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005117_polimi_it/Documents/TEAM_Idrogeo/PTUA_2022/STATO_QUANTITATIVO/DB_Corpi_Idrici/"/>
    </mc:Choice>
  </mc:AlternateContent>
  <xr:revisionPtr revIDLastSave="625" documentId="13_ncr:1_{98C922F3-D2AC-4881-B390-1D90A69D30B1}" xr6:coauthVersionLast="47" xr6:coauthVersionMax="47" xr10:uidLastSave="{1CCB8A5E-BC30-43B1-9AA3-C7640E917594}"/>
  <bookViews>
    <workbookView xWindow="-120" yWindow="-120" windowWidth="29040" windowHeight="15840" firstSheet="2" activeTab="3" xr2:uid="{0DC8DF1B-F27E-4C42-9E67-E883ED0731B5}"/>
  </bookViews>
  <sheets>
    <sheet name="ANAGRAFICA" sheetId="1" r:id="rId1"/>
    <sheet name="Controllo_Pivot" sheetId="4" r:id="rId2"/>
    <sheet name="PIEZOMETRIE" sheetId="2" r:id="rId3"/>
    <sheet name="Completezza" sheetId="5" r:id="rId4"/>
    <sheet name="Continuità" sheetId="7" r:id="rId5"/>
    <sheet name="Mann-Kendall" sheetId="8" r:id="rId6"/>
    <sheet name="PO098008NR0025-SONDA" sheetId="3" r:id="rId7"/>
  </sheets>
  <externalReferences>
    <externalReference r:id="rId8"/>
  </externalReferences>
  <definedNames>
    <definedName name="_xlnm._FilterDatabase" localSheetId="0" hidden="1">ANAGRAFICA!$C$1:$C$18</definedName>
    <definedName name="_xlnm._FilterDatabase" localSheetId="3" hidden="1">Completezza!$C$1:$C$549</definedName>
    <definedName name="_xlnm._FilterDatabase" localSheetId="2" hidden="1">PIEZOMETRIE!$A$1:$P$657</definedName>
    <definedName name="_xlcn.WorksheetConnection_PIEZOMETRIEA1H6561" hidden="1">PIEZOMETRIE!$A$1:$H$656</definedName>
    <definedName name="_xlcn.WorksheetConnection_PIEZOMETRIEC1G6561" hidden="1">PIEZOMETRIE!$C$1:$G$656</definedName>
  </definedNames>
  <calcPr calcId="191028"/>
  <pivotCaches>
    <pivotCache cacheId="16594" r:id="rId9"/>
    <pivotCache cacheId="16595" r:id="rId10"/>
    <pivotCache cacheId="16596" r:id="rId11"/>
    <pivotCache cacheId="16597" r:id="rId12"/>
    <pivotCache cacheId="16598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PIEZOMETRIE!$A$1:$H$656"/>
          <x15:modelTable id="Intervallo 1" name="Intervallo 1" connection="WorksheetConnection_PIEZOMETRIE!$C$1:$G$656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 1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5" l="1"/>
  <c r="AD4" i="5"/>
  <c r="AD3" i="5"/>
  <c r="AD2" i="5"/>
  <c r="AB4" i="5"/>
  <c r="AB5" i="5"/>
  <c r="AB7" i="5"/>
  <c r="AB8" i="5"/>
  <c r="AB9" i="5"/>
  <c r="AB10" i="5"/>
  <c r="AB11" i="5"/>
  <c r="AB12" i="5"/>
  <c r="AB13" i="5"/>
  <c r="AB14" i="5"/>
  <c r="Y4" i="5"/>
  <c r="Y5" i="5"/>
  <c r="Y6" i="5"/>
  <c r="AB6" i="5" s="1"/>
  <c r="Y7" i="5"/>
  <c r="Y8" i="5"/>
  <c r="Y9" i="5"/>
  <c r="Y10" i="5"/>
  <c r="Y11" i="5"/>
  <c r="Y12" i="5"/>
  <c r="Y13" i="5"/>
  <c r="Y14" i="5"/>
  <c r="Y3" i="5"/>
  <c r="AB3" i="5" s="1"/>
  <c r="AD41" i="5"/>
  <c r="AD42" i="5"/>
  <c r="AD43" i="5"/>
  <c r="AD44" i="5"/>
  <c r="AD45" i="5"/>
  <c r="AD46" i="5"/>
  <c r="AD47" i="5"/>
  <c r="AD48" i="5"/>
  <c r="AD49" i="5"/>
  <c r="AD50" i="5"/>
  <c r="AD51" i="5"/>
  <c r="AD40" i="5"/>
  <c r="AE5" i="7"/>
  <c r="AE6" i="7"/>
  <c r="AE7" i="7"/>
  <c r="AE8" i="7"/>
  <c r="AE9" i="7"/>
  <c r="AE10" i="7"/>
  <c r="AE11" i="7"/>
  <c r="AE12" i="7"/>
  <c r="AE13" i="7"/>
  <c r="AE14" i="7"/>
  <c r="AE15" i="7"/>
  <c r="AE16" i="7"/>
  <c r="P135" i="7"/>
  <c r="Q135" i="7"/>
  <c r="R135" i="7"/>
  <c r="S135" i="7"/>
  <c r="T135" i="7"/>
  <c r="U135" i="7"/>
  <c r="V135" i="7"/>
  <c r="W135" i="7"/>
  <c r="X135" i="7"/>
  <c r="Y135" i="7"/>
  <c r="Z135" i="7"/>
  <c r="O135" i="7"/>
  <c r="O4" i="7"/>
  <c r="P4" i="7"/>
  <c r="Q4" i="7"/>
  <c r="R4" i="7"/>
  <c r="S4" i="7"/>
  <c r="T4" i="7"/>
  <c r="U4" i="7"/>
  <c r="V4" i="7"/>
  <c r="W4" i="7"/>
  <c r="X4" i="7"/>
  <c r="Y4" i="7"/>
  <c r="Z4" i="7"/>
  <c r="O5" i="7"/>
  <c r="P5" i="7"/>
  <c r="Q5" i="7"/>
  <c r="R5" i="7"/>
  <c r="S5" i="7"/>
  <c r="T5" i="7"/>
  <c r="U5" i="7"/>
  <c r="V5" i="7"/>
  <c r="W5" i="7"/>
  <c r="X5" i="7"/>
  <c r="Y5" i="7"/>
  <c r="Z5" i="7"/>
  <c r="O6" i="7"/>
  <c r="P6" i="7"/>
  <c r="Q6" i="7"/>
  <c r="R6" i="7"/>
  <c r="S6" i="7"/>
  <c r="T6" i="7"/>
  <c r="U6" i="7"/>
  <c r="V6" i="7"/>
  <c r="W6" i="7"/>
  <c r="X6" i="7"/>
  <c r="Y6" i="7"/>
  <c r="Z6" i="7"/>
  <c r="O7" i="7"/>
  <c r="P7" i="7"/>
  <c r="Q7" i="7"/>
  <c r="R7" i="7"/>
  <c r="S7" i="7"/>
  <c r="T7" i="7"/>
  <c r="U7" i="7"/>
  <c r="V7" i="7"/>
  <c r="W7" i="7"/>
  <c r="X7" i="7"/>
  <c r="Y7" i="7"/>
  <c r="Z7" i="7"/>
  <c r="O8" i="7"/>
  <c r="P8" i="7"/>
  <c r="Q8" i="7"/>
  <c r="R8" i="7"/>
  <c r="S8" i="7"/>
  <c r="T8" i="7"/>
  <c r="U8" i="7"/>
  <c r="V8" i="7"/>
  <c r="W8" i="7"/>
  <c r="X8" i="7"/>
  <c r="Y8" i="7"/>
  <c r="Z8" i="7"/>
  <c r="O9" i="7"/>
  <c r="P9" i="7"/>
  <c r="Q9" i="7"/>
  <c r="R9" i="7"/>
  <c r="S9" i="7"/>
  <c r="T9" i="7"/>
  <c r="U9" i="7"/>
  <c r="V9" i="7"/>
  <c r="W9" i="7"/>
  <c r="X9" i="7"/>
  <c r="Y9" i="7"/>
  <c r="Z9" i="7"/>
  <c r="O10" i="7"/>
  <c r="P10" i="7"/>
  <c r="Q10" i="7"/>
  <c r="R10" i="7"/>
  <c r="S10" i="7"/>
  <c r="T10" i="7"/>
  <c r="U10" i="7"/>
  <c r="V10" i="7"/>
  <c r="W10" i="7"/>
  <c r="X10" i="7"/>
  <c r="Y10" i="7"/>
  <c r="Z10" i="7"/>
  <c r="O11" i="7"/>
  <c r="P11" i="7"/>
  <c r="Q11" i="7"/>
  <c r="R11" i="7"/>
  <c r="S11" i="7"/>
  <c r="T11" i="7"/>
  <c r="U11" i="7"/>
  <c r="V11" i="7"/>
  <c r="W11" i="7"/>
  <c r="X11" i="7"/>
  <c r="Y11" i="7"/>
  <c r="Z11" i="7"/>
  <c r="O12" i="7"/>
  <c r="P12" i="7"/>
  <c r="Q12" i="7"/>
  <c r="R12" i="7"/>
  <c r="S12" i="7"/>
  <c r="T12" i="7"/>
  <c r="U12" i="7"/>
  <c r="V12" i="7"/>
  <c r="W12" i="7"/>
  <c r="X12" i="7"/>
  <c r="Y12" i="7"/>
  <c r="Z12" i="7"/>
  <c r="O13" i="7"/>
  <c r="P13" i="7"/>
  <c r="Q13" i="7"/>
  <c r="R13" i="7"/>
  <c r="S13" i="7"/>
  <c r="T13" i="7"/>
  <c r="U13" i="7"/>
  <c r="V13" i="7"/>
  <c r="W13" i="7"/>
  <c r="X13" i="7"/>
  <c r="Y13" i="7"/>
  <c r="Z13" i="7"/>
  <c r="O14" i="7"/>
  <c r="P14" i="7"/>
  <c r="Q14" i="7"/>
  <c r="R14" i="7"/>
  <c r="S14" i="7"/>
  <c r="T14" i="7"/>
  <c r="U14" i="7"/>
  <c r="V14" i="7"/>
  <c r="W14" i="7"/>
  <c r="X14" i="7"/>
  <c r="Y14" i="7"/>
  <c r="Z14" i="7"/>
  <c r="O15" i="7"/>
  <c r="P15" i="7"/>
  <c r="Q15" i="7"/>
  <c r="R15" i="7"/>
  <c r="S15" i="7"/>
  <c r="T15" i="7"/>
  <c r="U15" i="7"/>
  <c r="V15" i="7"/>
  <c r="W15" i="7"/>
  <c r="X15" i="7"/>
  <c r="Y15" i="7"/>
  <c r="Z15" i="7"/>
  <c r="O16" i="7"/>
  <c r="P16" i="7"/>
  <c r="Q16" i="7"/>
  <c r="R16" i="7"/>
  <c r="S16" i="7"/>
  <c r="T16" i="7"/>
  <c r="U16" i="7"/>
  <c r="V16" i="7"/>
  <c r="W16" i="7"/>
  <c r="X16" i="7"/>
  <c r="Y16" i="7"/>
  <c r="Z16" i="7"/>
  <c r="O17" i="7"/>
  <c r="P17" i="7"/>
  <c r="Q17" i="7"/>
  <c r="R17" i="7"/>
  <c r="S17" i="7"/>
  <c r="T17" i="7"/>
  <c r="U17" i="7"/>
  <c r="V17" i="7"/>
  <c r="W17" i="7"/>
  <c r="X17" i="7"/>
  <c r="Y17" i="7"/>
  <c r="Z17" i="7"/>
  <c r="O18" i="7"/>
  <c r="P18" i="7"/>
  <c r="Q18" i="7"/>
  <c r="R18" i="7"/>
  <c r="S18" i="7"/>
  <c r="T18" i="7"/>
  <c r="U18" i="7"/>
  <c r="V18" i="7"/>
  <c r="W18" i="7"/>
  <c r="X18" i="7"/>
  <c r="Y18" i="7"/>
  <c r="Z18" i="7"/>
  <c r="O19" i="7"/>
  <c r="P19" i="7"/>
  <c r="Q19" i="7"/>
  <c r="R19" i="7"/>
  <c r="S19" i="7"/>
  <c r="T19" i="7"/>
  <c r="U19" i="7"/>
  <c r="V19" i="7"/>
  <c r="W19" i="7"/>
  <c r="X19" i="7"/>
  <c r="Y19" i="7"/>
  <c r="Z19" i="7"/>
  <c r="O20" i="7"/>
  <c r="P20" i="7"/>
  <c r="Q20" i="7"/>
  <c r="R20" i="7"/>
  <c r="S20" i="7"/>
  <c r="T20" i="7"/>
  <c r="U20" i="7"/>
  <c r="V20" i="7"/>
  <c r="W20" i="7"/>
  <c r="X20" i="7"/>
  <c r="Y20" i="7"/>
  <c r="Z20" i="7"/>
  <c r="O21" i="7"/>
  <c r="P21" i="7"/>
  <c r="Q21" i="7"/>
  <c r="R21" i="7"/>
  <c r="S21" i="7"/>
  <c r="T21" i="7"/>
  <c r="U21" i="7"/>
  <c r="V21" i="7"/>
  <c r="W21" i="7"/>
  <c r="X21" i="7"/>
  <c r="Y21" i="7"/>
  <c r="Z21" i="7"/>
  <c r="O22" i="7"/>
  <c r="P22" i="7"/>
  <c r="Q22" i="7"/>
  <c r="R22" i="7"/>
  <c r="S22" i="7"/>
  <c r="T22" i="7"/>
  <c r="U22" i="7"/>
  <c r="V22" i="7"/>
  <c r="W22" i="7"/>
  <c r="X22" i="7"/>
  <c r="Y22" i="7"/>
  <c r="Z22" i="7"/>
  <c r="O23" i="7"/>
  <c r="P23" i="7"/>
  <c r="Q23" i="7"/>
  <c r="R23" i="7"/>
  <c r="S23" i="7"/>
  <c r="T23" i="7"/>
  <c r="U23" i="7"/>
  <c r="V23" i="7"/>
  <c r="W23" i="7"/>
  <c r="X23" i="7"/>
  <c r="Y23" i="7"/>
  <c r="Z23" i="7"/>
  <c r="O24" i="7"/>
  <c r="P24" i="7"/>
  <c r="Q24" i="7"/>
  <c r="R24" i="7"/>
  <c r="S24" i="7"/>
  <c r="T24" i="7"/>
  <c r="U24" i="7"/>
  <c r="V24" i="7"/>
  <c r="W24" i="7"/>
  <c r="X24" i="7"/>
  <c r="Y24" i="7"/>
  <c r="Z24" i="7"/>
  <c r="O25" i="7"/>
  <c r="P25" i="7"/>
  <c r="Q25" i="7"/>
  <c r="R25" i="7"/>
  <c r="S25" i="7"/>
  <c r="T25" i="7"/>
  <c r="U25" i="7"/>
  <c r="V25" i="7"/>
  <c r="W25" i="7"/>
  <c r="X25" i="7"/>
  <c r="Y25" i="7"/>
  <c r="Z25" i="7"/>
  <c r="O26" i="7"/>
  <c r="P26" i="7"/>
  <c r="Q26" i="7"/>
  <c r="R26" i="7"/>
  <c r="S26" i="7"/>
  <c r="T26" i="7"/>
  <c r="U26" i="7"/>
  <c r="V26" i="7"/>
  <c r="W26" i="7"/>
  <c r="X26" i="7"/>
  <c r="Y26" i="7"/>
  <c r="Z26" i="7"/>
  <c r="O27" i="7"/>
  <c r="P27" i="7"/>
  <c r="Q27" i="7"/>
  <c r="R27" i="7"/>
  <c r="S27" i="7"/>
  <c r="T27" i="7"/>
  <c r="U27" i="7"/>
  <c r="V27" i="7"/>
  <c r="W27" i="7"/>
  <c r="X27" i="7"/>
  <c r="Y27" i="7"/>
  <c r="Z27" i="7"/>
  <c r="O28" i="7"/>
  <c r="P28" i="7"/>
  <c r="Q28" i="7"/>
  <c r="R28" i="7"/>
  <c r="S28" i="7"/>
  <c r="T28" i="7"/>
  <c r="U28" i="7"/>
  <c r="V28" i="7"/>
  <c r="W28" i="7"/>
  <c r="X28" i="7"/>
  <c r="Y28" i="7"/>
  <c r="Z28" i="7"/>
  <c r="O29" i="7"/>
  <c r="P29" i="7"/>
  <c r="Q29" i="7"/>
  <c r="R29" i="7"/>
  <c r="S29" i="7"/>
  <c r="T29" i="7"/>
  <c r="U29" i="7"/>
  <c r="V29" i="7"/>
  <c r="W29" i="7"/>
  <c r="X29" i="7"/>
  <c r="Y29" i="7"/>
  <c r="Z29" i="7"/>
  <c r="O30" i="7"/>
  <c r="P30" i="7"/>
  <c r="Q30" i="7"/>
  <c r="R30" i="7"/>
  <c r="S30" i="7"/>
  <c r="T30" i="7"/>
  <c r="U30" i="7"/>
  <c r="V30" i="7"/>
  <c r="W30" i="7"/>
  <c r="X30" i="7"/>
  <c r="Y30" i="7"/>
  <c r="Z30" i="7"/>
  <c r="O31" i="7"/>
  <c r="P31" i="7"/>
  <c r="Q31" i="7"/>
  <c r="R31" i="7"/>
  <c r="S31" i="7"/>
  <c r="T31" i="7"/>
  <c r="U31" i="7"/>
  <c r="V31" i="7"/>
  <c r="W31" i="7"/>
  <c r="X31" i="7"/>
  <c r="Y31" i="7"/>
  <c r="Z31" i="7"/>
  <c r="O32" i="7"/>
  <c r="P32" i="7"/>
  <c r="Q32" i="7"/>
  <c r="R32" i="7"/>
  <c r="S32" i="7"/>
  <c r="T32" i="7"/>
  <c r="U32" i="7"/>
  <c r="V32" i="7"/>
  <c r="W32" i="7"/>
  <c r="X32" i="7"/>
  <c r="Y32" i="7"/>
  <c r="Z32" i="7"/>
  <c r="O33" i="7"/>
  <c r="P33" i="7"/>
  <c r="Q33" i="7"/>
  <c r="R33" i="7"/>
  <c r="S33" i="7"/>
  <c r="T33" i="7"/>
  <c r="U33" i="7"/>
  <c r="V33" i="7"/>
  <c r="W33" i="7"/>
  <c r="X33" i="7"/>
  <c r="Y33" i="7"/>
  <c r="Z33" i="7"/>
  <c r="O34" i="7"/>
  <c r="P34" i="7"/>
  <c r="Q34" i="7"/>
  <c r="R34" i="7"/>
  <c r="S34" i="7"/>
  <c r="T34" i="7"/>
  <c r="U34" i="7"/>
  <c r="V34" i="7"/>
  <c r="W34" i="7"/>
  <c r="X34" i="7"/>
  <c r="Y34" i="7"/>
  <c r="Z34" i="7"/>
  <c r="O35" i="7"/>
  <c r="P35" i="7"/>
  <c r="Q35" i="7"/>
  <c r="R35" i="7"/>
  <c r="S35" i="7"/>
  <c r="T35" i="7"/>
  <c r="U35" i="7"/>
  <c r="V35" i="7"/>
  <c r="W35" i="7"/>
  <c r="X35" i="7"/>
  <c r="Y35" i="7"/>
  <c r="Z35" i="7"/>
  <c r="O36" i="7"/>
  <c r="P36" i="7"/>
  <c r="Q36" i="7"/>
  <c r="R36" i="7"/>
  <c r="S36" i="7"/>
  <c r="T36" i="7"/>
  <c r="U36" i="7"/>
  <c r="V36" i="7"/>
  <c r="W36" i="7"/>
  <c r="X36" i="7"/>
  <c r="Y36" i="7"/>
  <c r="Z36" i="7"/>
  <c r="O37" i="7"/>
  <c r="P37" i="7"/>
  <c r="Q37" i="7"/>
  <c r="R37" i="7"/>
  <c r="S37" i="7"/>
  <c r="T37" i="7"/>
  <c r="U37" i="7"/>
  <c r="V37" i="7"/>
  <c r="W37" i="7"/>
  <c r="X37" i="7"/>
  <c r="Y37" i="7"/>
  <c r="Z37" i="7"/>
  <c r="O38" i="7"/>
  <c r="P38" i="7"/>
  <c r="Q38" i="7"/>
  <c r="R38" i="7"/>
  <c r="S38" i="7"/>
  <c r="T38" i="7"/>
  <c r="U38" i="7"/>
  <c r="V38" i="7"/>
  <c r="W38" i="7"/>
  <c r="X38" i="7"/>
  <c r="Y38" i="7"/>
  <c r="Z38" i="7"/>
  <c r="O39" i="7"/>
  <c r="P39" i="7"/>
  <c r="Q39" i="7"/>
  <c r="R39" i="7"/>
  <c r="S39" i="7"/>
  <c r="T39" i="7"/>
  <c r="U39" i="7"/>
  <c r="V39" i="7"/>
  <c r="W39" i="7"/>
  <c r="X39" i="7"/>
  <c r="Y39" i="7"/>
  <c r="Z39" i="7"/>
  <c r="O40" i="7"/>
  <c r="P40" i="7"/>
  <c r="Q40" i="7"/>
  <c r="R40" i="7"/>
  <c r="S40" i="7"/>
  <c r="T40" i="7"/>
  <c r="U40" i="7"/>
  <c r="V40" i="7"/>
  <c r="W40" i="7"/>
  <c r="X40" i="7"/>
  <c r="Y40" i="7"/>
  <c r="Z40" i="7"/>
  <c r="O41" i="7"/>
  <c r="P41" i="7"/>
  <c r="Q41" i="7"/>
  <c r="R41" i="7"/>
  <c r="S41" i="7"/>
  <c r="T41" i="7"/>
  <c r="U41" i="7"/>
  <c r="V41" i="7"/>
  <c r="W41" i="7"/>
  <c r="X41" i="7"/>
  <c r="Y41" i="7"/>
  <c r="Z41" i="7"/>
  <c r="O42" i="7"/>
  <c r="P42" i="7"/>
  <c r="Q42" i="7"/>
  <c r="R42" i="7"/>
  <c r="S42" i="7"/>
  <c r="T42" i="7"/>
  <c r="U42" i="7"/>
  <c r="V42" i="7"/>
  <c r="W42" i="7"/>
  <c r="X42" i="7"/>
  <c r="Y42" i="7"/>
  <c r="Z42" i="7"/>
  <c r="O43" i="7"/>
  <c r="P43" i="7"/>
  <c r="Q43" i="7"/>
  <c r="R43" i="7"/>
  <c r="S43" i="7"/>
  <c r="T43" i="7"/>
  <c r="U43" i="7"/>
  <c r="V43" i="7"/>
  <c r="W43" i="7"/>
  <c r="X43" i="7"/>
  <c r="Y43" i="7"/>
  <c r="Z43" i="7"/>
  <c r="O44" i="7"/>
  <c r="P44" i="7"/>
  <c r="Q44" i="7"/>
  <c r="R44" i="7"/>
  <c r="S44" i="7"/>
  <c r="T44" i="7"/>
  <c r="U44" i="7"/>
  <c r="V44" i="7"/>
  <c r="W44" i="7"/>
  <c r="X44" i="7"/>
  <c r="Y44" i="7"/>
  <c r="Z44" i="7"/>
  <c r="O45" i="7"/>
  <c r="P45" i="7"/>
  <c r="Q45" i="7"/>
  <c r="R45" i="7"/>
  <c r="S45" i="7"/>
  <c r="T45" i="7"/>
  <c r="U45" i="7"/>
  <c r="V45" i="7"/>
  <c r="W45" i="7"/>
  <c r="X45" i="7"/>
  <c r="Y45" i="7"/>
  <c r="Z45" i="7"/>
  <c r="O46" i="7"/>
  <c r="P46" i="7"/>
  <c r="Q46" i="7"/>
  <c r="R46" i="7"/>
  <c r="S46" i="7"/>
  <c r="T46" i="7"/>
  <c r="U46" i="7"/>
  <c r="V46" i="7"/>
  <c r="W46" i="7"/>
  <c r="X46" i="7"/>
  <c r="Y46" i="7"/>
  <c r="Z46" i="7"/>
  <c r="O47" i="7"/>
  <c r="P47" i="7"/>
  <c r="Q47" i="7"/>
  <c r="R47" i="7"/>
  <c r="S47" i="7"/>
  <c r="T47" i="7"/>
  <c r="U47" i="7"/>
  <c r="V47" i="7"/>
  <c r="W47" i="7"/>
  <c r="X47" i="7"/>
  <c r="Y47" i="7"/>
  <c r="Z47" i="7"/>
  <c r="O48" i="7"/>
  <c r="P48" i="7"/>
  <c r="Q48" i="7"/>
  <c r="R48" i="7"/>
  <c r="S48" i="7"/>
  <c r="T48" i="7"/>
  <c r="U48" i="7"/>
  <c r="V48" i="7"/>
  <c r="W48" i="7"/>
  <c r="X48" i="7"/>
  <c r="Y48" i="7"/>
  <c r="Z48" i="7"/>
  <c r="O49" i="7"/>
  <c r="P49" i="7"/>
  <c r="Q49" i="7"/>
  <c r="R49" i="7"/>
  <c r="S49" i="7"/>
  <c r="T49" i="7"/>
  <c r="U49" i="7"/>
  <c r="V49" i="7"/>
  <c r="W49" i="7"/>
  <c r="X49" i="7"/>
  <c r="Y49" i="7"/>
  <c r="Z49" i="7"/>
  <c r="O50" i="7"/>
  <c r="P50" i="7"/>
  <c r="Q50" i="7"/>
  <c r="R50" i="7"/>
  <c r="S50" i="7"/>
  <c r="T50" i="7"/>
  <c r="U50" i="7"/>
  <c r="V50" i="7"/>
  <c r="W50" i="7"/>
  <c r="X50" i="7"/>
  <c r="Y50" i="7"/>
  <c r="Z50" i="7"/>
  <c r="O51" i="7"/>
  <c r="P51" i="7"/>
  <c r="Q51" i="7"/>
  <c r="R51" i="7"/>
  <c r="S51" i="7"/>
  <c r="T51" i="7"/>
  <c r="U51" i="7"/>
  <c r="V51" i="7"/>
  <c r="W51" i="7"/>
  <c r="X51" i="7"/>
  <c r="Y51" i="7"/>
  <c r="Z51" i="7"/>
  <c r="O52" i="7"/>
  <c r="P52" i="7"/>
  <c r="Q52" i="7"/>
  <c r="R52" i="7"/>
  <c r="S52" i="7"/>
  <c r="T52" i="7"/>
  <c r="U52" i="7"/>
  <c r="V52" i="7"/>
  <c r="W52" i="7"/>
  <c r="X52" i="7"/>
  <c r="Y52" i="7"/>
  <c r="Z52" i="7"/>
  <c r="O53" i="7"/>
  <c r="P53" i="7"/>
  <c r="Q53" i="7"/>
  <c r="R53" i="7"/>
  <c r="S53" i="7"/>
  <c r="T53" i="7"/>
  <c r="U53" i="7"/>
  <c r="V53" i="7"/>
  <c r="W53" i="7"/>
  <c r="X53" i="7"/>
  <c r="Y53" i="7"/>
  <c r="Z53" i="7"/>
  <c r="O54" i="7"/>
  <c r="P54" i="7"/>
  <c r="Q54" i="7"/>
  <c r="R54" i="7"/>
  <c r="S54" i="7"/>
  <c r="T54" i="7"/>
  <c r="U54" i="7"/>
  <c r="V54" i="7"/>
  <c r="W54" i="7"/>
  <c r="X54" i="7"/>
  <c r="Y54" i="7"/>
  <c r="Z54" i="7"/>
  <c r="O55" i="7"/>
  <c r="P55" i="7"/>
  <c r="Q55" i="7"/>
  <c r="R55" i="7"/>
  <c r="S55" i="7"/>
  <c r="T55" i="7"/>
  <c r="U55" i="7"/>
  <c r="V55" i="7"/>
  <c r="W55" i="7"/>
  <c r="X55" i="7"/>
  <c r="Y55" i="7"/>
  <c r="Z55" i="7"/>
  <c r="O56" i="7"/>
  <c r="P56" i="7"/>
  <c r="Q56" i="7"/>
  <c r="R56" i="7"/>
  <c r="S56" i="7"/>
  <c r="T56" i="7"/>
  <c r="U56" i="7"/>
  <c r="V56" i="7"/>
  <c r="W56" i="7"/>
  <c r="X56" i="7"/>
  <c r="Y56" i="7"/>
  <c r="Z56" i="7"/>
  <c r="O57" i="7"/>
  <c r="P57" i="7"/>
  <c r="Q57" i="7"/>
  <c r="R57" i="7"/>
  <c r="S57" i="7"/>
  <c r="T57" i="7"/>
  <c r="U57" i="7"/>
  <c r="V57" i="7"/>
  <c r="W57" i="7"/>
  <c r="X57" i="7"/>
  <c r="Y57" i="7"/>
  <c r="Z57" i="7"/>
  <c r="O58" i="7"/>
  <c r="P58" i="7"/>
  <c r="Q58" i="7"/>
  <c r="R58" i="7"/>
  <c r="S58" i="7"/>
  <c r="T58" i="7"/>
  <c r="U58" i="7"/>
  <c r="V58" i="7"/>
  <c r="W58" i="7"/>
  <c r="X58" i="7"/>
  <c r="Y58" i="7"/>
  <c r="Z58" i="7"/>
  <c r="O59" i="7"/>
  <c r="P59" i="7"/>
  <c r="Q59" i="7"/>
  <c r="R59" i="7"/>
  <c r="S59" i="7"/>
  <c r="T59" i="7"/>
  <c r="U59" i="7"/>
  <c r="V59" i="7"/>
  <c r="W59" i="7"/>
  <c r="X59" i="7"/>
  <c r="Y59" i="7"/>
  <c r="Z59" i="7"/>
  <c r="O60" i="7"/>
  <c r="P60" i="7"/>
  <c r="Q60" i="7"/>
  <c r="R60" i="7"/>
  <c r="S60" i="7"/>
  <c r="T60" i="7"/>
  <c r="U60" i="7"/>
  <c r="V60" i="7"/>
  <c r="W60" i="7"/>
  <c r="X60" i="7"/>
  <c r="Y60" i="7"/>
  <c r="Z60" i="7"/>
  <c r="O61" i="7"/>
  <c r="P61" i="7"/>
  <c r="Q61" i="7"/>
  <c r="R61" i="7"/>
  <c r="S61" i="7"/>
  <c r="T61" i="7"/>
  <c r="U61" i="7"/>
  <c r="V61" i="7"/>
  <c r="W61" i="7"/>
  <c r="X61" i="7"/>
  <c r="Y61" i="7"/>
  <c r="Z61" i="7"/>
  <c r="O62" i="7"/>
  <c r="P62" i="7"/>
  <c r="Q62" i="7"/>
  <c r="R62" i="7"/>
  <c r="S62" i="7"/>
  <c r="T62" i="7"/>
  <c r="U62" i="7"/>
  <c r="V62" i="7"/>
  <c r="W62" i="7"/>
  <c r="X62" i="7"/>
  <c r="Y62" i="7"/>
  <c r="Z62" i="7"/>
  <c r="O63" i="7"/>
  <c r="P63" i="7"/>
  <c r="Q63" i="7"/>
  <c r="R63" i="7"/>
  <c r="S63" i="7"/>
  <c r="T63" i="7"/>
  <c r="U63" i="7"/>
  <c r="V63" i="7"/>
  <c r="W63" i="7"/>
  <c r="X63" i="7"/>
  <c r="Y63" i="7"/>
  <c r="Z63" i="7"/>
  <c r="O64" i="7"/>
  <c r="P64" i="7"/>
  <c r="Q64" i="7"/>
  <c r="R64" i="7"/>
  <c r="S64" i="7"/>
  <c r="T64" i="7"/>
  <c r="U64" i="7"/>
  <c r="V64" i="7"/>
  <c r="W64" i="7"/>
  <c r="X64" i="7"/>
  <c r="Y64" i="7"/>
  <c r="Z64" i="7"/>
  <c r="O65" i="7"/>
  <c r="P65" i="7"/>
  <c r="Q65" i="7"/>
  <c r="R65" i="7"/>
  <c r="S65" i="7"/>
  <c r="T65" i="7"/>
  <c r="U65" i="7"/>
  <c r="V65" i="7"/>
  <c r="W65" i="7"/>
  <c r="X65" i="7"/>
  <c r="Y65" i="7"/>
  <c r="Z65" i="7"/>
  <c r="O66" i="7"/>
  <c r="P66" i="7"/>
  <c r="Q66" i="7"/>
  <c r="R66" i="7"/>
  <c r="S66" i="7"/>
  <c r="T66" i="7"/>
  <c r="U66" i="7"/>
  <c r="V66" i="7"/>
  <c r="W66" i="7"/>
  <c r="X66" i="7"/>
  <c r="Y66" i="7"/>
  <c r="Z66" i="7"/>
  <c r="O67" i="7"/>
  <c r="P67" i="7"/>
  <c r="Q67" i="7"/>
  <c r="R67" i="7"/>
  <c r="S67" i="7"/>
  <c r="T67" i="7"/>
  <c r="U67" i="7"/>
  <c r="V67" i="7"/>
  <c r="W67" i="7"/>
  <c r="X67" i="7"/>
  <c r="Y67" i="7"/>
  <c r="Z67" i="7"/>
  <c r="O68" i="7"/>
  <c r="P68" i="7"/>
  <c r="Q68" i="7"/>
  <c r="R68" i="7"/>
  <c r="S68" i="7"/>
  <c r="T68" i="7"/>
  <c r="U68" i="7"/>
  <c r="V68" i="7"/>
  <c r="W68" i="7"/>
  <c r="X68" i="7"/>
  <c r="Y68" i="7"/>
  <c r="Z68" i="7"/>
  <c r="O69" i="7"/>
  <c r="P69" i="7"/>
  <c r="Q69" i="7"/>
  <c r="R69" i="7"/>
  <c r="S69" i="7"/>
  <c r="T69" i="7"/>
  <c r="U69" i="7"/>
  <c r="V69" i="7"/>
  <c r="W69" i="7"/>
  <c r="X69" i="7"/>
  <c r="Y69" i="7"/>
  <c r="Z69" i="7"/>
  <c r="O70" i="7"/>
  <c r="P70" i="7"/>
  <c r="Q70" i="7"/>
  <c r="R70" i="7"/>
  <c r="S70" i="7"/>
  <c r="T70" i="7"/>
  <c r="U70" i="7"/>
  <c r="V70" i="7"/>
  <c r="W70" i="7"/>
  <c r="X70" i="7"/>
  <c r="Y70" i="7"/>
  <c r="Z70" i="7"/>
  <c r="O71" i="7"/>
  <c r="P71" i="7"/>
  <c r="Q71" i="7"/>
  <c r="R71" i="7"/>
  <c r="S71" i="7"/>
  <c r="T71" i="7"/>
  <c r="U71" i="7"/>
  <c r="V71" i="7"/>
  <c r="W71" i="7"/>
  <c r="X71" i="7"/>
  <c r="Y71" i="7"/>
  <c r="Z71" i="7"/>
  <c r="O72" i="7"/>
  <c r="P72" i="7"/>
  <c r="Q72" i="7"/>
  <c r="R72" i="7"/>
  <c r="S72" i="7"/>
  <c r="T72" i="7"/>
  <c r="U72" i="7"/>
  <c r="V72" i="7"/>
  <c r="W72" i="7"/>
  <c r="X72" i="7"/>
  <c r="Y72" i="7"/>
  <c r="Z72" i="7"/>
  <c r="O73" i="7"/>
  <c r="P73" i="7"/>
  <c r="Q73" i="7"/>
  <c r="R73" i="7"/>
  <c r="S73" i="7"/>
  <c r="T73" i="7"/>
  <c r="U73" i="7"/>
  <c r="V73" i="7"/>
  <c r="W73" i="7"/>
  <c r="X73" i="7"/>
  <c r="Y73" i="7"/>
  <c r="Z73" i="7"/>
  <c r="O74" i="7"/>
  <c r="P74" i="7"/>
  <c r="Q74" i="7"/>
  <c r="R74" i="7"/>
  <c r="S74" i="7"/>
  <c r="T74" i="7"/>
  <c r="U74" i="7"/>
  <c r="V74" i="7"/>
  <c r="W74" i="7"/>
  <c r="X74" i="7"/>
  <c r="Y74" i="7"/>
  <c r="Z74" i="7"/>
  <c r="O75" i="7"/>
  <c r="P75" i="7"/>
  <c r="Q75" i="7"/>
  <c r="R75" i="7"/>
  <c r="S75" i="7"/>
  <c r="T75" i="7"/>
  <c r="U75" i="7"/>
  <c r="V75" i="7"/>
  <c r="W75" i="7"/>
  <c r="X75" i="7"/>
  <c r="Y75" i="7"/>
  <c r="Z75" i="7"/>
  <c r="O76" i="7"/>
  <c r="P76" i="7"/>
  <c r="Q76" i="7"/>
  <c r="R76" i="7"/>
  <c r="S76" i="7"/>
  <c r="T76" i="7"/>
  <c r="U76" i="7"/>
  <c r="V76" i="7"/>
  <c r="W76" i="7"/>
  <c r="X76" i="7"/>
  <c r="Y76" i="7"/>
  <c r="Z76" i="7"/>
  <c r="O77" i="7"/>
  <c r="P77" i="7"/>
  <c r="Q77" i="7"/>
  <c r="R77" i="7"/>
  <c r="S77" i="7"/>
  <c r="T77" i="7"/>
  <c r="U77" i="7"/>
  <c r="V77" i="7"/>
  <c r="W77" i="7"/>
  <c r="X77" i="7"/>
  <c r="Y77" i="7"/>
  <c r="Z77" i="7"/>
  <c r="O78" i="7"/>
  <c r="P78" i="7"/>
  <c r="Q78" i="7"/>
  <c r="R78" i="7"/>
  <c r="S78" i="7"/>
  <c r="T78" i="7"/>
  <c r="U78" i="7"/>
  <c r="V78" i="7"/>
  <c r="W78" i="7"/>
  <c r="X78" i="7"/>
  <c r="Y78" i="7"/>
  <c r="Z78" i="7"/>
  <c r="O79" i="7"/>
  <c r="P79" i="7"/>
  <c r="Q79" i="7"/>
  <c r="R79" i="7"/>
  <c r="S79" i="7"/>
  <c r="T79" i="7"/>
  <c r="U79" i="7"/>
  <c r="V79" i="7"/>
  <c r="W79" i="7"/>
  <c r="X79" i="7"/>
  <c r="Y79" i="7"/>
  <c r="Z79" i="7"/>
  <c r="O80" i="7"/>
  <c r="P80" i="7"/>
  <c r="Q80" i="7"/>
  <c r="R80" i="7"/>
  <c r="S80" i="7"/>
  <c r="T80" i="7"/>
  <c r="U80" i="7"/>
  <c r="V80" i="7"/>
  <c r="W80" i="7"/>
  <c r="X80" i="7"/>
  <c r="Y80" i="7"/>
  <c r="Z80" i="7"/>
  <c r="O81" i="7"/>
  <c r="P81" i="7"/>
  <c r="Q81" i="7"/>
  <c r="R81" i="7"/>
  <c r="S81" i="7"/>
  <c r="T81" i="7"/>
  <c r="U81" i="7"/>
  <c r="V81" i="7"/>
  <c r="W81" i="7"/>
  <c r="X81" i="7"/>
  <c r="Y81" i="7"/>
  <c r="Z81" i="7"/>
  <c r="O82" i="7"/>
  <c r="P82" i="7"/>
  <c r="Q82" i="7"/>
  <c r="R82" i="7"/>
  <c r="S82" i="7"/>
  <c r="T82" i="7"/>
  <c r="U82" i="7"/>
  <c r="V82" i="7"/>
  <c r="W82" i="7"/>
  <c r="X82" i="7"/>
  <c r="Y82" i="7"/>
  <c r="Z82" i="7"/>
  <c r="O83" i="7"/>
  <c r="P83" i="7"/>
  <c r="Q83" i="7"/>
  <c r="R83" i="7"/>
  <c r="S83" i="7"/>
  <c r="T83" i="7"/>
  <c r="U83" i="7"/>
  <c r="V83" i="7"/>
  <c r="W83" i="7"/>
  <c r="X83" i="7"/>
  <c r="Y83" i="7"/>
  <c r="Z83" i="7"/>
  <c r="O84" i="7"/>
  <c r="P84" i="7"/>
  <c r="Q84" i="7"/>
  <c r="R84" i="7"/>
  <c r="S84" i="7"/>
  <c r="T84" i="7"/>
  <c r="U84" i="7"/>
  <c r="V84" i="7"/>
  <c r="W84" i="7"/>
  <c r="X84" i="7"/>
  <c r="Y84" i="7"/>
  <c r="Z84" i="7"/>
  <c r="O85" i="7"/>
  <c r="P85" i="7"/>
  <c r="Q85" i="7"/>
  <c r="R85" i="7"/>
  <c r="S85" i="7"/>
  <c r="T85" i="7"/>
  <c r="U85" i="7"/>
  <c r="V85" i="7"/>
  <c r="W85" i="7"/>
  <c r="X85" i="7"/>
  <c r="Y85" i="7"/>
  <c r="Z85" i="7"/>
  <c r="O86" i="7"/>
  <c r="P86" i="7"/>
  <c r="Q86" i="7"/>
  <c r="R86" i="7"/>
  <c r="S86" i="7"/>
  <c r="T86" i="7"/>
  <c r="U86" i="7"/>
  <c r="V86" i="7"/>
  <c r="W86" i="7"/>
  <c r="X86" i="7"/>
  <c r="Y86" i="7"/>
  <c r="Z86" i="7"/>
  <c r="O87" i="7"/>
  <c r="P87" i="7"/>
  <c r="Q87" i="7"/>
  <c r="R87" i="7"/>
  <c r="S87" i="7"/>
  <c r="T87" i="7"/>
  <c r="U87" i="7"/>
  <c r="V87" i="7"/>
  <c r="W87" i="7"/>
  <c r="X87" i="7"/>
  <c r="Y87" i="7"/>
  <c r="Z87" i="7"/>
  <c r="O88" i="7"/>
  <c r="P88" i="7"/>
  <c r="Q88" i="7"/>
  <c r="R88" i="7"/>
  <c r="S88" i="7"/>
  <c r="T88" i="7"/>
  <c r="U88" i="7"/>
  <c r="V88" i="7"/>
  <c r="W88" i="7"/>
  <c r="X88" i="7"/>
  <c r="Y88" i="7"/>
  <c r="Z88" i="7"/>
  <c r="O89" i="7"/>
  <c r="P89" i="7"/>
  <c r="Q89" i="7"/>
  <c r="R89" i="7"/>
  <c r="S89" i="7"/>
  <c r="T89" i="7"/>
  <c r="U89" i="7"/>
  <c r="V89" i="7"/>
  <c r="W89" i="7"/>
  <c r="X89" i="7"/>
  <c r="Y89" i="7"/>
  <c r="Z89" i="7"/>
  <c r="O90" i="7"/>
  <c r="P90" i="7"/>
  <c r="Q90" i="7"/>
  <c r="R90" i="7"/>
  <c r="S90" i="7"/>
  <c r="T90" i="7"/>
  <c r="U90" i="7"/>
  <c r="V90" i="7"/>
  <c r="W90" i="7"/>
  <c r="X90" i="7"/>
  <c r="Y90" i="7"/>
  <c r="Z90" i="7"/>
  <c r="O91" i="7"/>
  <c r="P91" i="7"/>
  <c r="Q91" i="7"/>
  <c r="R91" i="7"/>
  <c r="S91" i="7"/>
  <c r="T91" i="7"/>
  <c r="U91" i="7"/>
  <c r="V91" i="7"/>
  <c r="W91" i="7"/>
  <c r="X91" i="7"/>
  <c r="Y91" i="7"/>
  <c r="Z91" i="7"/>
  <c r="O92" i="7"/>
  <c r="P92" i="7"/>
  <c r="Q92" i="7"/>
  <c r="R92" i="7"/>
  <c r="S92" i="7"/>
  <c r="T92" i="7"/>
  <c r="U92" i="7"/>
  <c r="V92" i="7"/>
  <c r="W92" i="7"/>
  <c r="X92" i="7"/>
  <c r="Y92" i="7"/>
  <c r="Z92" i="7"/>
  <c r="O93" i="7"/>
  <c r="P93" i="7"/>
  <c r="Q93" i="7"/>
  <c r="R93" i="7"/>
  <c r="S93" i="7"/>
  <c r="T93" i="7"/>
  <c r="U93" i="7"/>
  <c r="V93" i="7"/>
  <c r="W93" i="7"/>
  <c r="X93" i="7"/>
  <c r="Y93" i="7"/>
  <c r="Z93" i="7"/>
  <c r="O94" i="7"/>
  <c r="P94" i="7"/>
  <c r="Q94" i="7"/>
  <c r="R94" i="7"/>
  <c r="S94" i="7"/>
  <c r="T94" i="7"/>
  <c r="U94" i="7"/>
  <c r="V94" i="7"/>
  <c r="W94" i="7"/>
  <c r="X94" i="7"/>
  <c r="Y94" i="7"/>
  <c r="Z94" i="7"/>
  <c r="O95" i="7"/>
  <c r="P95" i="7"/>
  <c r="Q95" i="7"/>
  <c r="R95" i="7"/>
  <c r="S95" i="7"/>
  <c r="T95" i="7"/>
  <c r="U95" i="7"/>
  <c r="V95" i="7"/>
  <c r="W95" i="7"/>
  <c r="X95" i="7"/>
  <c r="Y95" i="7"/>
  <c r="Z95" i="7"/>
  <c r="O96" i="7"/>
  <c r="P96" i="7"/>
  <c r="Q96" i="7"/>
  <c r="R96" i="7"/>
  <c r="S96" i="7"/>
  <c r="T96" i="7"/>
  <c r="U96" i="7"/>
  <c r="V96" i="7"/>
  <c r="W96" i="7"/>
  <c r="X96" i="7"/>
  <c r="Y96" i="7"/>
  <c r="Z96" i="7"/>
  <c r="O97" i="7"/>
  <c r="P97" i="7"/>
  <c r="Q97" i="7"/>
  <c r="R97" i="7"/>
  <c r="S97" i="7"/>
  <c r="T97" i="7"/>
  <c r="U97" i="7"/>
  <c r="V97" i="7"/>
  <c r="W97" i="7"/>
  <c r="X97" i="7"/>
  <c r="Y97" i="7"/>
  <c r="Z97" i="7"/>
  <c r="O98" i="7"/>
  <c r="P98" i="7"/>
  <c r="Q98" i="7"/>
  <c r="R98" i="7"/>
  <c r="S98" i="7"/>
  <c r="T98" i="7"/>
  <c r="U98" i="7"/>
  <c r="V98" i="7"/>
  <c r="W98" i="7"/>
  <c r="X98" i="7"/>
  <c r="Y98" i="7"/>
  <c r="Z98" i="7"/>
  <c r="O99" i="7"/>
  <c r="P99" i="7"/>
  <c r="Q99" i="7"/>
  <c r="R99" i="7"/>
  <c r="S99" i="7"/>
  <c r="T99" i="7"/>
  <c r="U99" i="7"/>
  <c r="V99" i="7"/>
  <c r="W99" i="7"/>
  <c r="X99" i="7"/>
  <c r="Y99" i="7"/>
  <c r="Z99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P3" i="7"/>
  <c r="Q3" i="7"/>
  <c r="R3" i="7"/>
  <c r="S3" i="7"/>
  <c r="T3" i="7"/>
  <c r="U3" i="7"/>
  <c r="V3" i="7"/>
  <c r="W3" i="7"/>
  <c r="X3" i="7"/>
  <c r="Y3" i="7"/>
  <c r="Z3" i="7"/>
  <c r="O3" i="7"/>
  <c r="M14" i="5"/>
  <c r="N14" i="5" s="1"/>
  <c r="M15" i="5"/>
  <c r="N15" i="5" s="1"/>
  <c r="M16" i="5"/>
  <c r="N16" i="5" s="1"/>
  <c r="M17" i="5"/>
  <c r="N17" i="5" s="1"/>
  <c r="M18" i="5"/>
  <c r="N18" i="5" s="1"/>
  <c r="M19" i="5"/>
  <c r="O19" i="5" s="1"/>
  <c r="M20" i="5"/>
  <c r="N20" i="5" s="1"/>
  <c r="M21" i="5"/>
  <c r="N21" i="5" s="1"/>
  <c r="M22" i="5"/>
  <c r="M23" i="5"/>
  <c r="N23" i="5" s="1"/>
  <c r="M24" i="5"/>
  <c r="N24" i="5" s="1"/>
  <c r="M25" i="5"/>
  <c r="O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O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O37" i="5" s="1"/>
  <c r="M38" i="5"/>
  <c r="N38" i="5" s="1"/>
  <c r="M39" i="5"/>
  <c r="N39" i="5" s="1"/>
  <c r="M40" i="5"/>
  <c r="M41" i="5"/>
  <c r="N41" i="5" s="1"/>
  <c r="M42" i="5"/>
  <c r="N42" i="5" s="1"/>
  <c r="M43" i="5"/>
  <c r="O43" i="5" s="1"/>
  <c r="M44" i="5"/>
  <c r="N44" i="5" s="1"/>
  <c r="M45" i="5"/>
  <c r="N45" i="5" s="1"/>
  <c r="M46" i="5"/>
  <c r="M47" i="5"/>
  <c r="N47" i="5" s="1"/>
  <c r="M48" i="5"/>
  <c r="N48" i="5" s="1"/>
  <c r="M49" i="5"/>
  <c r="O49" i="5" s="1"/>
  <c r="M50" i="5"/>
  <c r="N50" i="5" s="1"/>
  <c r="M51" i="5"/>
  <c r="N51" i="5" s="1"/>
  <c r="M52" i="5"/>
  <c r="M53" i="5"/>
  <c r="N53" i="5" s="1"/>
  <c r="M54" i="5"/>
  <c r="N54" i="5" s="1"/>
  <c r="M55" i="5"/>
  <c r="O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O61" i="5" s="1"/>
  <c r="M62" i="5"/>
  <c r="N62" i="5" s="1"/>
  <c r="M63" i="5"/>
  <c r="N63" i="5" s="1"/>
  <c r="M64" i="5"/>
  <c r="N64" i="5" s="1"/>
  <c r="M65" i="5"/>
  <c r="N65" i="5" s="1"/>
  <c r="M66" i="5"/>
  <c r="N66" i="5" s="1"/>
  <c r="M67" i="5"/>
  <c r="O67" i="5" s="1"/>
  <c r="M68" i="5"/>
  <c r="N68" i="5" s="1"/>
  <c r="M69" i="5"/>
  <c r="N69" i="5" s="1"/>
  <c r="M70" i="5"/>
  <c r="N70" i="5" s="1"/>
  <c r="M71" i="5"/>
  <c r="N71" i="5" s="1"/>
  <c r="M72" i="5"/>
  <c r="N72" i="5" s="1"/>
  <c r="M73" i="5"/>
  <c r="O73" i="5" s="1"/>
  <c r="M74" i="5"/>
  <c r="N74" i="5" s="1"/>
  <c r="M75" i="5"/>
  <c r="N75" i="5" s="1"/>
  <c r="M76" i="5"/>
  <c r="M77" i="5"/>
  <c r="N77" i="5" s="1"/>
  <c r="M78" i="5"/>
  <c r="N78" i="5" s="1"/>
  <c r="M79" i="5"/>
  <c r="O79" i="5" s="1"/>
  <c r="M80" i="5"/>
  <c r="N80" i="5" s="1"/>
  <c r="M81" i="5"/>
  <c r="N81" i="5" s="1"/>
  <c r="M82" i="5"/>
  <c r="M83" i="5"/>
  <c r="N83" i="5" s="1"/>
  <c r="M84" i="5"/>
  <c r="N84" i="5" s="1"/>
  <c r="M85" i="5"/>
  <c r="O85" i="5" s="1"/>
  <c r="M86" i="5"/>
  <c r="N86" i="5" s="1"/>
  <c r="M87" i="5"/>
  <c r="N87" i="5" s="1"/>
  <c r="M88" i="5"/>
  <c r="M89" i="5"/>
  <c r="N89" i="5" s="1"/>
  <c r="M90" i="5"/>
  <c r="N90" i="5" s="1"/>
  <c r="M91" i="5"/>
  <c r="O91" i="5" s="1"/>
  <c r="M92" i="5"/>
  <c r="N92" i="5" s="1"/>
  <c r="M93" i="5"/>
  <c r="N93" i="5" s="1"/>
  <c r="M94" i="5"/>
  <c r="N94" i="5" s="1"/>
  <c r="M95" i="5"/>
  <c r="N95" i="5" s="1"/>
  <c r="M96" i="5"/>
  <c r="N96" i="5" s="1"/>
  <c r="M97" i="5"/>
  <c r="O97" i="5" s="1"/>
  <c r="M98" i="5"/>
  <c r="N98" i="5" s="1"/>
  <c r="M99" i="5"/>
  <c r="N99" i="5" s="1"/>
  <c r="M100" i="5"/>
  <c r="N100" i="5" s="1"/>
  <c r="M101" i="5"/>
  <c r="N101" i="5" s="1"/>
  <c r="M102" i="5"/>
  <c r="N102" i="5" s="1"/>
  <c r="M103" i="5"/>
  <c r="O103" i="5" s="1"/>
  <c r="M104" i="5"/>
  <c r="N104" i="5" s="1"/>
  <c r="M105" i="5"/>
  <c r="N105" i="5" s="1"/>
  <c r="M106" i="5"/>
  <c r="N106" i="5" s="1"/>
  <c r="M107" i="5"/>
  <c r="N107" i="5" s="1"/>
  <c r="M108" i="5"/>
  <c r="N108" i="5" s="1"/>
  <c r="M109" i="5"/>
  <c r="O109" i="5" s="1"/>
  <c r="M110" i="5"/>
  <c r="N110" i="5" s="1"/>
  <c r="M111" i="5"/>
  <c r="N111" i="5" s="1"/>
  <c r="M112" i="5"/>
  <c r="M113" i="5"/>
  <c r="N113" i="5" s="1"/>
  <c r="M114" i="5"/>
  <c r="N114" i="5" s="1"/>
  <c r="M115" i="5"/>
  <c r="O115" i="5" s="1"/>
  <c r="M116" i="5"/>
  <c r="N116" i="5" s="1"/>
  <c r="M117" i="5"/>
  <c r="N117" i="5" s="1"/>
  <c r="M118" i="5"/>
  <c r="M119" i="5"/>
  <c r="N119" i="5" s="1"/>
  <c r="M120" i="5"/>
  <c r="N120" i="5" s="1"/>
  <c r="M121" i="5"/>
  <c r="O121" i="5" s="1"/>
  <c r="M122" i="5"/>
  <c r="N122" i="5" s="1"/>
  <c r="M123" i="5"/>
  <c r="N123" i="5" s="1"/>
  <c r="M124" i="5"/>
  <c r="M125" i="5"/>
  <c r="N125" i="5" s="1"/>
  <c r="M126" i="5"/>
  <c r="N126" i="5" s="1"/>
  <c r="M127" i="5"/>
  <c r="O127" i="5" s="1"/>
  <c r="M128" i="5"/>
  <c r="N128" i="5" s="1"/>
  <c r="M129" i="5"/>
  <c r="N129" i="5" s="1"/>
  <c r="M130" i="5"/>
  <c r="N130" i="5" s="1"/>
  <c r="M131" i="5"/>
  <c r="N131" i="5" s="1"/>
  <c r="M132" i="5"/>
  <c r="N132" i="5" s="1"/>
  <c r="M133" i="5"/>
  <c r="O133" i="5" s="1"/>
  <c r="M134" i="5"/>
  <c r="N134" i="5" s="1"/>
  <c r="M135" i="5"/>
  <c r="N135" i="5" s="1"/>
  <c r="M136" i="5"/>
  <c r="N136" i="5" s="1"/>
  <c r="M137" i="5"/>
  <c r="N137" i="5" s="1"/>
  <c r="M138" i="5"/>
  <c r="N138" i="5" s="1"/>
  <c r="M139" i="5"/>
  <c r="O139" i="5" s="1"/>
  <c r="M140" i="5"/>
  <c r="N140" i="5" s="1"/>
  <c r="M141" i="5"/>
  <c r="N141" i="5" s="1"/>
  <c r="M142" i="5"/>
  <c r="N142" i="5" s="1"/>
  <c r="M143" i="5"/>
  <c r="N143" i="5" s="1"/>
  <c r="M144" i="5"/>
  <c r="N144" i="5" s="1"/>
  <c r="M145" i="5"/>
  <c r="O145" i="5" s="1"/>
  <c r="M146" i="5"/>
  <c r="N146" i="5" s="1"/>
  <c r="M147" i="5"/>
  <c r="N147" i="5" s="1"/>
  <c r="M148" i="5"/>
  <c r="M149" i="5"/>
  <c r="N149" i="5" s="1"/>
  <c r="M150" i="5"/>
  <c r="N150" i="5" s="1"/>
  <c r="M151" i="5"/>
  <c r="O151" i="5" s="1"/>
  <c r="M152" i="5"/>
  <c r="N152" i="5" s="1"/>
  <c r="M153" i="5"/>
  <c r="N153" i="5" s="1"/>
  <c r="M154" i="5"/>
  <c r="M155" i="5"/>
  <c r="N155" i="5" s="1"/>
  <c r="M156" i="5"/>
  <c r="N156" i="5" s="1"/>
  <c r="M157" i="5"/>
  <c r="O157" i="5" s="1"/>
  <c r="M503" i="5"/>
  <c r="N503" i="5" s="1"/>
  <c r="M504" i="5"/>
  <c r="N504" i="5" s="1"/>
  <c r="M505" i="5"/>
  <c r="N505" i="5" s="1"/>
  <c r="M506" i="5"/>
  <c r="O506" i="5" s="1"/>
  <c r="M507" i="5"/>
  <c r="N507" i="5" s="1"/>
  <c r="M508" i="5"/>
  <c r="N508" i="5" s="1"/>
  <c r="M509" i="5"/>
  <c r="N509" i="5" s="1"/>
  <c r="M510" i="5"/>
  <c r="N510" i="5" s="1"/>
  <c r="M511" i="5"/>
  <c r="N511" i="5" s="1"/>
  <c r="M512" i="5"/>
  <c r="O512" i="5" s="1"/>
  <c r="M513" i="5"/>
  <c r="N513" i="5" s="1"/>
  <c r="M514" i="5"/>
  <c r="N514" i="5" s="1"/>
  <c r="M515" i="5"/>
  <c r="N515" i="5" s="1"/>
  <c r="M516" i="5"/>
  <c r="N516" i="5" s="1"/>
  <c r="M517" i="5"/>
  <c r="N517" i="5" s="1"/>
  <c r="M518" i="5"/>
  <c r="N518" i="5" s="1"/>
  <c r="M519" i="5"/>
  <c r="N519" i="5" s="1"/>
  <c r="M520" i="5"/>
  <c r="M521" i="5"/>
  <c r="N521" i="5" s="1"/>
  <c r="M522" i="5"/>
  <c r="N522" i="5" s="1"/>
  <c r="M523" i="5"/>
  <c r="O523" i="5" s="1"/>
  <c r="M524" i="5"/>
  <c r="N524" i="5" s="1"/>
  <c r="M525" i="5"/>
  <c r="N525" i="5" s="1"/>
  <c r="M526" i="5"/>
  <c r="M527" i="5"/>
  <c r="N527" i="5" s="1"/>
  <c r="M528" i="5"/>
  <c r="N528" i="5" s="1"/>
  <c r="M529" i="5"/>
  <c r="O529" i="5" s="1"/>
  <c r="M530" i="5"/>
  <c r="N530" i="5" s="1"/>
  <c r="M531" i="5"/>
  <c r="N531" i="5" s="1"/>
  <c r="M532" i="5"/>
  <c r="M533" i="5"/>
  <c r="N533" i="5" s="1"/>
  <c r="M534" i="5"/>
  <c r="N534" i="5" s="1"/>
  <c r="M535" i="5"/>
  <c r="O535" i="5" s="1"/>
  <c r="M536" i="5"/>
  <c r="N536" i="5" s="1"/>
  <c r="M537" i="5"/>
  <c r="N537" i="5" s="1"/>
  <c r="M538" i="5"/>
  <c r="N538" i="5" s="1"/>
  <c r="M539" i="5"/>
  <c r="N539" i="5" s="1"/>
  <c r="M540" i="5"/>
  <c r="N540" i="5" s="1"/>
  <c r="M541" i="5"/>
  <c r="O541" i="5" s="1"/>
  <c r="M542" i="5"/>
  <c r="N542" i="5" s="1"/>
  <c r="M543" i="5"/>
  <c r="N543" i="5" s="1"/>
  <c r="M544" i="5"/>
  <c r="N544" i="5" s="1"/>
  <c r="M545" i="5"/>
  <c r="N545" i="5" s="1"/>
  <c r="M546" i="5"/>
  <c r="N546" i="5" s="1"/>
  <c r="M547" i="5"/>
  <c r="O547" i="5" s="1"/>
  <c r="M548" i="5"/>
  <c r="N548" i="5" s="1"/>
  <c r="M549" i="5"/>
  <c r="N549" i="5" s="1"/>
  <c r="M158" i="5"/>
  <c r="O158" i="5" s="1"/>
  <c r="M159" i="5"/>
  <c r="N159" i="5" s="1"/>
  <c r="M160" i="5"/>
  <c r="N160" i="5" s="1"/>
  <c r="M161" i="5"/>
  <c r="N161" i="5" s="1"/>
  <c r="M162" i="5"/>
  <c r="N162" i="5" s="1"/>
  <c r="M163" i="5"/>
  <c r="N163" i="5" s="1"/>
  <c r="M164" i="5"/>
  <c r="O164" i="5" s="1"/>
  <c r="M165" i="5"/>
  <c r="N165" i="5" s="1"/>
  <c r="M166" i="5"/>
  <c r="N166" i="5" s="1"/>
  <c r="M167" i="5"/>
  <c r="N167" i="5" s="1"/>
  <c r="M168" i="5"/>
  <c r="N168" i="5" s="1"/>
  <c r="M169" i="5"/>
  <c r="N169" i="5" s="1"/>
  <c r="M170" i="5"/>
  <c r="M171" i="5"/>
  <c r="N171" i="5" s="1"/>
  <c r="M172" i="5"/>
  <c r="N172" i="5" s="1"/>
  <c r="M173" i="5"/>
  <c r="M174" i="5"/>
  <c r="N174" i="5" s="1"/>
  <c r="M175" i="5"/>
  <c r="M176" i="5"/>
  <c r="M177" i="5"/>
  <c r="N177" i="5" s="1"/>
  <c r="M178" i="5"/>
  <c r="M179" i="5"/>
  <c r="N179" i="5" s="1"/>
  <c r="M180" i="5"/>
  <c r="N180" i="5" s="1"/>
  <c r="M181" i="5"/>
  <c r="M182" i="5"/>
  <c r="N182" i="5" s="1"/>
  <c r="M183" i="5"/>
  <c r="N183" i="5" s="1"/>
  <c r="M184" i="5"/>
  <c r="M185" i="5"/>
  <c r="O185" i="5" s="1"/>
  <c r="M186" i="5"/>
  <c r="N186" i="5" s="1"/>
  <c r="M187" i="5"/>
  <c r="M188" i="5"/>
  <c r="M189" i="5"/>
  <c r="N189" i="5" s="1"/>
  <c r="M190" i="5"/>
  <c r="N190" i="5" s="1"/>
  <c r="M191" i="5"/>
  <c r="O191" i="5" s="1"/>
  <c r="M192" i="5"/>
  <c r="M193" i="5"/>
  <c r="M194" i="5"/>
  <c r="N194" i="5" s="1"/>
  <c r="M195" i="5"/>
  <c r="M196" i="5"/>
  <c r="N196" i="5" s="1"/>
  <c r="M197" i="5"/>
  <c r="N197" i="5" s="1"/>
  <c r="M198" i="5"/>
  <c r="M199" i="5"/>
  <c r="N199" i="5" s="1"/>
  <c r="M200" i="5"/>
  <c r="N200" i="5" s="1"/>
  <c r="M201" i="5"/>
  <c r="M202" i="5"/>
  <c r="O202" i="5" s="1"/>
  <c r="M203" i="5"/>
  <c r="N203" i="5" s="1"/>
  <c r="M204" i="5"/>
  <c r="M205" i="5"/>
  <c r="M206" i="5"/>
  <c r="N206" i="5" s="1"/>
  <c r="M207" i="5"/>
  <c r="M208" i="5"/>
  <c r="N208" i="5" s="1"/>
  <c r="M209" i="5"/>
  <c r="N209" i="5" s="1"/>
  <c r="M210" i="5"/>
  <c r="N210" i="5" s="1"/>
  <c r="M211" i="5"/>
  <c r="N211" i="5" s="1"/>
  <c r="M212" i="5"/>
  <c r="N212" i="5" s="1"/>
  <c r="M213" i="5"/>
  <c r="N213" i="5" s="1"/>
  <c r="M214" i="5"/>
  <c r="N214" i="5" s="1"/>
  <c r="M215" i="5"/>
  <c r="N215" i="5" s="1"/>
  <c r="M216" i="5"/>
  <c r="N216" i="5" s="1"/>
  <c r="M217" i="5"/>
  <c r="N217" i="5" s="1"/>
  <c r="M218" i="5"/>
  <c r="M219" i="5"/>
  <c r="O219" i="5" s="1"/>
  <c r="M220" i="5"/>
  <c r="N220" i="5" s="1"/>
  <c r="M221" i="5"/>
  <c r="M222" i="5"/>
  <c r="M223" i="5"/>
  <c r="N223" i="5" s="1"/>
  <c r="M224" i="5"/>
  <c r="M225" i="5"/>
  <c r="N225" i="5" s="1"/>
  <c r="M226" i="5"/>
  <c r="O226" i="5" s="1"/>
  <c r="M227" i="5"/>
  <c r="N227" i="5" s="1"/>
  <c r="M228" i="5"/>
  <c r="N228" i="5" s="1"/>
  <c r="M229" i="5"/>
  <c r="N229" i="5" s="1"/>
  <c r="M230" i="5"/>
  <c r="N230" i="5" s="1"/>
  <c r="M231" i="5"/>
  <c r="N231" i="5" s="1"/>
  <c r="M232" i="5"/>
  <c r="N232" i="5" s="1"/>
  <c r="M233" i="5"/>
  <c r="N233" i="5" s="1"/>
  <c r="M234" i="5"/>
  <c r="O234" i="5" s="1"/>
  <c r="M235" i="5"/>
  <c r="O235" i="5" s="1"/>
  <c r="M236" i="5"/>
  <c r="M237" i="5"/>
  <c r="O237" i="5" s="1"/>
  <c r="M238" i="5"/>
  <c r="N238" i="5" s="1"/>
  <c r="M239" i="5"/>
  <c r="M240" i="5"/>
  <c r="N240" i="5" s="1"/>
  <c r="M241" i="5"/>
  <c r="M242" i="5"/>
  <c r="N242" i="5" s="1"/>
  <c r="M243" i="5"/>
  <c r="N243" i="5" s="1"/>
  <c r="M244" i="5"/>
  <c r="N244" i="5" s="1"/>
  <c r="M245" i="5"/>
  <c r="N245" i="5" s="1"/>
  <c r="M246" i="5"/>
  <c r="N246" i="5" s="1"/>
  <c r="M247" i="5"/>
  <c r="N247" i="5" s="1"/>
  <c r="M248" i="5"/>
  <c r="N248" i="5" s="1"/>
  <c r="M249" i="5"/>
  <c r="O249" i="5" s="1"/>
  <c r="M250" i="5"/>
  <c r="N250" i="5" s="1"/>
  <c r="M251" i="5"/>
  <c r="N251" i="5" s="1"/>
  <c r="M252" i="5"/>
  <c r="N252" i="5" s="1"/>
  <c r="M253" i="5"/>
  <c r="M254" i="5"/>
  <c r="O254" i="5" s="1"/>
  <c r="M255" i="5"/>
  <c r="O255" i="5" s="1"/>
  <c r="M256" i="5"/>
  <c r="M257" i="5"/>
  <c r="N257" i="5" s="1"/>
  <c r="M258" i="5"/>
  <c r="N258" i="5" s="1"/>
  <c r="M259" i="5"/>
  <c r="M260" i="5"/>
  <c r="N260" i="5" s="1"/>
  <c r="M261" i="5"/>
  <c r="O261" i="5" s="1"/>
  <c r="M262" i="5"/>
  <c r="M263" i="5"/>
  <c r="O263" i="5" s="1"/>
  <c r="M264" i="5"/>
  <c r="N264" i="5" s="1"/>
  <c r="M265" i="5"/>
  <c r="N265" i="5" s="1"/>
  <c r="M266" i="5"/>
  <c r="O266" i="5" s="1"/>
  <c r="M267" i="5"/>
  <c r="O267" i="5" s="1"/>
  <c r="M268" i="5"/>
  <c r="N268" i="5" s="1"/>
  <c r="M269" i="5"/>
  <c r="N269" i="5" s="1"/>
  <c r="M270" i="5"/>
  <c r="N270" i="5" s="1"/>
  <c r="M271" i="5"/>
  <c r="N271" i="5" s="1"/>
  <c r="M272" i="5"/>
  <c r="O272" i="5" s="1"/>
  <c r="M273" i="5"/>
  <c r="N273" i="5" s="1"/>
  <c r="M274" i="5"/>
  <c r="O274" i="5" s="1"/>
  <c r="M275" i="5"/>
  <c r="N275" i="5" s="1"/>
  <c r="M276" i="5"/>
  <c r="N276" i="5" s="1"/>
  <c r="M277" i="5"/>
  <c r="N277" i="5" s="1"/>
  <c r="M278" i="5"/>
  <c r="N278" i="5" s="1"/>
  <c r="M279" i="5"/>
  <c r="N279" i="5" s="1"/>
  <c r="M280" i="5"/>
  <c r="N280" i="5" s="1"/>
  <c r="M281" i="5"/>
  <c r="N281" i="5" s="1"/>
  <c r="M282" i="5"/>
  <c r="N282" i="5" s="1"/>
  <c r="M283" i="5"/>
  <c r="O283" i="5" s="1"/>
  <c r="M284" i="5"/>
  <c r="N284" i="5" s="1"/>
  <c r="M285" i="5"/>
  <c r="O285" i="5" s="1"/>
  <c r="M286" i="5"/>
  <c r="N286" i="5" s="1"/>
  <c r="M287" i="5"/>
  <c r="O287" i="5" s="1"/>
  <c r="M288" i="5"/>
  <c r="N288" i="5" s="1"/>
  <c r="M289" i="5"/>
  <c r="N289" i="5" s="1"/>
  <c r="M290" i="5"/>
  <c r="N290" i="5" s="1"/>
  <c r="M291" i="5"/>
  <c r="N291" i="5" s="1"/>
  <c r="M292" i="5"/>
  <c r="N292" i="5" s="1"/>
  <c r="M293" i="5"/>
  <c r="N293" i="5" s="1"/>
  <c r="M294" i="5"/>
  <c r="O294" i="5" s="1"/>
  <c r="M295" i="5"/>
  <c r="O295" i="5" s="1"/>
  <c r="M296" i="5"/>
  <c r="N296" i="5" s="1"/>
  <c r="M297" i="5"/>
  <c r="N297" i="5" s="1"/>
  <c r="M298" i="5"/>
  <c r="O298" i="5" s="1"/>
  <c r="M299" i="5"/>
  <c r="N299" i="5" s="1"/>
  <c r="M300" i="5"/>
  <c r="N300" i="5" s="1"/>
  <c r="M301" i="5"/>
  <c r="N301" i="5" s="1"/>
  <c r="M302" i="5"/>
  <c r="N302" i="5" s="1"/>
  <c r="M303" i="5"/>
  <c r="N303" i="5" s="1"/>
  <c r="M304" i="5"/>
  <c r="O304" i="5" s="1"/>
  <c r="M305" i="5"/>
  <c r="N305" i="5" s="1"/>
  <c r="M306" i="5"/>
  <c r="O306" i="5" s="1"/>
  <c r="M307" i="5"/>
  <c r="N307" i="5" s="1"/>
  <c r="M308" i="5"/>
  <c r="N308" i="5" s="1"/>
  <c r="M309" i="5"/>
  <c r="N309" i="5" s="1"/>
  <c r="M310" i="5"/>
  <c r="N310" i="5" s="1"/>
  <c r="M311" i="5"/>
  <c r="N311" i="5" s="1"/>
  <c r="M312" i="5"/>
  <c r="N312" i="5" s="1"/>
  <c r="M313" i="5"/>
  <c r="N313" i="5" s="1"/>
  <c r="M314" i="5"/>
  <c r="N314" i="5" s="1"/>
  <c r="M315" i="5"/>
  <c r="O315" i="5" s="1"/>
  <c r="M316" i="5"/>
  <c r="O316" i="5" s="1"/>
  <c r="M317" i="5"/>
  <c r="O317" i="5" s="1"/>
  <c r="M318" i="5"/>
  <c r="N318" i="5" s="1"/>
  <c r="M319" i="5"/>
  <c r="O319" i="5" s="1"/>
  <c r="M320" i="5"/>
  <c r="O320" i="5" s="1"/>
  <c r="M321" i="5"/>
  <c r="O321" i="5" s="1"/>
  <c r="M322" i="5"/>
  <c r="N322" i="5" s="1"/>
  <c r="M323" i="5"/>
  <c r="O323" i="5" s="1"/>
  <c r="M324" i="5"/>
  <c r="O324" i="5" s="1"/>
  <c r="M325" i="5"/>
  <c r="O325" i="5" s="1"/>
  <c r="M326" i="5"/>
  <c r="O326" i="5" s="1"/>
  <c r="M327" i="5"/>
  <c r="O327" i="5" s="1"/>
  <c r="M328" i="5"/>
  <c r="O328" i="5" s="1"/>
  <c r="M329" i="5"/>
  <c r="N329" i="5" s="1"/>
  <c r="M330" i="5"/>
  <c r="O330" i="5" s="1"/>
  <c r="M331" i="5"/>
  <c r="O331" i="5" s="1"/>
  <c r="M332" i="5"/>
  <c r="O332" i="5" s="1"/>
  <c r="M333" i="5"/>
  <c r="O333" i="5" s="1"/>
  <c r="M334" i="5"/>
  <c r="O334" i="5" s="1"/>
  <c r="M335" i="5"/>
  <c r="N335" i="5" s="1"/>
  <c r="M336" i="5"/>
  <c r="O336" i="5" s="1"/>
  <c r="M337" i="5"/>
  <c r="O337" i="5" s="1"/>
  <c r="M338" i="5"/>
  <c r="N338" i="5" s="1"/>
  <c r="M339" i="5"/>
  <c r="O339" i="5" s="1"/>
  <c r="M340" i="5"/>
  <c r="O340" i="5" s="1"/>
  <c r="M341" i="5"/>
  <c r="N341" i="5" s="1"/>
  <c r="M342" i="5"/>
  <c r="O342" i="5" s="1"/>
  <c r="M343" i="5"/>
  <c r="O343" i="5" s="1"/>
  <c r="M344" i="5"/>
  <c r="O344" i="5" s="1"/>
  <c r="M345" i="5"/>
  <c r="O345" i="5" s="1"/>
  <c r="M346" i="5"/>
  <c r="O346" i="5" s="1"/>
  <c r="M347" i="5"/>
  <c r="O347" i="5" s="1"/>
  <c r="M348" i="5"/>
  <c r="O348" i="5" s="1"/>
  <c r="M349" i="5"/>
  <c r="O349" i="5" s="1"/>
  <c r="M350" i="5"/>
  <c r="O350" i="5" s="1"/>
  <c r="M351" i="5"/>
  <c r="N351" i="5" s="1"/>
  <c r="M352" i="5"/>
  <c r="O352" i="5" s="1"/>
  <c r="M353" i="5"/>
  <c r="O353" i="5" s="1"/>
  <c r="M354" i="5"/>
  <c r="N354" i="5" s="1"/>
  <c r="M355" i="5"/>
  <c r="O355" i="5" s="1"/>
  <c r="M356" i="5"/>
  <c r="O356" i="5" s="1"/>
  <c r="M357" i="5"/>
  <c r="N357" i="5" s="1"/>
  <c r="M358" i="5"/>
  <c r="O358" i="5" s="1"/>
  <c r="M359" i="5"/>
  <c r="O359" i="5" s="1"/>
  <c r="M360" i="5"/>
  <c r="O360" i="5" s="1"/>
  <c r="M361" i="5"/>
  <c r="O361" i="5" s="1"/>
  <c r="M362" i="5"/>
  <c r="O362" i="5" s="1"/>
  <c r="M363" i="5"/>
  <c r="N363" i="5" s="1"/>
  <c r="M364" i="5"/>
  <c r="O364" i="5" s="1"/>
  <c r="M365" i="5"/>
  <c r="O365" i="5" s="1"/>
  <c r="M366" i="5"/>
  <c r="N366" i="5" s="1"/>
  <c r="M367" i="5"/>
  <c r="O367" i="5" s="1"/>
  <c r="M368" i="5"/>
  <c r="O368" i="5" s="1"/>
  <c r="M369" i="5"/>
  <c r="O369" i="5" s="1"/>
  <c r="M370" i="5"/>
  <c r="O370" i="5" s="1"/>
  <c r="M371" i="5"/>
  <c r="O371" i="5" s="1"/>
  <c r="M372" i="5"/>
  <c r="N372" i="5" s="1"/>
  <c r="M373" i="5"/>
  <c r="O373" i="5" s="1"/>
  <c r="M374" i="5"/>
  <c r="O374" i="5" s="1"/>
  <c r="M375" i="5"/>
  <c r="O375" i="5" s="1"/>
  <c r="M376" i="5"/>
  <c r="O376" i="5" s="1"/>
  <c r="M377" i="5"/>
  <c r="O377" i="5" s="1"/>
  <c r="M378" i="5"/>
  <c r="O378" i="5" s="1"/>
  <c r="M379" i="5"/>
  <c r="O379" i="5" s="1"/>
  <c r="M380" i="5"/>
  <c r="N380" i="5" s="1"/>
  <c r="M381" i="5"/>
  <c r="O381" i="5" s="1"/>
  <c r="M382" i="5"/>
  <c r="O382" i="5" s="1"/>
  <c r="M383" i="5"/>
  <c r="O383" i="5" s="1"/>
  <c r="M384" i="5"/>
  <c r="N384" i="5" s="1"/>
  <c r="M385" i="5"/>
  <c r="O385" i="5" s="1"/>
  <c r="M386" i="5"/>
  <c r="N386" i="5" s="1"/>
  <c r="M387" i="5"/>
  <c r="N387" i="5" s="1"/>
  <c r="M388" i="5"/>
  <c r="O388" i="5" s="1"/>
  <c r="M389" i="5"/>
  <c r="O389" i="5" s="1"/>
  <c r="M390" i="5"/>
  <c r="N390" i="5" s="1"/>
  <c r="M391" i="5"/>
  <c r="N391" i="5" s="1"/>
  <c r="M392" i="5"/>
  <c r="O392" i="5" s="1"/>
  <c r="M393" i="5"/>
  <c r="N393" i="5" s="1"/>
  <c r="M394" i="5"/>
  <c r="N394" i="5" s="1"/>
  <c r="M395" i="5"/>
  <c r="O395" i="5" s="1"/>
  <c r="M396" i="5"/>
  <c r="O396" i="5" s="1"/>
  <c r="M397" i="5"/>
  <c r="N397" i="5" s="1"/>
  <c r="M398" i="5"/>
  <c r="O398" i="5" s="1"/>
  <c r="M399" i="5"/>
  <c r="O399" i="5" s="1"/>
  <c r="M400" i="5"/>
  <c r="O400" i="5" s="1"/>
  <c r="M401" i="5"/>
  <c r="O401" i="5" s="1"/>
  <c r="M402" i="5"/>
  <c r="N402" i="5" s="1"/>
  <c r="M403" i="5"/>
  <c r="N403" i="5" s="1"/>
  <c r="M404" i="5"/>
  <c r="O404" i="5" s="1"/>
  <c r="M405" i="5"/>
  <c r="N405" i="5" s="1"/>
  <c r="M406" i="5"/>
  <c r="N406" i="5" s="1"/>
  <c r="M407" i="5"/>
  <c r="O407" i="5" s="1"/>
  <c r="M408" i="5"/>
  <c r="O408" i="5" s="1"/>
  <c r="M409" i="5"/>
  <c r="O409" i="5" s="1"/>
  <c r="M410" i="5"/>
  <c r="O410" i="5" s="1"/>
  <c r="M411" i="5"/>
  <c r="N411" i="5" s="1"/>
  <c r="M412" i="5"/>
  <c r="O412" i="5" s="1"/>
  <c r="M413" i="5"/>
  <c r="O413" i="5" s="1"/>
  <c r="M414" i="5"/>
  <c r="O414" i="5" s="1"/>
  <c r="M415" i="5"/>
  <c r="N415" i="5" s="1"/>
  <c r="M416" i="5"/>
  <c r="O416" i="5" s="1"/>
  <c r="M417" i="5"/>
  <c r="N417" i="5" s="1"/>
  <c r="M418" i="5"/>
  <c r="N418" i="5" s="1"/>
  <c r="M419" i="5"/>
  <c r="O419" i="5" s="1"/>
  <c r="M420" i="5"/>
  <c r="N420" i="5" s="1"/>
  <c r="M421" i="5"/>
  <c r="N421" i="5" s="1"/>
  <c r="M422" i="5"/>
  <c r="O422" i="5" s="1"/>
  <c r="M423" i="5"/>
  <c r="O423" i="5" s="1"/>
  <c r="M424" i="5"/>
  <c r="N424" i="5" s="1"/>
  <c r="M425" i="5"/>
  <c r="O425" i="5" s="1"/>
  <c r="M426" i="5"/>
  <c r="O426" i="5" s="1"/>
  <c r="M427" i="5"/>
  <c r="N427" i="5" s="1"/>
  <c r="M428" i="5"/>
  <c r="O428" i="5" s="1"/>
  <c r="M429" i="5"/>
  <c r="O429" i="5" s="1"/>
  <c r="M430" i="5"/>
  <c r="N430" i="5" s="1"/>
  <c r="M431" i="5"/>
  <c r="O431" i="5" s="1"/>
  <c r="M432" i="5"/>
  <c r="O432" i="5" s="1"/>
  <c r="M433" i="5"/>
  <c r="N433" i="5" s="1"/>
  <c r="M434" i="5"/>
  <c r="N434" i="5" s="1"/>
  <c r="M435" i="5"/>
  <c r="O435" i="5" s="1"/>
  <c r="M436" i="5"/>
  <c r="O436" i="5" s="1"/>
  <c r="M437" i="5"/>
  <c r="N437" i="5" s="1"/>
  <c r="M438" i="5"/>
  <c r="O438" i="5" s="1"/>
  <c r="M439" i="5"/>
  <c r="O439" i="5" s="1"/>
  <c r="M440" i="5"/>
  <c r="N440" i="5" s="1"/>
  <c r="M441" i="5"/>
  <c r="O441" i="5" s="1"/>
  <c r="M442" i="5"/>
  <c r="N442" i="5" s="1"/>
  <c r="M443" i="5"/>
  <c r="O443" i="5" s="1"/>
  <c r="M444" i="5"/>
  <c r="O444" i="5" s="1"/>
  <c r="M445" i="5"/>
  <c r="N445" i="5" s="1"/>
  <c r="M446" i="5"/>
  <c r="O446" i="5" s="1"/>
  <c r="M447" i="5"/>
  <c r="O447" i="5" s="1"/>
  <c r="M448" i="5"/>
  <c r="N448" i="5" s="1"/>
  <c r="M449" i="5"/>
  <c r="O449" i="5" s="1"/>
  <c r="M450" i="5"/>
  <c r="O450" i="5" s="1"/>
  <c r="M451" i="5"/>
  <c r="N451" i="5" s="1"/>
  <c r="M452" i="5"/>
  <c r="O452" i="5" s="1"/>
  <c r="M453" i="5"/>
  <c r="O453" i="5" s="1"/>
  <c r="M454" i="5"/>
  <c r="N454" i="5" s="1"/>
  <c r="M455" i="5"/>
  <c r="O455" i="5" s="1"/>
  <c r="M456" i="5"/>
  <c r="O456" i="5" s="1"/>
  <c r="M457" i="5"/>
  <c r="N457" i="5" s="1"/>
  <c r="M458" i="5"/>
  <c r="O458" i="5" s="1"/>
  <c r="M459" i="5"/>
  <c r="O459" i="5" s="1"/>
  <c r="M460" i="5"/>
  <c r="N460" i="5" s="1"/>
  <c r="M461" i="5"/>
  <c r="O461" i="5" s="1"/>
  <c r="M462" i="5"/>
  <c r="O462" i="5" s="1"/>
  <c r="M463" i="5"/>
  <c r="N463" i="5" s="1"/>
  <c r="M464" i="5"/>
  <c r="O464" i="5" s="1"/>
  <c r="M465" i="5"/>
  <c r="O465" i="5" s="1"/>
  <c r="M466" i="5"/>
  <c r="N466" i="5" s="1"/>
  <c r="M467" i="5"/>
  <c r="O467" i="5" s="1"/>
  <c r="M468" i="5"/>
  <c r="O468" i="5" s="1"/>
  <c r="M469" i="5"/>
  <c r="N469" i="5" s="1"/>
  <c r="M470" i="5"/>
  <c r="O470" i="5" s="1"/>
  <c r="M471" i="5"/>
  <c r="O471" i="5" s="1"/>
  <c r="M472" i="5"/>
  <c r="N472" i="5" s="1"/>
  <c r="M473" i="5"/>
  <c r="O473" i="5" s="1"/>
  <c r="M474" i="5"/>
  <c r="O474" i="5" s="1"/>
  <c r="M475" i="5"/>
  <c r="N475" i="5" s="1"/>
  <c r="M476" i="5"/>
  <c r="O476" i="5" s="1"/>
  <c r="M477" i="5"/>
  <c r="O477" i="5" s="1"/>
  <c r="M478" i="5"/>
  <c r="O478" i="5" s="1"/>
  <c r="M479" i="5"/>
  <c r="N479" i="5" s="1"/>
  <c r="M480" i="5"/>
  <c r="O480" i="5" s="1"/>
  <c r="M481" i="5"/>
  <c r="O481" i="5" s="1"/>
  <c r="M482" i="5"/>
  <c r="N482" i="5" s="1"/>
  <c r="M483" i="5"/>
  <c r="O483" i="5" s="1"/>
  <c r="M484" i="5"/>
  <c r="O484" i="5" s="1"/>
  <c r="M485" i="5"/>
  <c r="N485" i="5" s="1"/>
  <c r="M486" i="5"/>
  <c r="O486" i="5" s="1"/>
  <c r="M487" i="5"/>
  <c r="O487" i="5" s="1"/>
  <c r="M488" i="5"/>
  <c r="N488" i="5" s="1"/>
  <c r="M489" i="5"/>
  <c r="O489" i="5" s="1"/>
  <c r="M490" i="5"/>
  <c r="O490" i="5" s="1"/>
  <c r="M491" i="5"/>
  <c r="N491" i="5" s="1"/>
  <c r="M492" i="5"/>
  <c r="O492" i="5" s="1"/>
  <c r="M493" i="5"/>
  <c r="O493" i="5" s="1"/>
  <c r="M494" i="5"/>
  <c r="N494" i="5" s="1"/>
  <c r="M495" i="5"/>
  <c r="O495" i="5" s="1"/>
  <c r="M496" i="5"/>
  <c r="O496" i="5" s="1"/>
  <c r="M497" i="5"/>
  <c r="N497" i="5" s="1"/>
  <c r="M498" i="5"/>
  <c r="O498" i="5" s="1"/>
  <c r="M499" i="5"/>
  <c r="O499" i="5" s="1"/>
  <c r="M500" i="5"/>
  <c r="N500" i="5" s="1"/>
  <c r="M501" i="5"/>
  <c r="O501" i="5" s="1"/>
  <c r="M502" i="5"/>
  <c r="N502" i="5" s="1"/>
  <c r="M13" i="5"/>
  <c r="O13" i="5" s="1"/>
  <c r="L2" i="2"/>
  <c r="K2" i="2"/>
  <c r="I2" i="2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79" i="2"/>
  <c r="J79" i="2"/>
  <c r="K79" i="2"/>
  <c r="L79" i="2"/>
  <c r="I80" i="2"/>
  <c r="J80" i="2"/>
  <c r="K80" i="2"/>
  <c r="L80" i="2"/>
  <c r="I81" i="2"/>
  <c r="J81" i="2"/>
  <c r="K81" i="2"/>
  <c r="L81" i="2"/>
  <c r="I82" i="2"/>
  <c r="J82" i="2"/>
  <c r="K82" i="2"/>
  <c r="L82" i="2"/>
  <c r="I83" i="2"/>
  <c r="J83" i="2"/>
  <c r="K83" i="2"/>
  <c r="L83" i="2"/>
  <c r="I84" i="2"/>
  <c r="J84" i="2"/>
  <c r="K84" i="2"/>
  <c r="L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89" i="2"/>
  <c r="J89" i="2"/>
  <c r="K89" i="2"/>
  <c r="L89" i="2"/>
  <c r="I90" i="2"/>
  <c r="J90" i="2"/>
  <c r="K90" i="2"/>
  <c r="L90" i="2"/>
  <c r="I91" i="2"/>
  <c r="J91" i="2"/>
  <c r="K91" i="2"/>
  <c r="L91" i="2"/>
  <c r="I92" i="2"/>
  <c r="J92" i="2"/>
  <c r="K92" i="2"/>
  <c r="L92" i="2"/>
  <c r="I93" i="2"/>
  <c r="J93" i="2"/>
  <c r="K93" i="2"/>
  <c r="L93" i="2"/>
  <c r="I94" i="2"/>
  <c r="J94" i="2"/>
  <c r="K94" i="2"/>
  <c r="L94" i="2"/>
  <c r="I95" i="2"/>
  <c r="J95" i="2"/>
  <c r="K95" i="2"/>
  <c r="L95" i="2"/>
  <c r="I96" i="2"/>
  <c r="J96" i="2"/>
  <c r="K96" i="2"/>
  <c r="L96" i="2"/>
  <c r="I97" i="2"/>
  <c r="J97" i="2"/>
  <c r="K97" i="2"/>
  <c r="L97" i="2"/>
  <c r="I98" i="2"/>
  <c r="J98" i="2"/>
  <c r="K98" i="2"/>
  <c r="L98" i="2"/>
  <c r="I99" i="2"/>
  <c r="J99" i="2"/>
  <c r="K99" i="2"/>
  <c r="L99" i="2"/>
  <c r="I100" i="2"/>
  <c r="J100" i="2"/>
  <c r="K100" i="2"/>
  <c r="L100" i="2"/>
  <c r="I101" i="2"/>
  <c r="J101" i="2"/>
  <c r="K101" i="2"/>
  <c r="L101" i="2"/>
  <c r="I102" i="2"/>
  <c r="J102" i="2"/>
  <c r="K102" i="2"/>
  <c r="L102" i="2"/>
  <c r="I103" i="2"/>
  <c r="J103" i="2"/>
  <c r="K103" i="2"/>
  <c r="L103" i="2"/>
  <c r="I104" i="2"/>
  <c r="J104" i="2"/>
  <c r="K104" i="2"/>
  <c r="L104" i="2"/>
  <c r="I105" i="2"/>
  <c r="J105" i="2"/>
  <c r="K105" i="2"/>
  <c r="L105" i="2"/>
  <c r="I106" i="2"/>
  <c r="J106" i="2"/>
  <c r="K106" i="2"/>
  <c r="L106" i="2"/>
  <c r="I107" i="2"/>
  <c r="J107" i="2"/>
  <c r="K107" i="2"/>
  <c r="L107" i="2"/>
  <c r="I108" i="2"/>
  <c r="J108" i="2"/>
  <c r="K108" i="2"/>
  <c r="L108" i="2"/>
  <c r="I109" i="2"/>
  <c r="J109" i="2"/>
  <c r="K109" i="2"/>
  <c r="L109" i="2"/>
  <c r="I110" i="2"/>
  <c r="J110" i="2"/>
  <c r="K110" i="2"/>
  <c r="L110" i="2"/>
  <c r="I111" i="2"/>
  <c r="J111" i="2"/>
  <c r="K111" i="2"/>
  <c r="L111" i="2"/>
  <c r="I112" i="2"/>
  <c r="J112" i="2"/>
  <c r="K112" i="2"/>
  <c r="L112" i="2"/>
  <c r="I113" i="2"/>
  <c r="J113" i="2"/>
  <c r="K113" i="2"/>
  <c r="L113" i="2"/>
  <c r="I114" i="2"/>
  <c r="J114" i="2"/>
  <c r="K114" i="2"/>
  <c r="L114" i="2"/>
  <c r="I115" i="2"/>
  <c r="J115" i="2"/>
  <c r="K115" i="2"/>
  <c r="L115" i="2"/>
  <c r="I116" i="2"/>
  <c r="J116" i="2"/>
  <c r="K116" i="2"/>
  <c r="L116" i="2"/>
  <c r="I117" i="2"/>
  <c r="J117" i="2"/>
  <c r="K117" i="2"/>
  <c r="L117" i="2"/>
  <c r="I118" i="2"/>
  <c r="J118" i="2"/>
  <c r="K118" i="2"/>
  <c r="L118" i="2"/>
  <c r="I119" i="2"/>
  <c r="J119" i="2"/>
  <c r="K119" i="2"/>
  <c r="L119" i="2"/>
  <c r="I120" i="2"/>
  <c r="J120" i="2"/>
  <c r="K120" i="2"/>
  <c r="L120" i="2"/>
  <c r="I121" i="2"/>
  <c r="J121" i="2"/>
  <c r="K121" i="2"/>
  <c r="L121" i="2"/>
  <c r="I122" i="2"/>
  <c r="J122" i="2"/>
  <c r="K122" i="2"/>
  <c r="L122" i="2"/>
  <c r="I123" i="2"/>
  <c r="J123" i="2"/>
  <c r="K123" i="2"/>
  <c r="L123" i="2"/>
  <c r="I124" i="2"/>
  <c r="J124" i="2"/>
  <c r="K124" i="2"/>
  <c r="L124" i="2"/>
  <c r="I125" i="2"/>
  <c r="J125" i="2"/>
  <c r="K125" i="2"/>
  <c r="L125" i="2"/>
  <c r="I126" i="2"/>
  <c r="J126" i="2"/>
  <c r="K126" i="2"/>
  <c r="L126" i="2"/>
  <c r="I127" i="2"/>
  <c r="J127" i="2"/>
  <c r="K127" i="2"/>
  <c r="L127" i="2"/>
  <c r="I128" i="2"/>
  <c r="J128" i="2"/>
  <c r="K128" i="2"/>
  <c r="L128" i="2"/>
  <c r="I129" i="2"/>
  <c r="J129" i="2"/>
  <c r="K129" i="2"/>
  <c r="L129" i="2"/>
  <c r="I130" i="2"/>
  <c r="J130" i="2"/>
  <c r="K130" i="2"/>
  <c r="L130" i="2"/>
  <c r="I131" i="2"/>
  <c r="J131" i="2"/>
  <c r="K131" i="2"/>
  <c r="L131" i="2"/>
  <c r="I132" i="2"/>
  <c r="J132" i="2"/>
  <c r="K132" i="2"/>
  <c r="L132" i="2"/>
  <c r="I133" i="2"/>
  <c r="J133" i="2"/>
  <c r="K133" i="2"/>
  <c r="L133" i="2"/>
  <c r="I134" i="2"/>
  <c r="J134" i="2"/>
  <c r="K134" i="2"/>
  <c r="L134" i="2"/>
  <c r="I135" i="2"/>
  <c r="J135" i="2"/>
  <c r="K135" i="2"/>
  <c r="L135" i="2"/>
  <c r="I136" i="2"/>
  <c r="J136" i="2"/>
  <c r="K136" i="2"/>
  <c r="L136" i="2"/>
  <c r="I137" i="2"/>
  <c r="J137" i="2"/>
  <c r="K137" i="2"/>
  <c r="L137" i="2"/>
  <c r="I138" i="2"/>
  <c r="J138" i="2"/>
  <c r="K138" i="2"/>
  <c r="L138" i="2"/>
  <c r="I139" i="2"/>
  <c r="J139" i="2"/>
  <c r="K139" i="2"/>
  <c r="L139" i="2"/>
  <c r="I140" i="2"/>
  <c r="J140" i="2"/>
  <c r="K140" i="2"/>
  <c r="L140" i="2"/>
  <c r="I141" i="2"/>
  <c r="J141" i="2"/>
  <c r="K141" i="2"/>
  <c r="L141" i="2"/>
  <c r="I142" i="2"/>
  <c r="J142" i="2"/>
  <c r="K142" i="2"/>
  <c r="L142" i="2"/>
  <c r="I143" i="2"/>
  <c r="J143" i="2"/>
  <c r="K143" i="2"/>
  <c r="L143" i="2"/>
  <c r="I144" i="2"/>
  <c r="J144" i="2"/>
  <c r="K144" i="2"/>
  <c r="L144" i="2"/>
  <c r="I145" i="2"/>
  <c r="J145" i="2"/>
  <c r="K145" i="2"/>
  <c r="L145" i="2"/>
  <c r="I146" i="2"/>
  <c r="J146" i="2"/>
  <c r="K146" i="2"/>
  <c r="L146" i="2"/>
  <c r="I147" i="2"/>
  <c r="J147" i="2"/>
  <c r="K147" i="2"/>
  <c r="L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I178" i="2"/>
  <c r="J178" i="2"/>
  <c r="K178" i="2"/>
  <c r="L178" i="2"/>
  <c r="I179" i="2"/>
  <c r="J179" i="2"/>
  <c r="K179" i="2"/>
  <c r="L179" i="2"/>
  <c r="I180" i="2"/>
  <c r="J180" i="2"/>
  <c r="K180" i="2"/>
  <c r="L180" i="2"/>
  <c r="I181" i="2"/>
  <c r="J181" i="2"/>
  <c r="K181" i="2"/>
  <c r="L181" i="2"/>
  <c r="I182" i="2"/>
  <c r="J182" i="2"/>
  <c r="K182" i="2"/>
  <c r="L182" i="2"/>
  <c r="I183" i="2"/>
  <c r="J183" i="2"/>
  <c r="K183" i="2"/>
  <c r="L183" i="2"/>
  <c r="I184" i="2"/>
  <c r="J184" i="2"/>
  <c r="K184" i="2"/>
  <c r="L184" i="2"/>
  <c r="I185" i="2"/>
  <c r="J185" i="2"/>
  <c r="K185" i="2"/>
  <c r="L185" i="2"/>
  <c r="I186" i="2"/>
  <c r="J186" i="2"/>
  <c r="K186" i="2"/>
  <c r="L186" i="2"/>
  <c r="I187" i="2"/>
  <c r="J187" i="2"/>
  <c r="K187" i="2"/>
  <c r="L187" i="2"/>
  <c r="I188" i="2"/>
  <c r="J188" i="2"/>
  <c r="K188" i="2"/>
  <c r="L188" i="2"/>
  <c r="I189" i="2"/>
  <c r="J189" i="2"/>
  <c r="K189" i="2"/>
  <c r="L189" i="2"/>
  <c r="I190" i="2"/>
  <c r="J190" i="2"/>
  <c r="K190" i="2"/>
  <c r="L190" i="2"/>
  <c r="I191" i="2"/>
  <c r="J191" i="2"/>
  <c r="K191" i="2"/>
  <c r="L191" i="2"/>
  <c r="I192" i="2"/>
  <c r="J192" i="2"/>
  <c r="K192" i="2"/>
  <c r="L192" i="2"/>
  <c r="I193" i="2"/>
  <c r="J193" i="2"/>
  <c r="K193" i="2"/>
  <c r="L193" i="2"/>
  <c r="I194" i="2"/>
  <c r="J194" i="2"/>
  <c r="K194" i="2"/>
  <c r="L194" i="2"/>
  <c r="I195" i="2"/>
  <c r="J195" i="2"/>
  <c r="K195" i="2"/>
  <c r="L195" i="2"/>
  <c r="I196" i="2"/>
  <c r="J196" i="2"/>
  <c r="K196" i="2"/>
  <c r="L196" i="2"/>
  <c r="I197" i="2"/>
  <c r="J197" i="2"/>
  <c r="K197" i="2"/>
  <c r="L197" i="2"/>
  <c r="I198" i="2"/>
  <c r="J198" i="2"/>
  <c r="K198" i="2"/>
  <c r="L198" i="2"/>
  <c r="I199" i="2"/>
  <c r="J199" i="2"/>
  <c r="K199" i="2"/>
  <c r="L199" i="2"/>
  <c r="I200" i="2"/>
  <c r="J200" i="2"/>
  <c r="K200" i="2"/>
  <c r="L200" i="2"/>
  <c r="I201" i="2"/>
  <c r="J201" i="2"/>
  <c r="K201" i="2"/>
  <c r="L201" i="2"/>
  <c r="I202" i="2"/>
  <c r="J202" i="2"/>
  <c r="K202" i="2"/>
  <c r="L202" i="2"/>
  <c r="I203" i="2"/>
  <c r="J203" i="2"/>
  <c r="K203" i="2"/>
  <c r="L203" i="2"/>
  <c r="I204" i="2"/>
  <c r="J204" i="2"/>
  <c r="K204" i="2"/>
  <c r="L204" i="2"/>
  <c r="I205" i="2"/>
  <c r="J205" i="2"/>
  <c r="K205" i="2"/>
  <c r="L205" i="2"/>
  <c r="I206" i="2"/>
  <c r="J206" i="2"/>
  <c r="K206" i="2"/>
  <c r="L206" i="2"/>
  <c r="I207" i="2"/>
  <c r="J207" i="2"/>
  <c r="K207" i="2"/>
  <c r="L207" i="2"/>
  <c r="I208" i="2"/>
  <c r="J208" i="2"/>
  <c r="K208" i="2"/>
  <c r="L208" i="2"/>
  <c r="I209" i="2"/>
  <c r="J209" i="2"/>
  <c r="K209" i="2"/>
  <c r="L209" i="2"/>
  <c r="I210" i="2"/>
  <c r="J210" i="2"/>
  <c r="K210" i="2"/>
  <c r="L210" i="2"/>
  <c r="I211" i="2"/>
  <c r="J211" i="2"/>
  <c r="K211" i="2"/>
  <c r="L211" i="2"/>
  <c r="I212" i="2"/>
  <c r="J212" i="2"/>
  <c r="K212" i="2"/>
  <c r="L212" i="2"/>
  <c r="I213" i="2"/>
  <c r="J213" i="2"/>
  <c r="K213" i="2"/>
  <c r="L213" i="2"/>
  <c r="I214" i="2"/>
  <c r="J214" i="2"/>
  <c r="K214" i="2"/>
  <c r="L214" i="2"/>
  <c r="I215" i="2"/>
  <c r="J215" i="2"/>
  <c r="K215" i="2"/>
  <c r="L215" i="2"/>
  <c r="I216" i="2"/>
  <c r="J216" i="2"/>
  <c r="K216" i="2"/>
  <c r="L216" i="2"/>
  <c r="I217" i="2"/>
  <c r="J217" i="2"/>
  <c r="K217" i="2"/>
  <c r="L217" i="2"/>
  <c r="I218" i="2"/>
  <c r="J218" i="2"/>
  <c r="K218" i="2"/>
  <c r="L218" i="2"/>
  <c r="I219" i="2"/>
  <c r="J219" i="2"/>
  <c r="K219" i="2"/>
  <c r="L219" i="2"/>
  <c r="I220" i="2"/>
  <c r="J220" i="2"/>
  <c r="K220" i="2"/>
  <c r="L220" i="2"/>
  <c r="I221" i="2"/>
  <c r="J221" i="2"/>
  <c r="K221" i="2"/>
  <c r="L221" i="2"/>
  <c r="I222" i="2"/>
  <c r="J222" i="2"/>
  <c r="K222" i="2"/>
  <c r="L222" i="2"/>
  <c r="I223" i="2"/>
  <c r="J223" i="2"/>
  <c r="K223" i="2"/>
  <c r="L223" i="2"/>
  <c r="I224" i="2"/>
  <c r="J224" i="2"/>
  <c r="K224" i="2"/>
  <c r="L224" i="2"/>
  <c r="I225" i="2"/>
  <c r="J225" i="2"/>
  <c r="K225" i="2"/>
  <c r="L225" i="2"/>
  <c r="I226" i="2"/>
  <c r="J226" i="2"/>
  <c r="K226" i="2"/>
  <c r="L226" i="2"/>
  <c r="I227" i="2"/>
  <c r="J227" i="2"/>
  <c r="K227" i="2"/>
  <c r="L227" i="2"/>
  <c r="I228" i="2"/>
  <c r="J228" i="2"/>
  <c r="K228" i="2"/>
  <c r="L228" i="2"/>
  <c r="I229" i="2"/>
  <c r="J229" i="2"/>
  <c r="K229" i="2"/>
  <c r="L229" i="2"/>
  <c r="I230" i="2"/>
  <c r="J230" i="2"/>
  <c r="K230" i="2"/>
  <c r="L230" i="2"/>
  <c r="I231" i="2"/>
  <c r="J231" i="2"/>
  <c r="K231" i="2"/>
  <c r="L231" i="2"/>
  <c r="I232" i="2"/>
  <c r="J232" i="2"/>
  <c r="K232" i="2"/>
  <c r="L232" i="2"/>
  <c r="I233" i="2"/>
  <c r="J233" i="2"/>
  <c r="K233" i="2"/>
  <c r="L233" i="2"/>
  <c r="I234" i="2"/>
  <c r="J234" i="2"/>
  <c r="K234" i="2"/>
  <c r="L234" i="2"/>
  <c r="I235" i="2"/>
  <c r="J235" i="2"/>
  <c r="K235" i="2"/>
  <c r="L235" i="2"/>
  <c r="I236" i="2"/>
  <c r="J236" i="2"/>
  <c r="K236" i="2"/>
  <c r="L236" i="2"/>
  <c r="I237" i="2"/>
  <c r="J237" i="2"/>
  <c r="K237" i="2"/>
  <c r="L237" i="2"/>
  <c r="I238" i="2"/>
  <c r="J238" i="2"/>
  <c r="K238" i="2"/>
  <c r="L238" i="2"/>
  <c r="I239" i="2"/>
  <c r="J239" i="2"/>
  <c r="K239" i="2"/>
  <c r="L239" i="2"/>
  <c r="I240" i="2"/>
  <c r="J240" i="2"/>
  <c r="K240" i="2"/>
  <c r="L240" i="2"/>
  <c r="I241" i="2"/>
  <c r="J241" i="2"/>
  <c r="K241" i="2"/>
  <c r="L241" i="2"/>
  <c r="I242" i="2"/>
  <c r="J242" i="2"/>
  <c r="K242" i="2"/>
  <c r="L242" i="2"/>
  <c r="I243" i="2"/>
  <c r="J243" i="2"/>
  <c r="K243" i="2"/>
  <c r="L243" i="2"/>
  <c r="I244" i="2"/>
  <c r="J244" i="2"/>
  <c r="K244" i="2"/>
  <c r="L244" i="2"/>
  <c r="I245" i="2"/>
  <c r="J245" i="2"/>
  <c r="K245" i="2"/>
  <c r="L245" i="2"/>
  <c r="I246" i="2"/>
  <c r="J246" i="2"/>
  <c r="K246" i="2"/>
  <c r="L246" i="2"/>
  <c r="I247" i="2"/>
  <c r="J247" i="2"/>
  <c r="K247" i="2"/>
  <c r="L247" i="2"/>
  <c r="I248" i="2"/>
  <c r="J248" i="2"/>
  <c r="K248" i="2"/>
  <c r="L248" i="2"/>
  <c r="I249" i="2"/>
  <c r="J249" i="2"/>
  <c r="K249" i="2"/>
  <c r="L249" i="2"/>
  <c r="I250" i="2"/>
  <c r="J250" i="2"/>
  <c r="K250" i="2"/>
  <c r="L250" i="2"/>
  <c r="I251" i="2"/>
  <c r="J251" i="2"/>
  <c r="K251" i="2"/>
  <c r="L251" i="2"/>
  <c r="I252" i="2"/>
  <c r="J252" i="2"/>
  <c r="K252" i="2"/>
  <c r="L252" i="2"/>
  <c r="I253" i="2"/>
  <c r="J253" i="2"/>
  <c r="K253" i="2"/>
  <c r="L253" i="2"/>
  <c r="I254" i="2"/>
  <c r="J254" i="2"/>
  <c r="K254" i="2"/>
  <c r="L254" i="2"/>
  <c r="I255" i="2"/>
  <c r="J255" i="2"/>
  <c r="K255" i="2"/>
  <c r="L255" i="2"/>
  <c r="I256" i="2"/>
  <c r="J256" i="2"/>
  <c r="K256" i="2"/>
  <c r="L256" i="2"/>
  <c r="I257" i="2"/>
  <c r="J257" i="2"/>
  <c r="K257" i="2"/>
  <c r="L257" i="2"/>
  <c r="I258" i="2"/>
  <c r="J258" i="2"/>
  <c r="K258" i="2"/>
  <c r="L258" i="2"/>
  <c r="I259" i="2"/>
  <c r="J259" i="2"/>
  <c r="K259" i="2"/>
  <c r="L259" i="2"/>
  <c r="I260" i="2"/>
  <c r="J260" i="2"/>
  <c r="K260" i="2"/>
  <c r="L260" i="2"/>
  <c r="I261" i="2"/>
  <c r="J261" i="2"/>
  <c r="K261" i="2"/>
  <c r="L261" i="2"/>
  <c r="I262" i="2"/>
  <c r="J262" i="2"/>
  <c r="K262" i="2"/>
  <c r="L262" i="2"/>
  <c r="I263" i="2"/>
  <c r="J263" i="2"/>
  <c r="K263" i="2"/>
  <c r="L263" i="2"/>
  <c r="I264" i="2"/>
  <c r="J264" i="2"/>
  <c r="K264" i="2"/>
  <c r="L264" i="2"/>
  <c r="I265" i="2"/>
  <c r="J265" i="2"/>
  <c r="K265" i="2"/>
  <c r="L265" i="2"/>
  <c r="I266" i="2"/>
  <c r="J266" i="2"/>
  <c r="K266" i="2"/>
  <c r="L266" i="2"/>
  <c r="I267" i="2"/>
  <c r="J267" i="2"/>
  <c r="K267" i="2"/>
  <c r="L267" i="2"/>
  <c r="I268" i="2"/>
  <c r="J268" i="2"/>
  <c r="K268" i="2"/>
  <c r="L268" i="2"/>
  <c r="I269" i="2"/>
  <c r="J269" i="2"/>
  <c r="K269" i="2"/>
  <c r="L269" i="2"/>
  <c r="I270" i="2"/>
  <c r="J270" i="2"/>
  <c r="K270" i="2"/>
  <c r="L270" i="2"/>
  <c r="I271" i="2"/>
  <c r="J271" i="2"/>
  <c r="K271" i="2"/>
  <c r="L271" i="2"/>
  <c r="I272" i="2"/>
  <c r="J272" i="2"/>
  <c r="K272" i="2"/>
  <c r="L272" i="2"/>
  <c r="I273" i="2"/>
  <c r="J273" i="2"/>
  <c r="K273" i="2"/>
  <c r="L273" i="2"/>
  <c r="I274" i="2"/>
  <c r="J274" i="2"/>
  <c r="K274" i="2"/>
  <c r="L274" i="2"/>
  <c r="I275" i="2"/>
  <c r="J275" i="2"/>
  <c r="K275" i="2"/>
  <c r="L275" i="2"/>
  <c r="I276" i="2"/>
  <c r="J276" i="2"/>
  <c r="K276" i="2"/>
  <c r="L276" i="2"/>
  <c r="I277" i="2"/>
  <c r="J277" i="2"/>
  <c r="K277" i="2"/>
  <c r="L277" i="2"/>
  <c r="I278" i="2"/>
  <c r="J278" i="2"/>
  <c r="K278" i="2"/>
  <c r="L278" i="2"/>
  <c r="I279" i="2"/>
  <c r="J279" i="2"/>
  <c r="K279" i="2"/>
  <c r="L279" i="2"/>
  <c r="I280" i="2"/>
  <c r="J280" i="2"/>
  <c r="K280" i="2"/>
  <c r="L280" i="2"/>
  <c r="I281" i="2"/>
  <c r="J281" i="2"/>
  <c r="K281" i="2"/>
  <c r="L281" i="2"/>
  <c r="I282" i="2"/>
  <c r="J282" i="2"/>
  <c r="K282" i="2"/>
  <c r="L282" i="2"/>
  <c r="I283" i="2"/>
  <c r="J283" i="2"/>
  <c r="K283" i="2"/>
  <c r="L283" i="2"/>
  <c r="I284" i="2"/>
  <c r="J284" i="2"/>
  <c r="K284" i="2"/>
  <c r="L284" i="2"/>
  <c r="I285" i="2"/>
  <c r="J285" i="2"/>
  <c r="K285" i="2"/>
  <c r="L285" i="2"/>
  <c r="I286" i="2"/>
  <c r="J286" i="2"/>
  <c r="K286" i="2"/>
  <c r="L286" i="2"/>
  <c r="I287" i="2"/>
  <c r="J287" i="2"/>
  <c r="K287" i="2"/>
  <c r="L287" i="2"/>
  <c r="I288" i="2"/>
  <c r="J288" i="2"/>
  <c r="K288" i="2"/>
  <c r="L288" i="2"/>
  <c r="I289" i="2"/>
  <c r="J289" i="2"/>
  <c r="K289" i="2"/>
  <c r="L289" i="2"/>
  <c r="I290" i="2"/>
  <c r="J290" i="2"/>
  <c r="K290" i="2"/>
  <c r="L290" i="2"/>
  <c r="I291" i="2"/>
  <c r="J291" i="2"/>
  <c r="K291" i="2"/>
  <c r="L291" i="2"/>
  <c r="I292" i="2"/>
  <c r="J292" i="2"/>
  <c r="K292" i="2"/>
  <c r="L292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I296" i="2"/>
  <c r="J296" i="2"/>
  <c r="K296" i="2"/>
  <c r="L296" i="2"/>
  <c r="I297" i="2"/>
  <c r="J297" i="2"/>
  <c r="K297" i="2"/>
  <c r="L297" i="2"/>
  <c r="I298" i="2"/>
  <c r="J298" i="2"/>
  <c r="K298" i="2"/>
  <c r="L298" i="2"/>
  <c r="I299" i="2"/>
  <c r="J299" i="2"/>
  <c r="K299" i="2"/>
  <c r="L299" i="2"/>
  <c r="I300" i="2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I304" i="2"/>
  <c r="J304" i="2"/>
  <c r="K304" i="2"/>
  <c r="L304" i="2"/>
  <c r="I305" i="2"/>
  <c r="J305" i="2"/>
  <c r="K305" i="2"/>
  <c r="L305" i="2"/>
  <c r="I306" i="2"/>
  <c r="J306" i="2"/>
  <c r="K306" i="2"/>
  <c r="L306" i="2"/>
  <c r="I307" i="2"/>
  <c r="J307" i="2"/>
  <c r="K307" i="2"/>
  <c r="L307" i="2"/>
  <c r="I308" i="2"/>
  <c r="J308" i="2"/>
  <c r="K308" i="2"/>
  <c r="L308" i="2"/>
  <c r="I309" i="2"/>
  <c r="J309" i="2"/>
  <c r="K309" i="2"/>
  <c r="L309" i="2"/>
  <c r="I310" i="2"/>
  <c r="J310" i="2"/>
  <c r="K310" i="2"/>
  <c r="L310" i="2"/>
  <c r="I311" i="2"/>
  <c r="J311" i="2"/>
  <c r="K311" i="2"/>
  <c r="L311" i="2"/>
  <c r="I312" i="2"/>
  <c r="J312" i="2"/>
  <c r="K312" i="2"/>
  <c r="L312" i="2"/>
  <c r="I313" i="2"/>
  <c r="J313" i="2"/>
  <c r="K313" i="2"/>
  <c r="L313" i="2"/>
  <c r="I314" i="2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I318" i="2"/>
  <c r="J318" i="2"/>
  <c r="K318" i="2"/>
  <c r="L318" i="2"/>
  <c r="I319" i="2"/>
  <c r="J319" i="2"/>
  <c r="K319" i="2"/>
  <c r="L319" i="2"/>
  <c r="I320" i="2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I325" i="2"/>
  <c r="J325" i="2"/>
  <c r="K325" i="2"/>
  <c r="L325" i="2"/>
  <c r="I326" i="2"/>
  <c r="J326" i="2"/>
  <c r="K326" i="2"/>
  <c r="L326" i="2"/>
  <c r="I327" i="2"/>
  <c r="J327" i="2"/>
  <c r="K327" i="2"/>
  <c r="L327" i="2"/>
  <c r="I328" i="2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I332" i="2"/>
  <c r="J332" i="2"/>
  <c r="K332" i="2"/>
  <c r="L332" i="2"/>
  <c r="I333" i="2"/>
  <c r="J333" i="2"/>
  <c r="K333" i="2"/>
  <c r="L333" i="2"/>
  <c r="I334" i="2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I338" i="2"/>
  <c r="J338" i="2"/>
  <c r="K338" i="2"/>
  <c r="L338" i="2"/>
  <c r="I339" i="2"/>
  <c r="J339" i="2"/>
  <c r="K339" i="2"/>
  <c r="L339" i="2"/>
  <c r="I340" i="2"/>
  <c r="J340" i="2"/>
  <c r="K340" i="2"/>
  <c r="L340" i="2"/>
  <c r="I341" i="2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I348" i="2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I353" i="2"/>
  <c r="J353" i="2"/>
  <c r="K353" i="2"/>
  <c r="L353" i="2"/>
  <c r="I354" i="2"/>
  <c r="J354" i="2"/>
  <c r="K354" i="2"/>
  <c r="L354" i="2"/>
  <c r="I355" i="2"/>
  <c r="J355" i="2"/>
  <c r="K355" i="2"/>
  <c r="L355" i="2"/>
  <c r="I356" i="2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I360" i="2"/>
  <c r="J360" i="2"/>
  <c r="K360" i="2"/>
  <c r="L360" i="2"/>
  <c r="I361" i="2"/>
  <c r="J361" i="2"/>
  <c r="K361" i="2"/>
  <c r="L361" i="2"/>
  <c r="I362" i="2"/>
  <c r="J362" i="2"/>
  <c r="K362" i="2"/>
  <c r="L362" i="2"/>
  <c r="I363" i="2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I367" i="2"/>
  <c r="J367" i="2"/>
  <c r="K367" i="2"/>
  <c r="L367" i="2"/>
  <c r="I368" i="2"/>
  <c r="J368" i="2"/>
  <c r="K368" i="2"/>
  <c r="L368" i="2"/>
  <c r="I369" i="2"/>
  <c r="J369" i="2"/>
  <c r="K369" i="2"/>
  <c r="L369" i="2"/>
  <c r="I370" i="2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I374" i="2"/>
  <c r="J374" i="2"/>
  <c r="K374" i="2"/>
  <c r="L374" i="2"/>
  <c r="I375" i="2"/>
  <c r="J375" i="2"/>
  <c r="K375" i="2"/>
  <c r="L375" i="2"/>
  <c r="I376" i="2"/>
  <c r="J376" i="2"/>
  <c r="K376" i="2"/>
  <c r="L376" i="2"/>
  <c r="I377" i="2"/>
  <c r="J377" i="2"/>
  <c r="K377" i="2"/>
  <c r="L377" i="2"/>
  <c r="I378" i="2"/>
  <c r="J378" i="2"/>
  <c r="K378" i="2"/>
  <c r="L378" i="2"/>
  <c r="I379" i="2"/>
  <c r="J379" i="2"/>
  <c r="K379" i="2"/>
  <c r="L379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83" i="2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I388" i="2"/>
  <c r="J388" i="2"/>
  <c r="K388" i="2"/>
  <c r="L388" i="2"/>
  <c r="I389" i="2"/>
  <c r="J389" i="2"/>
  <c r="K389" i="2"/>
  <c r="L389" i="2"/>
  <c r="I390" i="2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I395" i="2"/>
  <c r="J395" i="2"/>
  <c r="K395" i="2"/>
  <c r="L395" i="2"/>
  <c r="I396" i="2"/>
  <c r="J396" i="2"/>
  <c r="K396" i="2"/>
  <c r="L396" i="2"/>
  <c r="I397" i="2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I402" i="2"/>
  <c r="J402" i="2"/>
  <c r="K402" i="2"/>
  <c r="L402" i="2"/>
  <c r="I403" i="2"/>
  <c r="J403" i="2"/>
  <c r="K403" i="2"/>
  <c r="L403" i="2"/>
  <c r="I404" i="2"/>
  <c r="J404" i="2"/>
  <c r="K404" i="2"/>
  <c r="L404" i="2"/>
  <c r="I405" i="2"/>
  <c r="J405" i="2"/>
  <c r="K405" i="2"/>
  <c r="L405" i="2"/>
  <c r="I406" i="2"/>
  <c r="J406" i="2"/>
  <c r="K406" i="2"/>
  <c r="L406" i="2"/>
  <c r="I407" i="2"/>
  <c r="J407" i="2"/>
  <c r="K407" i="2"/>
  <c r="L407" i="2"/>
  <c r="I408" i="2"/>
  <c r="J408" i="2"/>
  <c r="K408" i="2"/>
  <c r="L408" i="2"/>
  <c r="I409" i="2"/>
  <c r="J409" i="2"/>
  <c r="K409" i="2"/>
  <c r="L409" i="2"/>
  <c r="I410" i="2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I415" i="2"/>
  <c r="J415" i="2"/>
  <c r="K415" i="2"/>
  <c r="L415" i="2"/>
  <c r="I416" i="2"/>
  <c r="J416" i="2"/>
  <c r="K416" i="2"/>
  <c r="L416" i="2"/>
  <c r="I417" i="2"/>
  <c r="J417" i="2"/>
  <c r="K417" i="2"/>
  <c r="L417" i="2"/>
  <c r="I418" i="2"/>
  <c r="J418" i="2"/>
  <c r="K418" i="2"/>
  <c r="L418" i="2"/>
  <c r="I419" i="2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I423" i="2"/>
  <c r="J423" i="2"/>
  <c r="K423" i="2"/>
  <c r="L423" i="2"/>
  <c r="I424" i="2"/>
  <c r="J424" i="2"/>
  <c r="K424" i="2"/>
  <c r="L424" i="2"/>
  <c r="I425" i="2"/>
  <c r="J425" i="2"/>
  <c r="K425" i="2"/>
  <c r="L425" i="2"/>
  <c r="I426" i="2"/>
  <c r="J426" i="2"/>
  <c r="K426" i="2"/>
  <c r="L426" i="2"/>
  <c r="I427" i="2"/>
  <c r="J427" i="2"/>
  <c r="K427" i="2"/>
  <c r="L427" i="2"/>
  <c r="I428" i="2"/>
  <c r="J428" i="2"/>
  <c r="K428" i="2"/>
  <c r="L428" i="2"/>
  <c r="I429" i="2"/>
  <c r="J429" i="2"/>
  <c r="K429" i="2"/>
  <c r="L429" i="2"/>
  <c r="I430" i="2"/>
  <c r="J430" i="2"/>
  <c r="K430" i="2"/>
  <c r="L430" i="2"/>
  <c r="I431" i="2"/>
  <c r="J431" i="2"/>
  <c r="K431" i="2"/>
  <c r="L431" i="2"/>
  <c r="I432" i="2"/>
  <c r="J432" i="2"/>
  <c r="K432" i="2"/>
  <c r="L432" i="2"/>
  <c r="I433" i="2"/>
  <c r="J433" i="2"/>
  <c r="K433" i="2"/>
  <c r="L433" i="2"/>
  <c r="I434" i="2"/>
  <c r="J434" i="2"/>
  <c r="K434" i="2"/>
  <c r="L434" i="2"/>
  <c r="I435" i="2"/>
  <c r="J435" i="2"/>
  <c r="K435" i="2"/>
  <c r="L435" i="2"/>
  <c r="I436" i="2"/>
  <c r="J436" i="2"/>
  <c r="K436" i="2"/>
  <c r="L436" i="2"/>
  <c r="I437" i="2"/>
  <c r="J437" i="2"/>
  <c r="K437" i="2"/>
  <c r="L437" i="2"/>
  <c r="I438" i="2"/>
  <c r="J438" i="2"/>
  <c r="K438" i="2"/>
  <c r="L438" i="2"/>
  <c r="I439" i="2"/>
  <c r="J439" i="2"/>
  <c r="K439" i="2"/>
  <c r="L439" i="2"/>
  <c r="I440" i="2"/>
  <c r="J440" i="2"/>
  <c r="K440" i="2"/>
  <c r="L440" i="2"/>
  <c r="I441" i="2"/>
  <c r="J441" i="2"/>
  <c r="K441" i="2"/>
  <c r="L441" i="2"/>
  <c r="I442" i="2"/>
  <c r="J442" i="2"/>
  <c r="K442" i="2"/>
  <c r="L442" i="2"/>
  <c r="I443" i="2"/>
  <c r="J443" i="2"/>
  <c r="K443" i="2"/>
  <c r="L443" i="2"/>
  <c r="I444" i="2"/>
  <c r="J444" i="2"/>
  <c r="K444" i="2"/>
  <c r="L444" i="2"/>
  <c r="I445" i="2"/>
  <c r="J445" i="2"/>
  <c r="K445" i="2"/>
  <c r="L445" i="2"/>
  <c r="I446" i="2"/>
  <c r="J446" i="2"/>
  <c r="K446" i="2"/>
  <c r="L446" i="2"/>
  <c r="I447" i="2"/>
  <c r="J447" i="2"/>
  <c r="K447" i="2"/>
  <c r="L447" i="2"/>
  <c r="I448" i="2"/>
  <c r="J448" i="2"/>
  <c r="K448" i="2"/>
  <c r="L448" i="2"/>
  <c r="I449" i="2"/>
  <c r="J449" i="2"/>
  <c r="K449" i="2"/>
  <c r="L449" i="2"/>
  <c r="I450" i="2"/>
  <c r="J450" i="2"/>
  <c r="K450" i="2"/>
  <c r="L450" i="2"/>
  <c r="I451" i="2"/>
  <c r="J451" i="2"/>
  <c r="K451" i="2"/>
  <c r="L451" i="2"/>
  <c r="I452" i="2"/>
  <c r="J452" i="2"/>
  <c r="K452" i="2"/>
  <c r="L452" i="2"/>
  <c r="I453" i="2"/>
  <c r="J453" i="2"/>
  <c r="K453" i="2"/>
  <c r="L453" i="2"/>
  <c r="I454" i="2"/>
  <c r="J454" i="2"/>
  <c r="K454" i="2"/>
  <c r="L454" i="2"/>
  <c r="I455" i="2"/>
  <c r="J455" i="2"/>
  <c r="K455" i="2"/>
  <c r="L455" i="2"/>
  <c r="I456" i="2"/>
  <c r="J456" i="2"/>
  <c r="K456" i="2"/>
  <c r="L456" i="2"/>
  <c r="I457" i="2"/>
  <c r="J457" i="2"/>
  <c r="K457" i="2"/>
  <c r="L457" i="2"/>
  <c r="I458" i="2"/>
  <c r="J458" i="2"/>
  <c r="K458" i="2"/>
  <c r="L458" i="2"/>
  <c r="I459" i="2"/>
  <c r="J459" i="2"/>
  <c r="K459" i="2"/>
  <c r="L459" i="2"/>
  <c r="I460" i="2"/>
  <c r="J460" i="2"/>
  <c r="K460" i="2"/>
  <c r="L460" i="2"/>
  <c r="I461" i="2"/>
  <c r="J461" i="2"/>
  <c r="K461" i="2"/>
  <c r="L461" i="2"/>
  <c r="I462" i="2"/>
  <c r="J462" i="2"/>
  <c r="K462" i="2"/>
  <c r="L462" i="2"/>
  <c r="I463" i="2"/>
  <c r="J463" i="2"/>
  <c r="K463" i="2"/>
  <c r="L463" i="2"/>
  <c r="I464" i="2"/>
  <c r="J464" i="2"/>
  <c r="K464" i="2"/>
  <c r="L464" i="2"/>
  <c r="I465" i="2"/>
  <c r="J465" i="2"/>
  <c r="K465" i="2"/>
  <c r="L465" i="2"/>
  <c r="I466" i="2"/>
  <c r="J466" i="2"/>
  <c r="K466" i="2"/>
  <c r="L466" i="2"/>
  <c r="I467" i="2"/>
  <c r="J467" i="2"/>
  <c r="K467" i="2"/>
  <c r="L467" i="2"/>
  <c r="I468" i="2"/>
  <c r="J468" i="2"/>
  <c r="K468" i="2"/>
  <c r="L468" i="2"/>
  <c r="I469" i="2"/>
  <c r="J469" i="2"/>
  <c r="K469" i="2"/>
  <c r="L469" i="2"/>
  <c r="I470" i="2"/>
  <c r="J470" i="2"/>
  <c r="K470" i="2"/>
  <c r="L470" i="2"/>
  <c r="I471" i="2"/>
  <c r="J471" i="2"/>
  <c r="K471" i="2"/>
  <c r="L471" i="2"/>
  <c r="I472" i="2"/>
  <c r="J472" i="2"/>
  <c r="K472" i="2"/>
  <c r="L472" i="2"/>
  <c r="I473" i="2"/>
  <c r="J473" i="2"/>
  <c r="K473" i="2"/>
  <c r="L473" i="2"/>
  <c r="I474" i="2"/>
  <c r="J474" i="2"/>
  <c r="K474" i="2"/>
  <c r="L474" i="2"/>
  <c r="I475" i="2"/>
  <c r="J475" i="2"/>
  <c r="K475" i="2"/>
  <c r="L475" i="2"/>
  <c r="I476" i="2"/>
  <c r="J476" i="2"/>
  <c r="K476" i="2"/>
  <c r="L476" i="2"/>
  <c r="I477" i="2"/>
  <c r="J477" i="2"/>
  <c r="K477" i="2"/>
  <c r="L477" i="2"/>
  <c r="I478" i="2"/>
  <c r="J478" i="2"/>
  <c r="K478" i="2"/>
  <c r="L478" i="2"/>
  <c r="I479" i="2"/>
  <c r="J479" i="2"/>
  <c r="K479" i="2"/>
  <c r="L479" i="2"/>
  <c r="I480" i="2"/>
  <c r="J480" i="2"/>
  <c r="K480" i="2"/>
  <c r="L480" i="2"/>
  <c r="I481" i="2"/>
  <c r="J481" i="2"/>
  <c r="K481" i="2"/>
  <c r="L481" i="2"/>
  <c r="I482" i="2"/>
  <c r="J482" i="2"/>
  <c r="K482" i="2"/>
  <c r="L482" i="2"/>
  <c r="I483" i="2"/>
  <c r="J483" i="2"/>
  <c r="K483" i="2"/>
  <c r="L483" i="2"/>
  <c r="I484" i="2"/>
  <c r="J484" i="2"/>
  <c r="K484" i="2"/>
  <c r="L484" i="2"/>
  <c r="I485" i="2"/>
  <c r="J485" i="2"/>
  <c r="K485" i="2"/>
  <c r="L485" i="2"/>
  <c r="I486" i="2"/>
  <c r="J486" i="2"/>
  <c r="K486" i="2"/>
  <c r="L486" i="2"/>
  <c r="I487" i="2"/>
  <c r="J487" i="2"/>
  <c r="K487" i="2"/>
  <c r="L487" i="2"/>
  <c r="I488" i="2"/>
  <c r="J488" i="2"/>
  <c r="K488" i="2"/>
  <c r="L488" i="2"/>
  <c r="I489" i="2"/>
  <c r="J489" i="2"/>
  <c r="K489" i="2"/>
  <c r="L489" i="2"/>
  <c r="I490" i="2"/>
  <c r="J490" i="2"/>
  <c r="K490" i="2"/>
  <c r="L490" i="2"/>
  <c r="I491" i="2"/>
  <c r="J491" i="2"/>
  <c r="K491" i="2"/>
  <c r="L491" i="2"/>
  <c r="I492" i="2"/>
  <c r="J492" i="2"/>
  <c r="K492" i="2"/>
  <c r="L492" i="2"/>
  <c r="I493" i="2"/>
  <c r="J493" i="2"/>
  <c r="K493" i="2"/>
  <c r="L493" i="2"/>
  <c r="I494" i="2"/>
  <c r="J494" i="2"/>
  <c r="K494" i="2"/>
  <c r="L494" i="2"/>
  <c r="I495" i="2"/>
  <c r="J495" i="2"/>
  <c r="K495" i="2"/>
  <c r="L495" i="2"/>
  <c r="I496" i="2"/>
  <c r="J496" i="2"/>
  <c r="K496" i="2"/>
  <c r="L496" i="2"/>
  <c r="I497" i="2"/>
  <c r="J497" i="2"/>
  <c r="K497" i="2"/>
  <c r="L497" i="2"/>
  <c r="I498" i="2"/>
  <c r="J498" i="2"/>
  <c r="K498" i="2"/>
  <c r="L498" i="2"/>
  <c r="I499" i="2"/>
  <c r="J499" i="2"/>
  <c r="K499" i="2"/>
  <c r="L499" i="2"/>
  <c r="I500" i="2"/>
  <c r="J500" i="2"/>
  <c r="K500" i="2"/>
  <c r="L500" i="2"/>
  <c r="I501" i="2"/>
  <c r="J501" i="2"/>
  <c r="K501" i="2"/>
  <c r="L501" i="2"/>
  <c r="I502" i="2"/>
  <c r="J502" i="2"/>
  <c r="K502" i="2"/>
  <c r="L502" i="2"/>
  <c r="I503" i="2"/>
  <c r="J503" i="2"/>
  <c r="K503" i="2"/>
  <c r="L503" i="2"/>
  <c r="I504" i="2"/>
  <c r="J504" i="2"/>
  <c r="K504" i="2"/>
  <c r="L504" i="2"/>
  <c r="I505" i="2"/>
  <c r="J505" i="2"/>
  <c r="K505" i="2"/>
  <c r="L505" i="2"/>
  <c r="I506" i="2"/>
  <c r="J506" i="2"/>
  <c r="K506" i="2"/>
  <c r="L506" i="2"/>
  <c r="I507" i="2"/>
  <c r="J507" i="2"/>
  <c r="K507" i="2"/>
  <c r="L507" i="2"/>
  <c r="I508" i="2"/>
  <c r="J508" i="2"/>
  <c r="K508" i="2"/>
  <c r="L508" i="2"/>
  <c r="I509" i="2"/>
  <c r="J509" i="2"/>
  <c r="K509" i="2"/>
  <c r="L509" i="2"/>
  <c r="I510" i="2"/>
  <c r="J510" i="2"/>
  <c r="K510" i="2"/>
  <c r="L510" i="2"/>
  <c r="I511" i="2"/>
  <c r="J511" i="2"/>
  <c r="K511" i="2"/>
  <c r="L511" i="2"/>
  <c r="I512" i="2"/>
  <c r="J512" i="2"/>
  <c r="K512" i="2"/>
  <c r="L512" i="2"/>
  <c r="I513" i="2"/>
  <c r="J513" i="2"/>
  <c r="K513" i="2"/>
  <c r="L513" i="2"/>
  <c r="I514" i="2"/>
  <c r="J514" i="2"/>
  <c r="K514" i="2"/>
  <c r="L514" i="2"/>
  <c r="I515" i="2"/>
  <c r="J515" i="2"/>
  <c r="K515" i="2"/>
  <c r="L515" i="2"/>
  <c r="I516" i="2"/>
  <c r="J516" i="2"/>
  <c r="K516" i="2"/>
  <c r="L516" i="2"/>
  <c r="I517" i="2"/>
  <c r="J517" i="2"/>
  <c r="K517" i="2"/>
  <c r="L517" i="2"/>
  <c r="I518" i="2"/>
  <c r="J518" i="2"/>
  <c r="K518" i="2"/>
  <c r="L518" i="2"/>
  <c r="I519" i="2"/>
  <c r="J519" i="2"/>
  <c r="K519" i="2"/>
  <c r="L519" i="2"/>
  <c r="I520" i="2"/>
  <c r="J520" i="2"/>
  <c r="K520" i="2"/>
  <c r="L520" i="2"/>
  <c r="I521" i="2"/>
  <c r="J521" i="2"/>
  <c r="K521" i="2"/>
  <c r="L521" i="2"/>
  <c r="I522" i="2"/>
  <c r="J522" i="2"/>
  <c r="K522" i="2"/>
  <c r="L522" i="2"/>
  <c r="I523" i="2"/>
  <c r="J523" i="2"/>
  <c r="K523" i="2"/>
  <c r="L523" i="2"/>
  <c r="I524" i="2"/>
  <c r="J524" i="2"/>
  <c r="K524" i="2"/>
  <c r="L524" i="2"/>
  <c r="I525" i="2"/>
  <c r="J525" i="2"/>
  <c r="K525" i="2"/>
  <c r="L525" i="2"/>
  <c r="I526" i="2"/>
  <c r="J526" i="2"/>
  <c r="K526" i="2"/>
  <c r="L526" i="2"/>
  <c r="I527" i="2"/>
  <c r="J527" i="2"/>
  <c r="K527" i="2"/>
  <c r="L527" i="2"/>
  <c r="I528" i="2"/>
  <c r="J528" i="2"/>
  <c r="K528" i="2"/>
  <c r="L528" i="2"/>
  <c r="I529" i="2"/>
  <c r="J529" i="2"/>
  <c r="K529" i="2"/>
  <c r="L529" i="2"/>
  <c r="I530" i="2"/>
  <c r="J530" i="2"/>
  <c r="K530" i="2"/>
  <c r="L530" i="2"/>
  <c r="I531" i="2"/>
  <c r="J531" i="2"/>
  <c r="K531" i="2"/>
  <c r="L531" i="2"/>
  <c r="I532" i="2"/>
  <c r="J532" i="2"/>
  <c r="K532" i="2"/>
  <c r="L532" i="2"/>
  <c r="I533" i="2"/>
  <c r="J533" i="2"/>
  <c r="K533" i="2"/>
  <c r="L533" i="2"/>
  <c r="I534" i="2"/>
  <c r="J534" i="2"/>
  <c r="K534" i="2"/>
  <c r="L534" i="2"/>
  <c r="I535" i="2"/>
  <c r="J535" i="2"/>
  <c r="K535" i="2"/>
  <c r="L535" i="2"/>
  <c r="I536" i="2"/>
  <c r="J536" i="2"/>
  <c r="K536" i="2"/>
  <c r="L536" i="2"/>
  <c r="I537" i="2"/>
  <c r="J537" i="2"/>
  <c r="K537" i="2"/>
  <c r="L537" i="2"/>
  <c r="I538" i="2"/>
  <c r="J538" i="2"/>
  <c r="K538" i="2"/>
  <c r="L538" i="2"/>
  <c r="I539" i="2"/>
  <c r="J539" i="2"/>
  <c r="K539" i="2"/>
  <c r="L539" i="2"/>
  <c r="I540" i="2"/>
  <c r="J540" i="2"/>
  <c r="K540" i="2"/>
  <c r="L540" i="2"/>
  <c r="I541" i="2"/>
  <c r="J541" i="2"/>
  <c r="K541" i="2"/>
  <c r="L541" i="2"/>
  <c r="I542" i="2"/>
  <c r="J542" i="2"/>
  <c r="K542" i="2"/>
  <c r="L542" i="2"/>
  <c r="I543" i="2"/>
  <c r="J543" i="2"/>
  <c r="K543" i="2"/>
  <c r="L543" i="2"/>
  <c r="I544" i="2"/>
  <c r="J544" i="2"/>
  <c r="K544" i="2"/>
  <c r="L544" i="2"/>
  <c r="I545" i="2"/>
  <c r="J545" i="2"/>
  <c r="K545" i="2"/>
  <c r="L545" i="2"/>
  <c r="I546" i="2"/>
  <c r="J546" i="2"/>
  <c r="K546" i="2"/>
  <c r="L546" i="2"/>
  <c r="I547" i="2"/>
  <c r="J547" i="2"/>
  <c r="K547" i="2"/>
  <c r="L547" i="2"/>
  <c r="I548" i="2"/>
  <c r="J548" i="2"/>
  <c r="K548" i="2"/>
  <c r="L548" i="2"/>
  <c r="I549" i="2"/>
  <c r="J549" i="2"/>
  <c r="K549" i="2"/>
  <c r="L549" i="2"/>
  <c r="I550" i="2"/>
  <c r="J550" i="2"/>
  <c r="K550" i="2"/>
  <c r="L550" i="2"/>
  <c r="I551" i="2"/>
  <c r="J551" i="2"/>
  <c r="K551" i="2"/>
  <c r="L551" i="2"/>
  <c r="I552" i="2"/>
  <c r="J552" i="2"/>
  <c r="K552" i="2"/>
  <c r="L552" i="2"/>
  <c r="I553" i="2"/>
  <c r="J553" i="2"/>
  <c r="K553" i="2"/>
  <c r="L553" i="2"/>
  <c r="I554" i="2"/>
  <c r="J554" i="2"/>
  <c r="K554" i="2"/>
  <c r="L554" i="2"/>
  <c r="I555" i="2"/>
  <c r="J555" i="2"/>
  <c r="K555" i="2"/>
  <c r="L555" i="2"/>
  <c r="I556" i="2"/>
  <c r="J556" i="2"/>
  <c r="K556" i="2"/>
  <c r="L556" i="2"/>
  <c r="I557" i="2"/>
  <c r="J557" i="2"/>
  <c r="K557" i="2"/>
  <c r="L557" i="2"/>
  <c r="I558" i="2"/>
  <c r="J558" i="2"/>
  <c r="K558" i="2"/>
  <c r="L558" i="2"/>
  <c r="I559" i="2"/>
  <c r="J559" i="2"/>
  <c r="K559" i="2"/>
  <c r="L559" i="2"/>
  <c r="I560" i="2"/>
  <c r="J560" i="2"/>
  <c r="K560" i="2"/>
  <c r="L560" i="2"/>
  <c r="I561" i="2"/>
  <c r="J561" i="2"/>
  <c r="K561" i="2"/>
  <c r="L561" i="2"/>
  <c r="I562" i="2"/>
  <c r="J562" i="2"/>
  <c r="K562" i="2"/>
  <c r="L562" i="2"/>
  <c r="I563" i="2"/>
  <c r="J563" i="2"/>
  <c r="K563" i="2"/>
  <c r="L563" i="2"/>
  <c r="I564" i="2"/>
  <c r="J564" i="2"/>
  <c r="K564" i="2"/>
  <c r="L564" i="2"/>
  <c r="I565" i="2"/>
  <c r="J565" i="2"/>
  <c r="K565" i="2"/>
  <c r="L565" i="2"/>
  <c r="I566" i="2"/>
  <c r="J566" i="2"/>
  <c r="K566" i="2"/>
  <c r="L566" i="2"/>
  <c r="I567" i="2"/>
  <c r="J567" i="2"/>
  <c r="K567" i="2"/>
  <c r="L567" i="2"/>
  <c r="I568" i="2"/>
  <c r="J568" i="2"/>
  <c r="K568" i="2"/>
  <c r="L568" i="2"/>
  <c r="I569" i="2"/>
  <c r="J569" i="2"/>
  <c r="K569" i="2"/>
  <c r="L569" i="2"/>
  <c r="I570" i="2"/>
  <c r="J570" i="2"/>
  <c r="K570" i="2"/>
  <c r="L570" i="2"/>
  <c r="I571" i="2"/>
  <c r="J571" i="2"/>
  <c r="K571" i="2"/>
  <c r="L571" i="2"/>
  <c r="I572" i="2"/>
  <c r="J572" i="2"/>
  <c r="K572" i="2"/>
  <c r="L572" i="2"/>
  <c r="I573" i="2"/>
  <c r="J573" i="2"/>
  <c r="K573" i="2"/>
  <c r="L573" i="2"/>
  <c r="I574" i="2"/>
  <c r="J574" i="2"/>
  <c r="K574" i="2"/>
  <c r="L574" i="2"/>
  <c r="I575" i="2"/>
  <c r="J575" i="2"/>
  <c r="K575" i="2"/>
  <c r="L575" i="2"/>
  <c r="I576" i="2"/>
  <c r="J576" i="2"/>
  <c r="K576" i="2"/>
  <c r="L576" i="2"/>
  <c r="I577" i="2"/>
  <c r="J577" i="2"/>
  <c r="K577" i="2"/>
  <c r="L577" i="2"/>
  <c r="I578" i="2"/>
  <c r="J578" i="2"/>
  <c r="K578" i="2"/>
  <c r="L578" i="2"/>
  <c r="I579" i="2"/>
  <c r="J579" i="2"/>
  <c r="K579" i="2"/>
  <c r="L579" i="2"/>
  <c r="I580" i="2"/>
  <c r="J580" i="2"/>
  <c r="K580" i="2"/>
  <c r="L580" i="2"/>
  <c r="I581" i="2"/>
  <c r="J581" i="2"/>
  <c r="K581" i="2"/>
  <c r="L581" i="2"/>
  <c r="I582" i="2"/>
  <c r="J582" i="2"/>
  <c r="K582" i="2"/>
  <c r="L582" i="2"/>
  <c r="I583" i="2"/>
  <c r="J583" i="2"/>
  <c r="K583" i="2"/>
  <c r="L583" i="2"/>
  <c r="I584" i="2"/>
  <c r="J584" i="2"/>
  <c r="K584" i="2"/>
  <c r="L584" i="2"/>
  <c r="I585" i="2"/>
  <c r="J585" i="2"/>
  <c r="K585" i="2"/>
  <c r="L585" i="2"/>
  <c r="I586" i="2"/>
  <c r="J586" i="2"/>
  <c r="K586" i="2"/>
  <c r="L586" i="2"/>
  <c r="I587" i="2"/>
  <c r="J587" i="2"/>
  <c r="K587" i="2"/>
  <c r="L587" i="2"/>
  <c r="I588" i="2"/>
  <c r="J588" i="2"/>
  <c r="K588" i="2"/>
  <c r="L588" i="2"/>
  <c r="I589" i="2"/>
  <c r="J589" i="2"/>
  <c r="K589" i="2"/>
  <c r="L589" i="2"/>
  <c r="I590" i="2"/>
  <c r="J590" i="2"/>
  <c r="K590" i="2"/>
  <c r="L590" i="2"/>
  <c r="I591" i="2"/>
  <c r="J591" i="2"/>
  <c r="K591" i="2"/>
  <c r="L591" i="2"/>
  <c r="I592" i="2"/>
  <c r="J592" i="2"/>
  <c r="K592" i="2"/>
  <c r="L592" i="2"/>
  <c r="I593" i="2"/>
  <c r="J593" i="2"/>
  <c r="K593" i="2"/>
  <c r="L593" i="2"/>
  <c r="I594" i="2"/>
  <c r="J594" i="2"/>
  <c r="K594" i="2"/>
  <c r="L594" i="2"/>
  <c r="I595" i="2"/>
  <c r="J595" i="2"/>
  <c r="K595" i="2"/>
  <c r="L595" i="2"/>
  <c r="I596" i="2"/>
  <c r="J596" i="2"/>
  <c r="K596" i="2"/>
  <c r="L596" i="2"/>
  <c r="I597" i="2"/>
  <c r="J597" i="2"/>
  <c r="K597" i="2"/>
  <c r="L597" i="2"/>
  <c r="I598" i="2"/>
  <c r="J598" i="2"/>
  <c r="K598" i="2"/>
  <c r="L598" i="2"/>
  <c r="I599" i="2"/>
  <c r="J599" i="2"/>
  <c r="K599" i="2"/>
  <c r="L599" i="2"/>
  <c r="I600" i="2"/>
  <c r="J600" i="2"/>
  <c r="K600" i="2"/>
  <c r="L600" i="2"/>
  <c r="I601" i="2"/>
  <c r="J601" i="2"/>
  <c r="K601" i="2"/>
  <c r="L601" i="2"/>
  <c r="I602" i="2"/>
  <c r="J602" i="2"/>
  <c r="K602" i="2"/>
  <c r="L602" i="2"/>
  <c r="I603" i="2"/>
  <c r="J603" i="2"/>
  <c r="K603" i="2"/>
  <c r="L603" i="2"/>
  <c r="I604" i="2"/>
  <c r="J604" i="2"/>
  <c r="K604" i="2"/>
  <c r="L604" i="2"/>
  <c r="I605" i="2"/>
  <c r="J605" i="2"/>
  <c r="K605" i="2"/>
  <c r="L605" i="2"/>
  <c r="I606" i="2"/>
  <c r="J606" i="2"/>
  <c r="K606" i="2"/>
  <c r="L606" i="2"/>
  <c r="I607" i="2"/>
  <c r="J607" i="2"/>
  <c r="K607" i="2"/>
  <c r="L607" i="2"/>
  <c r="I608" i="2"/>
  <c r="J608" i="2"/>
  <c r="K608" i="2"/>
  <c r="L608" i="2"/>
  <c r="I609" i="2"/>
  <c r="J609" i="2"/>
  <c r="K609" i="2"/>
  <c r="L609" i="2"/>
  <c r="I610" i="2"/>
  <c r="J610" i="2"/>
  <c r="K610" i="2"/>
  <c r="L610" i="2"/>
  <c r="I611" i="2"/>
  <c r="J611" i="2"/>
  <c r="K611" i="2"/>
  <c r="L611" i="2"/>
  <c r="I612" i="2"/>
  <c r="J612" i="2"/>
  <c r="K612" i="2"/>
  <c r="L612" i="2"/>
  <c r="I613" i="2"/>
  <c r="J613" i="2"/>
  <c r="K613" i="2"/>
  <c r="L613" i="2"/>
  <c r="I614" i="2"/>
  <c r="J614" i="2"/>
  <c r="K614" i="2"/>
  <c r="L614" i="2"/>
  <c r="I615" i="2"/>
  <c r="J615" i="2"/>
  <c r="K615" i="2"/>
  <c r="L615" i="2"/>
  <c r="I616" i="2"/>
  <c r="J616" i="2"/>
  <c r="K616" i="2"/>
  <c r="L616" i="2"/>
  <c r="I617" i="2"/>
  <c r="J617" i="2"/>
  <c r="K617" i="2"/>
  <c r="L617" i="2"/>
  <c r="I618" i="2"/>
  <c r="J618" i="2"/>
  <c r="K618" i="2"/>
  <c r="L618" i="2"/>
  <c r="I619" i="2"/>
  <c r="J619" i="2"/>
  <c r="K619" i="2"/>
  <c r="L619" i="2"/>
  <c r="I620" i="2"/>
  <c r="J620" i="2"/>
  <c r="K620" i="2"/>
  <c r="L620" i="2"/>
  <c r="I621" i="2"/>
  <c r="J621" i="2"/>
  <c r="K621" i="2"/>
  <c r="L621" i="2"/>
  <c r="I622" i="2"/>
  <c r="J622" i="2"/>
  <c r="K622" i="2"/>
  <c r="L622" i="2"/>
  <c r="I623" i="2"/>
  <c r="J623" i="2"/>
  <c r="K623" i="2"/>
  <c r="L623" i="2"/>
  <c r="I624" i="2"/>
  <c r="J624" i="2"/>
  <c r="K624" i="2"/>
  <c r="L624" i="2"/>
  <c r="I625" i="2"/>
  <c r="J625" i="2"/>
  <c r="K625" i="2"/>
  <c r="L625" i="2"/>
  <c r="I626" i="2"/>
  <c r="J626" i="2"/>
  <c r="K626" i="2"/>
  <c r="L626" i="2"/>
  <c r="I627" i="2"/>
  <c r="J627" i="2"/>
  <c r="K627" i="2"/>
  <c r="L627" i="2"/>
  <c r="I628" i="2"/>
  <c r="J628" i="2"/>
  <c r="K628" i="2"/>
  <c r="L628" i="2"/>
  <c r="I629" i="2"/>
  <c r="J629" i="2"/>
  <c r="K629" i="2"/>
  <c r="L629" i="2"/>
  <c r="I630" i="2"/>
  <c r="J630" i="2"/>
  <c r="K630" i="2"/>
  <c r="L630" i="2"/>
  <c r="I631" i="2"/>
  <c r="J631" i="2"/>
  <c r="K631" i="2"/>
  <c r="L631" i="2"/>
  <c r="I632" i="2"/>
  <c r="J632" i="2"/>
  <c r="K632" i="2"/>
  <c r="L632" i="2"/>
  <c r="I633" i="2"/>
  <c r="J633" i="2"/>
  <c r="K633" i="2"/>
  <c r="L633" i="2"/>
  <c r="I634" i="2"/>
  <c r="J634" i="2"/>
  <c r="K634" i="2"/>
  <c r="L634" i="2"/>
  <c r="I635" i="2"/>
  <c r="J635" i="2"/>
  <c r="K635" i="2"/>
  <c r="L635" i="2"/>
  <c r="I636" i="2"/>
  <c r="J636" i="2"/>
  <c r="K636" i="2"/>
  <c r="L636" i="2"/>
  <c r="I637" i="2"/>
  <c r="J637" i="2"/>
  <c r="K637" i="2"/>
  <c r="L637" i="2"/>
  <c r="I638" i="2"/>
  <c r="J638" i="2"/>
  <c r="K638" i="2"/>
  <c r="L638" i="2"/>
  <c r="I639" i="2"/>
  <c r="J639" i="2"/>
  <c r="K639" i="2"/>
  <c r="L639" i="2"/>
  <c r="I640" i="2"/>
  <c r="J640" i="2"/>
  <c r="K640" i="2"/>
  <c r="L640" i="2"/>
  <c r="I641" i="2"/>
  <c r="J641" i="2"/>
  <c r="K641" i="2"/>
  <c r="L641" i="2"/>
  <c r="I642" i="2"/>
  <c r="J642" i="2"/>
  <c r="K642" i="2"/>
  <c r="L642" i="2"/>
  <c r="I643" i="2"/>
  <c r="J643" i="2"/>
  <c r="K643" i="2"/>
  <c r="L643" i="2"/>
  <c r="I644" i="2"/>
  <c r="J644" i="2"/>
  <c r="K644" i="2"/>
  <c r="L644" i="2"/>
  <c r="I645" i="2"/>
  <c r="J645" i="2"/>
  <c r="K645" i="2"/>
  <c r="L645" i="2"/>
  <c r="I646" i="2"/>
  <c r="J646" i="2"/>
  <c r="K646" i="2"/>
  <c r="L646" i="2"/>
  <c r="I647" i="2"/>
  <c r="J647" i="2"/>
  <c r="K647" i="2"/>
  <c r="L647" i="2"/>
  <c r="I648" i="2"/>
  <c r="J648" i="2"/>
  <c r="K648" i="2"/>
  <c r="L648" i="2"/>
  <c r="I649" i="2"/>
  <c r="J649" i="2"/>
  <c r="K649" i="2"/>
  <c r="L649" i="2"/>
  <c r="I650" i="2"/>
  <c r="J650" i="2"/>
  <c r="K650" i="2"/>
  <c r="L650" i="2"/>
  <c r="I651" i="2"/>
  <c r="J651" i="2"/>
  <c r="K651" i="2"/>
  <c r="L651" i="2"/>
  <c r="I652" i="2"/>
  <c r="J652" i="2"/>
  <c r="K652" i="2"/>
  <c r="L652" i="2"/>
  <c r="I653" i="2"/>
  <c r="J653" i="2"/>
  <c r="K653" i="2"/>
  <c r="L653" i="2"/>
  <c r="I654" i="2"/>
  <c r="J654" i="2"/>
  <c r="K654" i="2"/>
  <c r="L654" i="2"/>
  <c r="I655" i="2"/>
  <c r="J655" i="2"/>
  <c r="K655" i="2"/>
  <c r="L655" i="2"/>
  <c r="I656" i="2"/>
  <c r="J656" i="2"/>
  <c r="K656" i="2"/>
  <c r="L656" i="2"/>
  <c r="I657" i="2"/>
  <c r="J657" i="2"/>
  <c r="K657" i="2"/>
  <c r="L657" i="2"/>
  <c r="J2" i="2"/>
  <c r="M646" i="2" l="1"/>
  <c r="O646" i="2" s="1"/>
  <c r="M610" i="2"/>
  <c r="O610" i="2" s="1"/>
  <c r="M426" i="2"/>
  <c r="O426" i="2" s="1"/>
  <c r="M354" i="2"/>
  <c r="N354" i="2" s="1"/>
  <c r="M54" i="2"/>
  <c r="O54" i="2" s="1"/>
  <c r="M22" i="2"/>
  <c r="O22" i="2" s="1"/>
  <c r="M640" i="2"/>
  <c r="O640" i="2" s="1"/>
  <c r="M616" i="2"/>
  <c r="O616" i="2" s="1"/>
  <c r="M604" i="2"/>
  <c r="O604" i="2" s="1"/>
  <c r="M592" i="2"/>
  <c r="O592" i="2" s="1"/>
  <c r="M468" i="2"/>
  <c r="O468" i="2" s="1"/>
  <c r="M208" i="2"/>
  <c r="N208" i="2" s="1"/>
  <c r="M192" i="2"/>
  <c r="O192" i="2" s="1"/>
  <c r="M589" i="2"/>
  <c r="O589" i="2" s="1"/>
  <c r="M585" i="2"/>
  <c r="N585" i="2" s="1"/>
  <c r="M501" i="2"/>
  <c r="N501" i="2" s="1"/>
  <c r="M441" i="2"/>
  <c r="N441" i="2" s="1"/>
  <c r="M109" i="2"/>
  <c r="N109" i="2" s="1"/>
  <c r="M57" i="2"/>
  <c r="N57" i="2" s="1"/>
  <c r="M45" i="2"/>
  <c r="O45" i="2" s="1"/>
  <c r="M516" i="2"/>
  <c r="N516" i="2" s="1"/>
  <c r="M435" i="2"/>
  <c r="N435" i="2" s="1"/>
  <c r="M574" i="2"/>
  <c r="O574" i="2" s="1"/>
  <c r="M573" i="2"/>
  <c r="N573" i="2" s="1"/>
  <c r="N315" i="5"/>
  <c r="O106" i="5"/>
  <c r="P106" i="5" s="1"/>
  <c r="N261" i="5"/>
  <c r="P261" i="5" s="1"/>
  <c r="N470" i="5"/>
  <c r="P470" i="5" s="1"/>
  <c r="M321" i="2"/>
  <c r="N321" i="2" s="1"/>
  <c r="M315" i="2"/>
  <c r="N315" i="2" s="1"/>
  <c r="M303" i="2"/>
  <c r="O303" i="2" s="1"/>
  <c r="M297" i="2"/>
  <c r="N297" i="2" s="1"/>
  <c r="M261" i="2"/>
  <c r="N261" i="2" s="1"/>
  <c r="M249" i="2"/>
  <c r="N249" i="2" s="1"/>
  <c r="M33" i="2"/>
  <c r="O33" i="2" s="1"/>
  <c r="O209" i="5"/>
  <c r="P209" i="5" s="1"/>
  <c r="N381" i="5"/>
  <c r="P381" i="5" s="1"/>
  <c r="N127" i="5"/>
  <c r="P127" i="5" s="1"/>
  <c r="O406" i="5"/>
  <c r="P406" i="5" s="1"/>
  <c r="N353" i="5"/>
  <c r="P353" i="5" s="1"/>
  <c r="N298" i="5"/>
  <c r="P298" i="5" s="1"/>
  <c r="O141" i="5"/>
  <c r="P141" i="5" s="1"/>
  <c r="N436" i="5"/>
  <c r="P436" i="5" s="1"/>
  <c r="O271" i="5"/>
  <c r="P271" i="5" s="1"/>
  <c r="N254" i="5"/>
  <c r="P254" i="5" s="1"/>
  <c r="O217" i="5"/>
  <c r="P217" i="5" s="1"/>
  <c r="N495" i="5"/>
  <c r="P495" i="5" s="1"/>
  <c r="N477" i="5"/>
  <c r="P477" i="5" s="1"/>
  <c r="N461" i="5"/>
  <c r="P461" i="5" s="1"/>
  <c r="N450" i="5"/>
  <c r="P450" i="5" s="1"/>
  <c r="N49" i="5"/>
  <c r="P49" i="5" s="1"/>
  <c r="O126" i="5"/>
  <c r="P126" i="5" s="1"/>
  <c r="N468" i="5"/>
  <c r="P468" i="5" s="1"/>
  <c r="N492" i="5"/>
  <c r="P492" i="5" s="1"/>
  <c r="N481" i="5"/>
  <c r="P481" i="5" s="1"/>
  <c r="N226" i="5"/>
  <c r="P226" i="5" s="1"/>
  <c r="N43" i="5"/>
  <c r="P43" i="5" s="1"/>
  <c r="N501" i="5"/>
  <c r="P501" i="5" s="1"/>
  <c r="N332" i="5"/>
  <c r="P332" i="5" s="1"/>
  <c r="O99" i="5"/>
  <c r="P99" i="5" s="1"/>
  <c r="O64" i="5"/>
  <c r="P64" i="5" s="1"/>
  <c r="O402" i="5"/>
  <c r="P402" i="5" s="1"/>
  <c r="N342" i="5"/>
  <c r="P342" i="5" s="1"/>
  <c r="N235" i="5"/>
  <c r="P235" i="5" s="1"/>
  <c r="O161" i="5"/>
  <c r="P161" i="5" s="1"/>
  <c r="O549" i="5"/>
  <c r="P549" i="5" s="1"/>
  <c r="O120" i="5"/>
  <c r="P120" i="5" s="1"/>
  <c r="N383" i="5"/>
  <c r="P383" i="5" s="1"/>
  <c r="N350" i="5"/>
  <c r="P350" i="5" s="1"/>
  <c r="O290" i="5"/>
  <c r="P290" i="5" s="1"/>
  <c r="O213" i="5"/>
  <c r="P213" i="5" s="1"/>
  <c r="N255" i="5"/>
  <c r="P255" i="5" s="1"/>
  <c r="O194" i="5"/>
  <c r="P194" i="5" s="1"/>
  <c r="N408" i="5"/>
  <c r="P408" i="5" s="1"/>
  <c r="N375" i="5"/>
  <c r="P375" i="5" s="1"/>
  <c r="O233" i="5"/>
  <c r="P233" i="5" s="1"/>
  <c r="O540" i="5"/>
  <c r="P540" i="5" s="1"/>
  <c r="O58" i="5"/>
  <c r="P58" i="5" s="1"/>
  <c r="O292" i="5"/>
  <c r="P292" i="5" s="1"/>
  <c r="N266" i="5"/>
  <c r="P266" i="5" s="1"/>
  <c r="O229" i="5"/>
  <c r="P229" i="5" s="1"/>
  <c r="O211" i="5"/>
  <c r="P211" i="5" s="1"/>
  <c r="O311" i="5"/>
  <c r="P311" i="5" s="1"/>
  <c r="N219" i="5"/>
  <c r="P219" i="5" s="1"/>
  <c r="N441" i="5"/>
  <c r="P441" i="5" s="1"/>
  <c r="O393" i="5"/>
  <c r="P393" i="5" s="1"/>
  <c r="O291" i="5"/>
  <c r="P291" i="5" s="1"/>
  <c r="O534" i="5"/>
  <c r="P534" i="5" s="1"/>
  <c r="O150" i="5"/>
  <c r="P150" i="5" s="1"/>
  <c r="N85" i="5"/>
  <c r="P85" i="5" s="1"/>
  <c r="N471" i="5"/>
  <c r="P471" i="5" s="1"/>
  <c r="N337" i="5"/>
  <c r="P337" i="5" s="1"/>
  <c r="O310" i="5"/>
  <c r="P310" i="5" s="1"/>
  <c r="O300" i="5"/>
  <c r="P300" i="5" s="1"/>
  <c r="O280" i="5"/>
  <c r="P280" i="5" s="1"/>
  <c r="O394" i="5"/>
  <c r="P394" i="5" s="1"/>
  <c r="N373" i="5"/>
  <c r="P373" i="5" s="1"/>
  <c r="O335" i="5"/>
  <c r="P335" i="5" s="1"/>
  <c r="N317" i="5"/>
  <c r="P317" i="5" s="1"/>
  <c r="N202" i="5"/>
  <c r="P202" i="5" s="1"/>
  <c r="N541" i="5"/>
  <c r="P541" i="5" s="1"/>
  <c r="O87" i="5"/>
  <c r="P87" i="5" s="1"/>
  <c r="N67" i="5"/>
  <c r="P67" i="5" s="1"/>
  <c r="N435" i="5"/>
  <c r="P435" i="5" s="1"/>
  <c r="O417" i="5"/>
  <c r="P417" i="5" s="1"/>
  <c r="O386" i="5"/>
  <c r="P386" i="5" s="1"/>
  <c r="N369" i="5"/>
  <c r="P369" i="5" s="1"/>
  <c r="O305" i="5"/>
  <c r="P305" i="5" s="1"/>
  <c r="O251" i="5"/>
  <c r="P251" i="5" s="1"/>
  <c r="O215" i="5"/>
  <c r="P215" i="5" s="1"/>
  <c r="O503" i="5"/>
  <c r="P503" i="5" s="1"/>
  <c r="O144" i="5"/>
  <c r="P144" i="5" s="1"/>
  <c r="O135" i="5"/>
  <c r="P135" i="5" s="1"/>
  <c r="N73" i="5"/>
  <c r="P73" i="5" s="1"/>
  <c r="N399" i="5"/>
  <c r="P399" i="5" s="1"/>
  <c r="O390" i="5"/>
  <c r="P390" i="5" s="1"/>
  <c r="N348" i="5"/>
  <c r="P348" i="5" s="1"/>
  <c r="O223" i="5"/>
  <c r="P223" i="5" s="1"/>
  <c r="O114" i="5"/>
  <c r="P114" i="5" s="1"/>
  <c r="O30" i="5"/>
  <c r="P30" i="5" s="1"/>
  <c r="N478" i="5"/>
  <c r="P478" i="5" s="1"/>
  <c r="N464" i="5"/>
  <c r="P464" i="5" s="1"/>
  <c r="N368" i="5"/>
  <c r="P368" i="5" s="1"/>
  <c r="O288" i="5"/>
  <c r="P288" i="5" s="1"/>
  <c r="O282" i="5"/>
  <c r="P282" i="5" s="1"/>
  <c r="O214" i="5"/>
  <c r="P214" i="5" s="1"/>
  <c r="N158" i="5"/>
  <c r="P158" i="5" s="1"/>
  <c r="O257" i="5"/>
  <c r="P257" i="5" s="1"/>
  <c r="N249" i="5"/>
  <c r="P249" i="5" s="1"/>
  <c r="O238" i="5"/>
  <c r="P238" i="5" s="1"/>
  <c r="O190" i="5"/>
  <c r="P190" i="5" s="1"/>
  <c r="O142" i="5"/>
  <c r="P142" i="5" s="1"/>
  <c r="O81" i="5"/>
  <c r="P81" i="5" s="1"/>
  <c r="N419" i="5"/>
  <c r="P419" i="5" s="1"/>
  <c r="N234" i="5"/>
  <c r="P234" i="5" s="1"/>
  <c r="N512" i="5"/>
  <c r="P512" i="5" s="1"/>
  <c r="N97" i="5"/>
  <c r="P97" i="5" s="1"/>
  <c r="N79" i="5"/>
  <c r="P79" i="5" s="1"/>
  <c r="O60" i="5"/>
  <c r="P60" i="5" s="1"/>
  <c r="O51" i="5"/>
  <c r="P51" i="5" s="1"/>
  <c r="O203" i="5"/>
  <c r="P203" i="5" s="1"/>
  <c r="O66" i="5"/>
  <c r="P66" i="5" s="1"/>
  <c r="N476" i="5"/>
  <c r="P476" i="5" s="1"/>
  <c r="N447" i="5"/>
  <c r="P447" i="5" s="1"/>
  <c r="N425" i="5"/>
  <c r="P425" i="5" s="1"/>
  <c r="N400" i="5"/>
  <c r="P400" i="5" s="1"/>
  <c r="N374" i="5"/>
  <c r="P374" i="5" s="1"/>
  <c r="N325" i="5"/>
  <c r="P325" i="5" s="1"/>
  <c r="O302" i="5"/>
  <c r="P302" i="5" s="1"/>
  <c r="O279" i="5"/>
  <c r="P279" i="5" s="1"/>
  <c r="O246" i="5"/>
  <c r="P246" i="5" s="1"/>
  <c r="O231" i="5"/>
  <c r="P231" i="5" s="1"/>
  <c r="O167" i="5"/>
  <c r="P167" i="5" s="1"/>
  <c r="N121" i="5"/>
  <c r="P121" i="5" s="1"/>
  <c r="O93" i="5"/>
  <c r="P93" i="5" s="1"/>
  <c r="O57" i="5"/>
  <c r="P57" i="5" s="1"/>
  <c r="O28" i="5"/>
  <c r="P28" i="5" s="1"/>
  <c r="N499" i="5"/>
  <c r="P499" i="5" s="1"/>
  <c r="O366" i="5"/>
  <c r="P366" i="5" s="1"/>
  <c r="N356" i="5"/>
  <c r="P356" i="5" s="1"/>
  <c r="O341" i="5"/>
  <c r="P341" i="5" s="1"/>
  <c r="O296" i="5"/>
  <c r="P296" i="5" s="1"/>
  <c r="O270" i="5"/>
  <c r="P270" i="5" s="1"/>
  <c r="N547" i="5"/>
  <c r="P547" i="5" s="1"/>
  <c r="O538" i="5"/>
  <c r="P538" i="5" s="1"/>
  <c r="O517" i="5"/>
  <c r="P517" i="5" s="1"/>
  <c r="O129" i="5"/>
  <c r="P129" i="5" s="1"/>
  <c r="O111" i="5"/>
  <c r="P111" i="5" s="1"/>
  <c r="N37" i="5"/>
  <c r="P37" i="5" s="1"/>
  <c r="N432" i="5"/>
  <c r="P432" i="5" s="1"/>
  <c r="N413" i="5"/>
  <c r="P413" i="5" s="1"/>
  <c r="N388" i="5"/>
  <c r="P388" i="5" s="1"/>
  <c r="O301" i="5"/>
  <c r="P301" i="5" s="1"/>
  <c r="O245" i="5"/>
  <c r="P245" i="5" s="1"/>
  <c r="O196" i="5"/>
  <c r="P196" i="5" s="1"/>
  <c r="O505" i="5"/>
  <c r="P505" i="5" s="1"/>
  <c r="N91" i="5"/>
  <c r="P91" i="5" s="1"/>
  <c r="O45" i="5"/>
  <c r="P45" i="5" s="1"/>
  <c r="O15" i="5"/>
  <c r="P15" i="5" s="1"/>
  <c r="O276" i="5"/>
  <c r="P276" i="5" s="1"/>
  <c r="N443" i="5"/>
  <c r="P443" i="5" s="1"/>
  <c r="N431" i="5"/>
  <c r="P431" i="5" s="1"/>
  <c r="N412" i="5"/>
  <c r="P412" i="5" s="1"/>
  <c r="O363" i="5"/>
  <c r="P363" i="5" s="1"/>
  <c r="N331" i="5"/>
  <c r="P331" i="5" s="1"/>
  <c r="N287" i="5"/>
  <c r="P287" i="5" s="1"/>
  <c r="N267" i="5"/>
  <c r="P267" i="5" s="1"/>
  <c r="O250" i="5"/>
  <c r="P250" i="5" s="1"/>
  <c r="O208" i="5"/>
  <c r="P208" i="5" s="1"/>
  <c r="N185" i="5"/>
  <c r="P185" i="5" s="1"/>
  <c r="N164" i="5"/>
  <c r="P164" i="5" s="1"/>
  <c r="O108" i="5"/>
  <c r="P108" i="5" s="1"/>
  <c r="O24" i="5"/>
  <c r="P24" i="5" s="1"/>
  <c r="N487" i="5"/>
  <c r="P487" i="5" s="1"/>
  <c r="N480" i="5"/>
  <c r="P480" i="5" s="1"/>
  <c r="N456" i="5"/>
  <c r="P456" i="5" s="1"/>
  <c r="N449" i="5"/>
  <c r="P449" i="5" s="1"/>
  <c r="N426" i="5"/>
  <c r="P426" i="5" s="1"/>
  <c r="N414" i="5"/>
  <c r="P414" i="5" s="1"/>
  <c r="N389" i="5"/>
  <c r="P389" i="5" s="1"/>
  <c r="N382" i="5"/>
  <c r="P382" i="5" s="1"/>
  <c r="N355" i="5"/>
  <c r="P355" i="5" s="1"/>
  <c r="N319" i="5"/>
  <c r="P319" i="5" s="1"/>
  <c r="O297" i="5"/>
  <c r="P297" i="5" s="1"/>
  <c r="N272" i="5"/>
  <c r="P272" i="5" s="1"/>
  <c r="O230" i="5"/>
  <c r="P230" i="5" s="1"/>
  <c r="O179" i="5"/>
  <c r="P179" i="5" s="1"/>
  <c r="O169" i="5"/>
  <c r="P169" i="5" s="1"/>
  <c r="O163" i="5"/>
  <c r="P163" i="5" s="1"/>
  <c r="O525" i="5"/>
  <c r="P525" i="5" s="1"/>
  <c r="O511" i="5"/>
  <c r="P511" i="5" s="1"/>
  <c r="N151" i="5"/>
  <c r="P151" i="5" s="1"/>
  <c r="O136" i="5"/>
  <c r="P136" i="5" s="1"/>
  <c r="O105" i="5"/>
  <c r="P105" i="5" s="1"/>
  <c r="O90" i="5"/>
  <c r="P90" i="5" s="1"/>
  <c r="O36" i="5"/>
  <c r="P36" i="5" s="1"/>
  <c r="O21" i="5"/>
  <c r="P21" i="5" s="1"/>
  <c r="N493" i="5"/>
  <c r="P493" i="5" s="1"/>
  <c r="N486" i="5"/>
  <c r="P486" i="5" s="1"/>
  <c r="N462" i="5"/>
  <c r="P462" i="5" s="1"/>
  <c r="N455" i="5"/>
  <c r="P455" i="5" s="1"/>
  <c r="N324" i="5"/>
  <c r="P324" i="5" s="1"/>
  <c r="O260" i="5"/>
  <c r="P260" i="5" s="1"/>
  <c r="O546" i="5"/>
  <c r="P546" i="5" s="1"/>
  <c r="O531" i="5"/>
  <c r="P531" i="5" s="1"/>
  <c r="N523" i="5"/>
  <c r="P523" i="5" s="1"/>
  <c r="O509" i="5"/>
  <c r="P509" i="5" s="1"/>
  <c r="N157" i="5"/>
  <c r="P157" i="5" s="1"/>
  <c r="N103" i="5"/>
  <c r="P103" i="5" s="1"/>
  <c r="O96" i="5"/>
  <c r="P96" i="5" s="1"/>
  <c r="O72" i="5"/>
  <c r="P72" i="5" s="1"/>
  <c r="O42" i="5"/>
  <c r="P42" i="5" s="1"/>
  <c r="O34" i="5"/>
  <c r="P34" i="5" s="1"/>
  <c r="O27" i="5"/>
  <c r="P27" i="5" s="1"/>
  <c r="N19" i="5"/>
  <c r="P19" i="5" s="1"/>
  <c r="N484" i="5"/>
  <c r="P484" i="5" s="1"/>
  <c r="N453" i="5"/>
  <c r="P453" i="5" s="1"/>
  <c r="N446" i="5"/>
  <c r="P446" i="5" s="1"/>
  <c r="N423" i="5"/>
  <c r="P423" i="5" s="1"/>
  <c r="N385" i="5"/>
  <c r="P385" i="5" s="1"/>
  <c r="N358" i="5"/>
  <c r="P358" i="5" s="1"/>
  <c r="N330" i="5"/>
  <c r="P330" i="5" s="1"/>
  <c r="O322" i="5"/>
  <c r="P322" i="5" s="1"/>
  <c r="O313" i="5"/>
  <c r="P313" i="5" s="1"/>
  <c r="O309" i="5"/>
  <c r="P309" i="5" s="1"/>
  <c r="N304" i="5"/>
  <c r="P304" i="5" s="1"/>
  <c r="O284" i="5"/>
  <c r="P284" i="5" s="1"/>
  <c r="N274" i="5"/>
  <c r="P274" i="5" s="1"/>
  <c r="O243" i="5"/>
  <c r="P243" i="5" s="1"/>
  <c r="O216" i="5"/>
  <c r="P216" i="5" s="1"/>
  <c r="O199" i="5"/>
  <c r="P199" i="5" s="1"/>
  <c r="O522" i="5"/>
  <c r="P522" i="5" s="1"/>
  <c r="O515" i="5"/>
  <c r="P515" i="5" s="1"/>
  <c r="O508" i="5"/>
  <c r="P508" i="5" s="1"/>
  <c r="O156" i="5"/>
  <c r="P156" i="5" s="1"/>
  <c r="N133" i="5"/>
  <c r="P133" i="5" s="1"/>
  <c r="O117" i="5"/>
  <c r="P117" i="5" s="1"/>
  <c r="N109" i="5"/>
  <c r="P109" i="5" s="1"/>
  <c r="O102" i="5"/>
  <c r="P102" i="5" s="1"/>
  <c r="O33" i="5"/>
  <c r="P33" i="5" s="1"/>
  <c r="O18" i="5"/>
  <c r="P18" i="5" s="1"/>
  <c r="N498" i="5"/>
  <c r="P498" i="5" s="1"/>
  <c r="N474" i="5"/>
  <c r="P474" i="5" s="1"/>
  <c r="N467" i="5"/>
  <c r="P467" i="5" s="1"/>
  <c r="N439" i="5"/>
  <c r="P439" i="5" s="1"/>
  <c r="N404" i="5"/>
  <c r="P404" i="5" s="1"/>
  <c r="N398" i="5"/>
  <c r="P398" i="5" s="1"/>
  <c r="O391" i="5"/>
  <c r="P391" i="5" s="1"/>
  <c r="N346" i="5"/>
  <c r="P346" i="5" s="1"/>
  <c r="O299" i="5"/>
  <c r="P299" i="5" s="1"/>
  <c r="N294" i="5"/>
  <c r="P294" i="5" s="1"/>
  <c r="O289" i="5"/>
  <c r="P289" i="5" s="1"/>
  <c r="O232" i="5"/>
  <c r="P232" i="5" s="1"/>
  <c r="O166" i="5"/>
  <c r="P166" i="5" s="1"/>
  <c r="O160" i="5"/>
  <c r="P160" i="5" s="1"/>
  <c r="O544" i="5"/>
  <c r="P544" i="5" s="1"/>
  <c r="O537" i="5"/>
  <c r="P537" i="5" s="1"/>
  <c r="N529" i="5"/>
  <c r="P529" i="5" s="1"/>
  <c r="O147" i="5"/>
  <c r="P147" i="5" s="1"/>
  <c r="O78" i="5"/>
  <c r="P78" i="5" s="1"/>
  <c r="O70" i="5"/>
  <c r="P70" i="5" s="1"/>
  <c r="O63" i="5"/>
  <c r="P63" i="5" s="1"/>
  <c r="O48" i="5"/>
  <c r="P48" i="5" s="1"/>
  <c r="N25" i="5"/>
  <c r="P25" i="5" s="1"/>
  <c r="N490" i="5"/>
  <c r="P490" i="5" s="1"/>
  <c r="N483" i="5"/>
  <c r="P483" i="5" s="1"/>
  <c r="N459" i="5"/>
  <c r="P459" i="5" s="1"/>
  <c r="N452" i="5"/>
  <c r="P452" i="5" s="1"/>
  <c r="N429" i="5"/>
  <c r="P429" i="5" s="1"/>
  <c r="N416" i="5"/>
  <c r="P416" i="5" s="1"/>
  <c r="O384" i="5"/>
  <c r="P384" i="5" s="1"/>
  <c r="N371" i="5"/>
  <c r="P371" i="5" s="1"/>
  <c r="O357" i="5"/>
  <c r="P357" i="5" s="1"/>
  <c r="O351" i="5"/>
  <c r="P351" i="5" s="1"/>
  <c r="N340" i="5"/>
  <c r="P340" i="5" s="1"/>
  <c r="N334" i="5"/>
  <c r="P334" i="5" s="1"/>
  <c r="O329" i="5"/>
  <c r="P329" i="5" s="1"/>
  <c r="O312" i="5"/>
  <c r="P312" i="5" s="1"/>
  <c r="O303" i="5"/>
  <c r="P303" i="5" s="1"/>
  <c r="O264" i="5"/>
  <c r="P264" i="5" s="1"/>
  <c r="O258" i="5"/>
  <c r="P258" i="5" s="1"/>
  <c r="O252" i="5"/>
  <c r="P252" i="5" s="1"/>
  <c r="O247" i="5"/>
  <c r="P247" i="5" s="1"/>
  <c r="O227" i="5"/>
  <c r="P227" i="5" s="1"/>
  <c r="O220" i="5"/>
  <c r="P220" i="5" s="1"/>
  <c r="O212" i="5"/>
  <c r="P212" i="5" s="1"/>
  <c r="O200" i="5"/>
  <c r="P200" i="5" s="1"/>
  <c r="O514" i="5"/>
  <c r="P514" i="5" s="1"/>
  <c r="N139" i="5"/>
  <c r="P139" i="5" s="1"/>
  <c r="O132" i="5"/>
  <c r="P132" i="5" s="1"/>
  <c r="N55" i="5"/>
  <c r="P55" i="5" s="1"/>
  <c r="O39" i="5"/>
  <c r="P39" i="5" s="1"/>
  <c r="N473" i="5"/>
  <c r="P473" i="5" s="1"/>
  <c r="N444" i="5"/>
  <c r="P444" i="5" s="1"/>
  <c r="N438" i="5"/>
  <c r="P438" i="5" s="1"/>
  <c r="O421" i="5"/>
  <c r="P421" i="5" s="1"/>
  <c r="O403" i="5"/>
  <c r="P403" i="5" s="1"/>
  <c r="N376" i="5"/>
  <c r="P376" i="5" s="1"/>
  <c r="N321" i="5"/>
  <c r="P321" i="5" s="1"/>
  <c r="O318" i="5"/>
  <c r="P318" i="5" s="1"/>
  <c r="O308" i="5"/>
  <c r="P308" i="5" s="1"/>
  <c r="O293" i="5"/>
  <c r="P293" i="5" s="1"/>
  <c r="N283" i="5"/>
  <c r="P283" i="5" s="1"/>
  <c r="O278" i="5"/>
  <c r="P278" i="5" s="1"/>
  <c r="O273" i="5"/>
  <c r="P273" i="5" s="1"/>
  <c r="O268" i="5"/>
  <c r="P268" i="5" s="1"/>
  <c r="O242" i="5"/>
  <c r="P242" i="5" s="1"/>
  <c r="O206" i="5"/>
  <c r="P206" i="5" s="1"/>
  <c r="O197" i="5"/>
  <c r="P197" i="5" s="1"/>
  <c r="N191" i="5"/>
  <c r="P191" i="5" s="1"/>
  <c r="O172" i="5"/>
  <c r="P172" i="5" s="1"/>
  <c r="O543" i="5"/>
  <c r="P543" i="5" s="1"/>
  <c r="O528" i="5"/>
  <c r="P528" i="5" s="1"/>
  <c r="N506" i="5"/>
  <c r="P506" i="5" s="1"/>
  <c r="O123" i="5"/>
  <c r="P123" i="5" s="1"/>
  <c r="N115" i="5"/>
  <c r="P115" i="5" s="1"/>
  <c r="O100" i="5"/>
  <c r="P100" i="5" s="1"/>
  <c r="O69" i="5"/>
  <c r="P69" i="5" s="1"/>
  <c r="N31" i="5"/>
  <c r="P31" i="5" s="1"/>
  <c r="N496" i="5"/>
  <c r="P496" i="5" s="1"/>
  <c r="N489" i="5"/>
  <c r="P489" i="5" s="1"/>
  <c r="N465" i="5"/>
  <c r="P465" i="5" s="1"/>
  <c r="N458" i="5"/>
  <c r="P458" i="5" s="1"/>
  <c r="N428" i="5"/>
  <c r="P428" i="5" s="1"/>
  <c r="O415" i="5"/>
  <c r="P415" i="5" s="1"/>
  <c r="N364" i="5"/>
  <c r="P364" i="5" s="1"/>
  <c r="N339" i="5"/>
  <c r="P339" i="5" s="1"/>
  <c r="N328" i="5"/>
  <c r="P328" i="5" s="1"/>
  <c r="N535" i="5"/>
  <c r="P535" i="5" s="1"/>
  <c r="O519" i="5"/>
  <c r="P519" i="5" s="1"/>
  <c r="O153" i="5"/>
  <c r="P153" i="5" s="1"/>
  <c r="N145" i="5"/>
  <c r="P145" i="5" s="1"/>
  <c r="O138" i="5"/>
  <c r="P138" i="5" s="1"/>
  <c r="O84" i="5"/>
  <c r="P84" i="5" s="1"/>
  <c r="N61" i="5"/>
  <c r="P61" i="5" s="1"/>
  <c r="O54" i="5"/>
  <c r="P54" i="5" s="1"/>
  <c r="O75" i="5"/>
  <c r="P75" i="5" s="1"/>
  <c r="N422" i="5"/>
  <c r="P422" i="5" s="1"/>
  <c r="N409" i="5"/>
  <c r="P409" i="5" s="1"/>
  <c r="N396" i="5"/>
  <c r="P396" i="5" s="1"/>
  <c r="N378" i="5"/>
  <c r="P378" i="5" s="1"/>
  <c r="N367" i="5"/>
  <c r="P367" i="5" s="1"/>
  <c r="N360" i="5"/>
  <c r="P360" i="5" s="1"/>
  <c r="N349" i="5"/>
  <c r="P349" i="5" s="1"/>
  <c r="N344" i="5"/>
  <c r="P344" i="5" s="1"/>
  <c r="N333" i="5"/>
  <c r="P333" i="5" s="1"/>
  <c r="N326" i="5"/>
  <c r="P326" i="5" s="1"/>
  <c r="N320" i="5"/>
  <c r="P320" i="5" s="1"/>
  <c r="O307" i="5"/>
  <c r="P307" i="5" s="1"/>
  <c r="N295" i="5"/>
  <c r="P295" i="5" s="1"/>
  <c r="N259" i="5"/>
  <c r="O259" i="5"/>
  <c r="N237" i="5"/>
  <c r="P237" i="5" s="1"/>
  <c r="O228" i="5"/>
  <c r="P228" i="5" s="1"/>
  <c r="N218" i="5"/>
  <c r="O218" i="5"/>
  <c r="O210" i="5"/>
  <c r="P210" i="5" s="1"/>
  <c r="N193" i="5"/>
  <c r="O193" i="5"/>
  <c r="N532" i="5"/>
  <c r="O532" i="5"/>
  <c r="N112" i="5"/>
  <c r="O112" i="5"/>
  <c r="N82" i="5"/>
  <c r="O82" i="5"/>
  <c r="N52" i="5"/>
  <c r="O52" i="5"/>
  <c r="O418" i="5"/>
  <c r="P418" i="5" s="1"/>
  <c r="O405" i="5"/>
  <c r="P405" i="5" s="1"/>
  <c r="N392" i="5"/>
  <c r="P392" i="5" s="1"/>
  <c r="O387" i="5"/>
  <c r="P387" i="5" s="1"/>
  <c r="N370" i="5"/>
  <c r="P370" i="5" s="1"/>
  <c r="N352" i="5"/>
  <c r="P352" i="5" s="1"/>
  <c r="N336" i="5"/>
  <c r="P336" i="5" s="1"/>
  <c r="N323" i="5"/>
  <c r="P323" i="5" s="1"/>
  <c r="O314" i="5"/>
  <c r="P314" i="5" s="1"/>
  <c r="N306" i="5"/>
  <c r="P306" i="5" s="1"/>
  <c r="O275" i="5"/>
  <c r="P275" i="5" s="1"/>
  <c r="N263" i="5"/>
  <c r="P263" i="5" s="1"/>
  <c r="N236" i="5"/>
  <c r="O236" i="5"/>
  <c r="N205" i="5"/>
  <c r="O205" i="5"/>
  <c r="N176" i="5"/>
  <c r="O176" i="5"/>
  <c r="N395" i="5"/>
  <c r="P395" i="5" s="1"/>
  <c r="N377" i="5"/>
  <c r="P377" i="5" s="1"/>
  <c r="N359" i="5"/>
  <c r="P359" i="5" s="1"/>
  <c r="N343" i="5"/>
  <c r="P343" i="5" s="1"/>
  <c r="N253" i="5"/>
  <c r="O253" i="5"/>
  <c r="O244" i="5"/>
  <c r="P244" i="5" s="1"/>
  <c r="N204" i="5"/>
  <c r="O204" i="5"/>
  <c r="N184" i="5"/>
  <c r="O184" i="5"/>
  <c r="N148" i="5"/>
  <c r="O148" i="5"/>
  <c r="N118" i="5"/>
  <c r="O118" i="5"/>
  <c r="N88" i="5"/>
  <c r="O88" i="5"/>
  <c r="N192" i="5"/>
  <c r="O192" i="5"/>
  <c r="O502" i="5"/>
  <c r="P502" i="5" s="1"/>
  <c r="O500" i="5"/>
  <c r="P500" i="5" s="1"/>
  <c r="O497" i="5"/>
  <c r="P497" i="5" s="1"/>
  <c r="O494" i="5"/>
  <c r="P494" i="5" s="1"/>
  <c r="O491" i="5"/>
  <c r="P491" i="5" s="1"/>
  <c r="O488" i="5"/>
  <c r="P488" i="5" s="1"/>
  <c r="O485" i="5"/>
  <c r="P485" i="5" s="1"/>
  <c r="O482" i="5"/>
  <c r="P482" i="5" s="1"/>
  <c r="O479" i="5"/>
  <c r="P479" i="5" s="1"/>
  <c r="O475" i="5"/>
  <c r="P475" i="5" s="1"/>
  <c r="O472" i="5"/>
  <c r="P472" i="5" s="1"/>
  <c r="O469" i="5"/>
  <c r="P469" i="5" s="1"/>
  <c r="O466" i="5"/>
  <c r="P466" i="5" s="1"/>
  <c r="O463" i="5"/>
  <c r="P463" i="5" s="1"/>
  <c r="O460" i="5"/>
  <c r="P460" i="5" s="1"/>
  <c r="O457" i="5"/>
  <c r="P457" i="5" s="1"/>
  <c r="O454" i="5"/>
  <c r="P454" i="5" s="1"/>
  <c r="O451" i="5"/>
  <c r="P451" i="5" s="1"/>
  <c r="O448" i="5"/>
  <c r="P448" i="5" s="1"/>
  <c r="O445" i="5"/>
  <c r="P445" i="5" s="1"/>
  <c r="O442" i="5"/>
  <c r="P442" i="5" s="1"/>
  <c r="O440" i="5"/>
  <c r="P440" i="5" s="1"/>
  <c r="O437" i="5"/>
  <c r="P437" i="5" s="1"/>
  <c r="O434" i="5"/>
  <c r="P434" i="5" s="1"/>
  <c r="O433" i="5"/>
  <c r="P433" i="5" s="1"/>
  <c r="O430" i="5"/>
  <c r="P430" i="5" s="1"/>
  <c r="O427" i="5"/>
  <c r="P427" i="5" s="1"/>
  <c r="O424" i="5"/>
  <c r="P424" i="5" s="1"/>
  <c r="O411" i="5"/>
  <c r="P411" i="5" s="1"/>
  <c r="O380" i="5"/>
  <c r="P380" i="5" s="1"/>
  <c r="O286" i="5"/>
  <c r="P286" i="5" s="1"/>
  <c r="N262" i="5"/>
  <c r="O262" i="5"/>
  <c r="O248" i="5"/>
  <c r="P248" i="5" s="1"/>
  <c r="N222" i="5"/>
  <c r="O222" i="5"/>
  <c r="N401" i="5"/>
  <c r="P401" i="5" s="1"/>
  <c r="N362" i="5"/>
  <c r="P362" i="5" s="1"/>
  <c r="O240" i="5"/>
  <c r="P240" i="5" s="1"/>
  <c r="N221" i="5"/>
  <c r="O221" i="5"/>
  <c r="O182" i="5"/>
  <c r="P182" i="5" s="1"/>
  <c r="N173" i="5"/>
  <c r="O173" i="5"/>
  <c r="O94" i="5"/>
  <c r="P94" i="5" s="1"/>
  <c r="N520" i="5"/>
  <c r="O520" i="5"/>
  <c r="N154" i="5"/>
  <c r="O154" i="5"/>
  <c r="N124" i="5"/>
  <c r="O124" i="5"/>
  <c r="N40" i="5"/>
  <c r="O40" i="5"/>
  <c r="O420" i="5"/>
  <c r="P420" i="5" s="1"/>
  <c r="N407" i="5"/>
  <c r="P407" i="5" s="1"/>
  <c r="O397" i="5"/>
  <c r="P397" i="5" s="1"/>
  <c r="O372" i="5"/>
  <c r="P372" i="5" s="1"/>
  <c r="N365" i="5"/>
  <c r="P365" i="5" s="1"/>
  <c r="O354" i="5"/>
  <c r="P354" i="5" s="1"/>
  <c r="N347" i="5"/>
  <c r="P347" i="5" s="1"/>
  <c r="O338" i="5"/>
  <c r="P338" i="5" s="1"/>
  <c r="N285" i="5"/>
  <c r="P285" i="5" s="1"/>
  <c r="O281" i="5"/>
  <c r="P281" i="5" s="1"/>
  <c r="O277" i="5"/>
  <c r="P277" i="5" s="1"/>
  <c r="N239" i="5"/>
  <c r="O239" i="5"/>
  <c r="N410" i="5"/>
  <c r="P410" i="5" s="1"/>
  <c r="N379" i="5"/>
  <c r="P379" i="5" s="1"/>
  <c r="N361" i="5"/>
  <c r="P361" i="5" s="1"/>
  <c r="N345" i="5"/>
  <c r="P345" i="5" s="1"/>
  <c r="N327" i="5"/>
  <c r="P327" i="5" s="1"/>
  <c r="N316" i="5"/>
  <c r="P316" i="5" s="1"/>
  <c r="O269" i="5"/>
  <c r="P269" i="5" s="1"/>
  <c r="O265" i="5"/>
  <c r="P265" i="5" s="1"/>
  <c r="N256" i="5"/>
  <c r="O256" i="5"/>
  <c r="O225" i="5"/>
  <c r="P225" i="5" s="1"/>
  <c r="N207" i="5"/>
  <c r="O207" i="5"/>
  <c r="O130" i="5"/>
  <c r="P130" i="5" s="1"/>
  <c r="O188" i="5"/>
  <c r="N188" i="5"/>
  <c r="N170" i="5"/>
  <c r="O170" i="5"/>
  <c r="N526" i="5"/>
  <c r="O526" i="5"/>
  <c r="N76" i="5"/>
  <c r="O76" i="5"/>
  <c r="N46" i="5"/>
  <c r="O46" i="5"/>
  <c r="N224" i="5"/>
  <c r="O224" i="5"/>
  <c r="N201" i="5"/>
  <c r="O201" i="5"/>
  <c r="N187" i="5"/>
  <c r="O187" i="5"/>
  <c r="P315" i="5"/>
  <c r="N241" i="5"/>
  <c r="O241" i="5"/>
  <c r="N22" i="5"/>
  <c r="O22" i="5"/>
  <c r="N178" i="5"/>
  <c r="O178" i="5"/>
  <c r="N195" i="5"/>
  <c r="O195" i="5"/>
  <c r="N175" i="5"/>
  <c r="O175" i="5"/>
  <c r="N198" i="5"/>
  <c r="O198" i="5"/>
  <c r="N181" i="5"/>
  <c r="O181" i="5"/>
  <c r="O16" i="5"/>
  <c r="P16" i="5" s="1"/>
  <c r="O189" i="5"/>
  <c r="P189" i="5" s="1"/>
  <c r="O186" i="5"/>
  <c r="P186" i="5" s="1"/>
  <c r="O183" i="5"/>
  <c r="P183" i="5" s="1"/>
  <c r="O180" i="5"/>
  <c r="P180" i="5" s="1"/>
  <c r="O177" i="5"/>
  <c r="P177" i="5" s="1"/>
  <c r="O174" i="5"/>
  <c r="P174" i="5" s="1"/>
  <c r="O171" i="5"/>
  <c r="P171" i="5" s="1"/>
  <c r="O168" i="5"/>
  <c r="P168" i="5" s="1"/>
  <c r="O165" i="5"/>
  <c r="P165" i="5" s="1"/>
  <c r="O162" i="5"/>
  <c r="P162" i="5" s="1"/>
  <c r="O159" i="5"/>
  <c r="P159" i="5" s="1"/>
  <c r="O548" i="5"/>
  <c r="P548" i="5" s="1"/>
  <c r="O545" i="5"/>
  <c r="P545" i="5" s="1"/>
  <c r="O542" i="5"/>
  <c r="P542" i="5" s="1"/>
  <c r="O539" i="5"/>
  <c r="P539" i="5" s="1"/>
  <c r="O536" i="5"/>
  <c r="P536" i="5" s="1"/>
  <c r="O533" i="5"/>
  <c r="P533" i="5" s="1"/>
  <c r="O530" i="5"/>
  <c r="P530" i="5" s="1"/>
  <c r="O527" i="5"/>
  <c r="P527" i="5" s="1"/>
  <c r="O524" i="5"/>
  <c r="P524" i="5" s="1"/>
  <c r="O521" i="5"/>
  <c r="P521" i="5" s="1"/>
  <c r="O518" i="5"/>
  <c r="P518" i="5" s="1"/>
  <c r="O516" i="5"/>
  <c r="P516" i="5" s="1"/>
  <c r="O513" i="5"/>
  <c r="P513" i="5" s="1"/>
  <c r="O510" i="5"/>
  <c r="P510" i="5" s="1"/>
  <c r="O507" i="5"/>
  <c r="P507" i="5" s="1"/>
  <c r="O504" i="5"/>
  <c r="P504" i="5" s="1"/>
  <c r="O155" i="5"/>
  <c r="P155" i="5" s="1"/>
  <c r="O152" i="5"/>
  <c r="P152" i="5" s="1"/>
  <c r="O149" i="5"/>
  <c r="P149" i="5" s="1"/>
  <c r="O146" i="5"/>
  <c r="P146" i="5" s="1"/>
  <c r="O143" i="5"/>
  <c r="P143" i="5" s="1"/>
  <c r="O140" i="5"/>
  <c r="P140" i="5" s="1"/>
  <c r="O137" i="5"/>
  <c r="P137" i="5" s="1"/>
  <c r="O134" i="5"/>
  <c r="P134" i="5" s="1"/>
  <c r="O131" i="5"/>
  <c r="P131" i="5" s="1"/>
  <c r="O128" i="5"/>
  <c r="P128" i="5" s="1"/>
  <c r="O125" i="5"/>
  <c r="P125" i="5" s="1"/>
  <c r="O122" i="5"/>
  <c r="P122" i="5" s="1"/>
  <c r="O119" i="5"/>
  <c r="P119" i="5" s="1"/>
  <c r="O116" i="5"/>
  <c r="P116" i="5" s="1"/>
  <c r="O113" i="5"/>
  <c r="P113" i="5" s="1"/>
  <c r="O110" i="5"/>
  <c r="P110" i="5" s="1"/>
  <c r="O107" i="5"/>
  <c r="P107" i="5" s="1"/>
  <c r="O104" i="5"/>
  <c r="P104" i="5" s="1"/>
  <c r="O101" i="5"/>
  <c r="P101" i="5" s="1"/>
  <c r="O98" i="5"/>
  <c r="P98" i="5" s="1"/>
  <c r="O95" i="5"/>
  <c r="P95" i="5" s="1"/>
  <c r="O92" i="5"/>
  <c r="P92" i="5" s="1"/>
  <c r="O89" i="5"/>
  <c r="P89" i="5" s="1"/>
  <c r="O86" i="5"/>
  <c r="P86" i="5" s="1"/>
  <c r="O83" i="5"/>
  <c r="P83" i="5" s="1"/>
  <c r="O80" i="5"/>
  <c r="P80" i="5" s="1"/>
  <c r="O77" i="5"/>
  <c r="P77" i="5" s="1"/>
  <c r="O74" i="5"/>
  <c r="P74" i="5" s="1"/>
  <c r="O71" i="5"/>
  <c r="P71" i="5" s="1"/>
  <c r="O68" i="5"/>
  <c r="P68" i="5" s="1"/>
  <c r="O65" i="5"/>
  <c r="P65" i="5" s="1"/>
  <c r="O62" i="5"/>
  <c r="P62" i="5" s="1"/>
  <c r="O59" i="5"/>
  <c r="P59" i="5" s="1"/>
  <c r="O56" i="5"/>
  <c r="P56" i="5" s="1"/>
  <c r="O53" i="5"/>
  <c r="P53" i="5" s="1"/>
  <c r="O50" i="5"/>
  <c r="P50" i="5" s="1"/>
  <c r="O47" i="5"/>
  <c r="P47" i="5" s="1"/>
  <c r="O44" i="5"/>
  <c r="P44" i="5" s="1"/>
  <c r="O41" i="5"/>
  <c r="P41" i="5" s="1"/>
  <c r="O38" i="5"/>
  <c r="P38" i="5" s="1"/>
  <c r="O35" i="5"/>
  <c r="P35" i="5" s="1"/>
  <c r="O32" i="5"/>
  <c r="P32" i="5" s="1"/>
  <c r="O29" i="5"/>
  <c r="P29" i="5" s="1"/>
  <c r="O26" i="5"/>
  <c r="P26" i="5" s="1"/>
  <c r="O23" i="5"/>
  <c r="P23" i="5" s="1"/>
  <c r="O20" i="5"/>
  <c r="P20" i="5" s="1"/>
  <c r="O17" i="5"/>
  <c r="P17" i="5" s="1"/>
  <c r="O14" i="5"/>
  <c r="P14" i="5" s="1"/>
  <c r="N13" i="5"/>
  <c r="P13" i="5" s="1"/>
  <c r="M506" i="2"/>
  <c r="N506" i="2" s="1"/>
  <c r="M482" i="2"/>
  <c r="O482" i="2" s="1"/>
  <c r="M416" i="2"/>
  <c r="N416" i="2" s="1"/>
  <c r="M407" i="2"/>
  <c r="N407" i="2" s="1"/>
  <c r="M392" i="2"/>
  <c r="O392" i="2" s="1"/>
  <c r="M359" i="2"/>
  <c r="O359" i="2" s="1"/>
  <c r="M335" i="2"/>
  <c r="O335" i="2" s="1"/>
  <c r="M248" i="2"/>
  <c r="N248" i="2" s="1"/>
  <c r="M227" i="2"/>
  <c r="O227" i="2" s="1"/>
  <c r="M8" i="2"/>
  <c r="N8" i="2" s="1"/>
  <c r="M645" i="2"/>
  <c r="O645" i="2" s="1"/>
  <c r="M636" i="2"/>
  <c r="N636" i="2" s="1"/>
  <c r="M633" i="2"/>
  <c r="N633" i="2" s="1"/>
  <c r="M618" i="2"/>
  <c r="N618" i="2" s="1"/>
  <c r="M632" i="2"/>
  <c r="N632" i="2" s="1"/>
  <c r="M614" i="2"/>
  <c r="N614" i="2" s="1"/>
  <c r="M608" i="2"/>
  <c r="O608" i="2" s="1"/>
  <c r="M596" i="2"/>
  <c r="O596" i="2" s="1"/>
  <c r="M497" i="2"/>
  <c r="N497" i="2" s="1"/>
  <c r="M464" i="2"/>
  <c r="N464" i="2" s="1"/>
  <c r="M461" i="2"/>
  <c r="O461" i="2" s="1"/>
  <c r="M452" i="2"/>
  <c r="N452" i="2" s="1"/>
  <c r="M449" i="2"/>
  <c r="N449" i="2" s="1"/>
  <c r="M440" i="2"/>
  <c r="N440" i="2" s="1"/>
  <c r="M434" i="2"/>
  <c r="N434" i="2" s="1"/>
  <c r="M377" i="2"/>
  <c r="O377" i="2" s="1"/>
  <c r="M365" i="2"/>
  <c r="O365" i="2" s="1"/>
  <c r="M341" i="2"/>
  <c r="O341" i="2" s="1"/>
  <c r="M320" i="2"/>
  <c r="O320" i="2" s="1"/>
  <c r="M311" i="2"/>
  <c r="O311" i="2" s="1"/>
  <c r="M245" i="2"/>
  <c r="N245" i="2" s="1"/>
  <c r="M239" i="2"/>
  <c r="N239" i="2" s="1"/>
  <c r="M233" i="2"/>
  <c r="N233" i="2" s="1"/>
  <c r="M200" i="2"/>
  <c r="N200" i="2" s="1"/>
  <c r="M185" i="2"/>
  <c r="N185" i="2" s="1"/>
  <c r="M173" i="2"/>
  <c r="N173" i="2" s="1"/>
  <c r="M86" i="2"/>
  <c r="N86" i="2" s="1"/>
  <c r="M77" i="2"/>
  <c r="N77" i="2" s="1"/>
  <c r="M65" i="2"/>
  <c r="N65" i="2" s="1"/>
  <c r="M62" i="2"/>
  <c r="O62" i="2" s="1"/>
  <c r="M53" i="2"/>
  <c r="N53" i="2" s="1"/>
  <c r="M50" i="2"/>
  <c r="O50" i="2" s="1"/>
  <c r="M26" i="2"/>
  <c r="O26" i="2" s="1"/>
  <c r="M559" i="2"/>
  <c r="O559" i="2" s="1"/>
  <c r="M535" i="2"/>
  <c r="O535" i="2" s="1"/>
  <c r="M591" i="2"/>
  <c r="N591" i="2" s="1"/>
  <c r="M450" i="2"/>
  <c r="N450" i="2" s="1"/>
  <c r="M411" i="2"/>
  <c r="O411" i="2" s="1"/>
  <c r="M282" i="2"/>
  <c r="N282" i="2" s="1"/>
  <c r="M111" i="2"/>
  <c r="N111" i="2" s="1"/>
  <c r="M381" i="2"/>
  <c r="O381" i="2" s="1"/>
  <c r="M14" i="2"/>
  <c r="O14" i="2" s="1"/>
  <c r="M613" i="2"/>
  <c r="O613" i="2" s="1"/>
  <c r="M576" i="2"/>
  <c r="N576" i="2" s="1"/>
  <c r="M552" i="2"/>
  <c r="N552" i="2" s="1"/>
  <c r="M428" i="2"/>
  <c r="N428" i="2" s="1"/>
  <c r="M376" i="2"/>
  <c r="N376" i="2" s="1"/>
  <c r="M348" i="2"/>
  <c r="N348" i="2" s="1"/>
  <c r="M324" i="2"/>
  <c r="N324" i="2" s="1"/>
  <c r="M655" i="2"/>
  <c r="O655" i="2" s="1"/>
  <c r="M300" i="2"/>
  <c r="N300" i="2" s="1"/>
  <c r="M288" i="2"/>
  <c r="N288" i="2" s="1"/>
  <c r="M158" i="2"/>
  <c r="N158" i="2" s="1"/>
  <c r="M631" i="2"/>
  <c r="O631" i="2" s="1"/>
  <c r="M619" i="2"/>
  <c r="O619" i="2" s="1"/>
  <c r="M615" i="2"/>
  <c r="N615" i="2" s="1"/>
  <c r="M607" i="2"/>
  <c r="O607" i="2" s="1"/>
  <c r="M603" i="2"/>
  <c r="N603" i="2" s="1"/>
  <c r="M527" i="2"/>
  <c r="N527" i="2" s="1"/>
  <c r="M487" i="2"/>
  <c r="O487" i="2" s="1"/>
  <c r="M475" i="2"/>
  <c r="O475" i="2" s="1"/>
  <c r="M467" i="2"/>
  <c r="O467" i="2" s="1"/>
  <c r="M459" i="2"/>
  <c r="N459" i="2" s="1"/>
  <c r="M447" i="2"/>
  <c r="O447" i="2" s="1"/>
  <c r="M120" i="2"/>
  <c r="N120" i="2" s="1"/>
  <c r="M116" i="2"/>
  <c r="O116" i="2" s="1"/>
  <c r="M431" i="2"/>
  <c r="N431" i="2" s="1"/>
  <c r="M541" i="2"/>
  <c r="O541" i="2" s="1"/>
  <c r="M327" i="2"/>
  <c r="N327" i="2" s="1"/>
  <c r="M279" i="2"/>
  <c r="N279" i="2" s="1"/>
  <c r="M267" i="2"/>
  <c r="N267" i="2" s="1"/>
  <c r="M191" i="2"/>
  <c r="N191" i="2" s="1"/>
  <c r="M179" i="2"/>
  <c r="N179" i="2" s="1"/>
  <c r="M119" i="2"/>
  <c r="O119" i="2" s="1"/>
  <c r="M51" i="2"/>
  <c r="N51" i="2" s="1"/>
  <c r="M27" i="2"/>
  <c r="O27" i="2" s="1"/>
  <c r="M558" i="2"/>
  <c r="N558" i="2" s="1"/>
  <c r="M302" i="2"/>
  <c r="O302" i="2" s="1"/>
  <c r="M294" i="2"/>
  <c r="N294" i="2" s="1"/>
  <c r="M246" i="2"/>
  <c r="N246" i="2" s="1"/>
  <c r="M242" i="2"/>
  <c r="N242" i="2" s="1"/>
  <c r="M637" i="2"/>
  <c r="O637" i="2" s="1"/>
  <c r="M182" i="2"/>
  <c r="N182" i="2" s="1"/>
  <c r="M553" i="2"/>
  <c r="O553" i="2" s="1"/>
  <c r="M549" i="2"/>
  <c r="N549" i="2" s="1"/>
  <c r="M537" i="2"/>
  <c r="O537" i="2" s="1"/>
  <c r="M533" i="2"/>
  <c r="N533" i="2" s="1"/>
  <c r="M414" i="2"/>
  <c r="O414" i="2" s="1"/>
  <c r="M410" i="2"/>
  <c r="N410" i="2" s="1"/>
  <c r="M394" i="2"/>
  <c r="N394" i="2" s="1"/>
  <c r="M390" i="2"/>
  <c r="N390" i="2" s="1"/>
  <c r="M156" i="2"/>
  <c r="N156" i="2" s="1"/>
  <c r="M10" i="2"/>
  <c r="O10" i="2" s="1"/>
  <c r="M6" i="2"/>
  <c r="N6" i="2" s="1"/>
  <c r="M643" i="2"/>
  <c r="O643" i="2" s="1"/>
  <c r="M612" i="2"/>
  <c r="N612" i="2" s="1"/>
  <c r="M580" i="2"/>
  <c r="O580" i="2" s="1"/>
  <c r="M521" i="2"/>
  <c r="N521" i="2" s="1"/>
  <c r="M505" i="2"/>
  <c r="O505" i="2" s="1"/>
  <c r="M350" i="2"/>
  <c r="O350" i="2" s="1"/>
  <c r="M314" i="2"/>
  <c r="O314" i="2" s="1"/>
  <c r="M306" i="2"/>
  <c r="N306" i="2" s="1"/>
  <c r="M207" i="2"/>
  <c r="N207" i="2" s="1"/>
  <c r="M203" i="2"/>
  <c r="N203" i="2" s="1"/>
  <c r="M195" i="2"/>
  <c r="N195" i="2" s="1"/>
  <c r="M108" i="2"/>
  <c r="O108" i="2" s="1"/>
  <c r="M17" i="2"/>
  <c r="N17" i="2" s="1"/>
  <c r="M639" i="2"/>
  <c r="N639" i="2" s="1"/>
  <c r="M635" i="2"/>
  <c r="O635" i="2" s="1"/>
  <c r="M572" i="2"/>
  <c r="N572" i="2" s="1"/>
  <c r="M568" i="2"/>
  <c r="O568" i="2" s="1"/>
  <c r="M556" i="2"/>
  <c r="O556" i="2" s="1"/>
  <c r="M540" i="2"/>
  <c r="O540" i="2" s="1"/>
  <c r="M528" i="2"/>
  <c r="O528" i="2" s="1"/>
  <c r="M425" i="2"/>
  <c r="N425" i="2" s="1"/>
  <c r="M413" i="2"/>
  <c r="N413" i="2" s="1"/>
  <c r="M401" i="2"/>
  <c r="O401" i="2" s="1"/>
  <c r="M171" i="2"/>
  <c r="N171" i="2" s="1"/>
  <c r="M159" i="2"/>
  <c r="N159" i="2" s="1"/>
  <c r="M155" i="2"/>
  <c r="N155" i="2" s="1"/>
  <c r="M139" i="2"/>
  <c r="N139" i="2" s="1"/>
  <c r="M123" i="2"/>
  <c r="O123" i="2" s="1"/>
  <c r="M627" i="2"/>
  <c r="N627" i="2" s="1"/>
  <c r="M595" i="2"/>
  <c r="O595" i="2" s="1"/>
  <c r="M583" i="2"/>
  <c r="O583" i="2" s="1"/>
  <c r="M508" i="2"/>
  <c r="N508" i="2" s="1"/>
  <c r="M432" i="2"/>
  <c r="O432" i="2" s="1"/>
  <c r="M329" i="2"/>
  <c r="O329" i="2" s="1"/>
  <c r="M317" i="2"/>
  <c r="O317" i="2" s="1"/>
  <c r="M254" i="2"/>
  <c r="N254" i="2" s="1"/>
  <c r="M226" i="2"/>
  <c r="N226" i="2" s="1"/>
  <c r="M210" i="2"/>
  <c r="N210" i="2" s="1"/>
  <c r="M206" i="2"/>
  <c r="N206" i="2" s="1"/>
  <c r="M95" i="2"/>
  <c r="O95" i="2" s="1"/>
  <c r="M32" i="2"/>
  <c r="O32" i="2" s="1"/>
  <c r="M634" i="2"/>
  <c r="O634" i="2" s="1"/>
  <c r="M571" i="2"/>
  <c r="O571" i="2" s="1"/>
  <c r="M567" i="2"/>
  <c r="N567" i="2" s="1"/>
  <c r="M555" i="2"/>
  <c r="N555" i="2" s="1"/>
  <c r="M551" i="2"/>
  <c r="O551" i="2" s="1"/>
  <c r="M543" i="2"/>
  <c r="N543" i="2" s="1"/>
  <c r="M420" i="2"/>
  <c r="O420" i="2" s="1"/>
  <c r="M384" i="2"/>
  <c r="N384" i="2" s="1"/>
  <c r="M154" i="2"/>
  <c r="O154" i="2" s="1"/>
  <c r="M39" i="2"/>
  <c r="O39" i="2" s="1"/>
  <c r="M657" i="2"/>
  <c r="O657" i="2" s="1"/>
  <c r="M649" i="2"/>
  <c r="O649" i="2" s="1"/>
  <c r="M594" i="2"/>
  <c r="N594" i="2" s="1"/>
  <c r="M590" i="2"/>
  <c r="O590" i="2" s="1"/>
  <c r="M586" i="2"/>
  <c r="O586" i="2" s="1"/>
  <c r="M515" i="2"/>
  <c r="N515" i="2" s="1"/>
  <c r="M499" i="2"/>
  <c r="O499" i="2" s="1"/>
  <c r="M463" i="2"/>
  <c r="O463" i="2" s="1"/>
  <c r="M455" i="2"/>
  <c r="N455" i="2" s="1"/>
  <c r="M451" i="2"/>
  <c r="O451" i="2" s="1"/>
  <c r="M368" i="2"/>
  <c r="O368" i="2" s="1"/>
  <c r="M356" i="2"/>
  <c r="O356" i="2" s="1"/>
  <c r="M312" i="2"/>
  <c r="N312" i="2" s="1"/>
  <c r="M213" i="2"/>
  <c r="O213" i="2" s="1"/>
  <c r="M209" i="2"/>
  <c r="N209" i="2" s="1"/>
  <c r="M197" i="2"/>
  <c r="N197" i="2" s="1"/>
  <c r="M102" i="2"/>
  <c r="N102" i="2" s="1"/>
  <c r="M47" i="2"/>
  <c r="O47" i="2" s="1"/>
  <c r="M35" i="2"/>
  <c r="O35" i="2" s="1"/>
  <c r="M642" i="2"/>
  <c r="N642" i="2" s="1"/>
  <c r="M566" i="2"/>
  <c r="N566" i="2" s="1"/>
  <c r="M534" i="2"/>
  <c r="N534" i="2" s="1"/>
  <c r="M530" i="2"/>
  <c r="N530" i="2" s="1"/>
  <c r="M423" i="2"/>
  <c r="N423" i="2" s="1"/>
  <c r="M395" i="2"/>
  <c r="O395" i="2" s="1"/>
  <c r="M383" i="2"/>
  <c r="O383" i="2" s="1"/>
  <c r="M264" i="2"/>
  <c r="N264" i="2" s="1"/>
  <c r="M3" i="2"/>
  <c r="N3" i="2" s="1"/>
  <c r="M654" i="2"/>
  <c r="O654" i="2" s="1"/>
  <c r="M648" i="2"/>
  <c r="N648" i="2" s="1"/>
  <c r="M625" i="2"/>
  <c r="O625" i="2" s="1"/>
  <c r="M609" i="2"/>
  <c r="N609" i="2" s="1"/>
  <c r="M601" i="2"/>
  <c r="O601" i="2" s="1"/>
  <c r="M518" i="2"/>
  <c r="N518" i="2" s="1"/>
  <c r="M498" i="2"/>
  <c r="O498" i="2" s="1"/>
  <c r="M470" i="2"/>
  <c r="O470" i="2" s="1"/>
  <c r="M438" i="2"/>
  <c r="N438" i="2" s="1"/>
  <c r="M371" i="2"/>
  <c r="O371" i="2" s="1"/>
  <c r="M236" i="2"/>
  <c r="N236" i="2" s="1"/>
  <c r="M117" i="2"/>
  <c r="N117" i="2" s="1"/>
  <c r="M42" i="2"/>
  <c r="O42" i="2" s="1"/>
  <c r="M38" i="2"/>
  <c r="O38" i="2" s="1"/>
  <c r="M34" i="2"/>
  <c r="O34" i="2" s="1"/>
  <c r="M30" i="2"/>
  <c r="O30" i="2" s="1"/>
  <c r="M299" i="2"/>
  <c r="O299" i="2" s="1"/>
  <c r="M291" i="2"/>
  <c r="N291" i="2" s="1"/>
  <c r="M212" i="2"/>
  <c r="N212" i="2" s="1"/>
  <c r="M188" i="2"/>
  <c r="N188" i="2" s="1"/>
  <c r="M85" i="2"/>
  <c r="O85" i="2" s="1"/>
  <c r="M641" i="2"/>
  <c r="N641" i="2" s="1"/>
  <c r="M628" i="2"/>
  <c r="O628" i="2" s="1"/>
  <c r="M622" i="2"/>
  <c r="O622" i="2" s="1"/>
  <c r="M597" i="2"/>
  <c r="N597" i="2" s="1"/>
  <c r="M569" i="2"/>
  <c r="N569" i="2" s="1"/>
  <c r="M520" i="2"/>
  <c r="N520" i="2" s="1"/>
  <c r="M458" i="2"/>
  <c r="N458" i="2" s="1"/>
  <c r="M444" i="2"/>
  <c r="N444" i="2" s="1"/>
  <c r="M405" i="2"/>
  <c r="O405" i="2" s="1"/>
  <c r="M370" i="2"/>
  <c r="O370" i="2" s="1"/>
  <c r="M332" i="2"/>
  <c r="O332" i="2" s="1"/>
  <c r="M326" i="2"/>
  <c r="O326" i="2" s="1"/>
  <c r="M309" i="2"/>
  <c r="N309" i="2" s="1"/>
  <c r="M251" i="2"/>
  <c r="N251" i="2" s="1"/>
  <c r="M189" i="2"/>
  <c r="N189" i="2" s="1"/>
  <c r="M177" i="2"/>
  <c r="N177" i="2" s="1"/>
  <c r="M174" i="2"/>
  <c r="N174" i="2" s="1"/>
  <c r="M83" i="2"/>
  <c r="O83" i="2" s="1"/>
  <c r="M80" i="2"/>
  <c r="N80" i="2" s="1"/>
  <c r="M74" i="2"/>
  <c r="O74" i="2" s="1"/>
  <c r="M11" i="2"/>
  <c r="O11" i="2" s="1"/>
  <c r="M5" i="2"/>
  <c r="N5" i="2" s="1"/>
  <c r="M638" i="2"/>
  <c r="N638" i="2" s="1"/>
  <c r="M605" i="2"/>
  <c r="N605" i="2" s="1"/>
  <c r="M577" i="2"/>
  <c r="O577" i="2" s="1"/>
  <c r="M493" i="2"/>
  <c r="O493" i="2" s="1"/>
  <c r="M484" i="2"/>
  <c r="N484" i="2" s="1"/>
  <c r="M481" i="2"/>
  <c r="O481" i="2" s="1"/>
  <c r="M364" i="2"/>
  <c r="O364" i="2" s="1"/>
  <c r="M358" i="2"/>
  <c r="N358" i="2" s="1"/>
  <c r="M323" i="2"/>
  <c r="O323" i="2" s="1"/>
  <c r="M230" i="2"/>
  <c r="O230" i="2" s="1"/>
  <c r="M224" i="2"/>
  <c r="N224" i="2" s="1"/>
  <c r="M221" i="2"/>
  <c r="N221" i="2" s="1"/>
  <c r="M218" i="2"/>
  <c r="N218" i="2" s="1"/>
  <c r="M215" i="2"/>
  <c r="N215" i="2" s="1"/>
  <c r="M153" i="2"/>
  <c r="N153" i="2" s="1"/>
  <c r="M132" i="2"/>
  <c r="O132" i="2" s="1"/>
  <c r="M94" i="2"/>
  <c r="O94" i="2" s="1"/>
  <c r="M91" i="2"/>
  <c r="N91" i="2" s="1"/>
  <c r="M71" i="2"/>
  <c r="O71" i="2" s="1"/>
  <c r="M68" i="2"/>
  <c r="O68" i="2" s="1"/>
  <c r="M630" i="2"/>
  <c r="N630" i="2" s="1"/>
  <c r="M624" i="2"/>
  <c r="N624" i="2" s="1"/>
  <c r="M602" i="2"/>
  <c r="N602" i="2" s="1"/>
  <c r="M588" i="2"/>
  <c r="N588" i="2" s="1"/>
  <c r="M554" i="2"/>
  <c r="N554" i="2" s="1"/>
  <c r="M446" i="2"/>
  <c r="N446" i="2" s="1"/>
  <c r="M443" i="2"/>
  <c r="O443" i="2" s="1"/>
  <c r="M308" i="2"/>
  <c r="O308" i="2" s="1"/>
  <c r="M305" i="2"/>
  <c r="O305" i="2" s="1"/>
  <c r="M285" i="2"/>
  <c r="N285" i="2" s="1"/>
  <c r="M194" i="2"/>
  <c r="N194" i="2" s="1"/>
  <c r="M59" i="2"/>
  <c r="O59" i="2" s="1"/>
  <c r="M56" i="2"/>
  <c r="O56" i="2" s="1"/>
  <c r="M579" i="2"/>
  <c r="N579" i="2" s="1"/>
  <c r="M565" i="2"/>
  <c r="O565" i="2" s="1"/>
  <c r="M562" i="2"/>
  <c r="O562" i="2" s="1"/>
  <c r="M548" i="2"/>
  <c r="N548" i="2" s="1"/>
  <c r="M539" i="2"/>
  <c r="N539" i="2" s="1"/>
  <c r="M489" i="2"/>
  <c r="N489" i="2" s="1"/>
  <c r="M477" i="2"/>
  <c r="N477" i="2" s="1"/>
  <c r="M471" i="2"/>
  <c r="N471" i="2" s="1"/>
  <c r="M454" i="2"/>
  <c r="O454" i="2" s="1"/>
  <c r="M437" i="2"/>
  <c r="N437" i="2" s="1"/>
  <c r="M398" i="2"/>
  <c r="O398" i="2" s="1"/>
  <c r="M389" i="2"/>
  <c r="O389" i="2" s="1"/>
  <c r="M276" i="2"/>
  <c r="N276" i="2" s="1"/>
  <c r="M273" i="2"/>
  <c r="N273" i="2" s="1"/>
  <c r="M270" i="2"/>
  <c r="N270" i="2" s="1"/>
  <c r="M176" i="2"/>
  <c r="O176" i="2" s="1"/>
  <c r="M170" i="2"/>
  <c r="N170" i="2" s="1"/>
  <c r="M167" i="2"/>
  <c r="N167" i="2" s="1"/>
  <c r="M164" i="2"/>
  <c r="N164" i="2" s="1"/>
  <c r="M161" i="2"/>
  <c r="N161" i="2" s="1"/>
  <c r="M114" i="2"/>
  <c r="N114" i="2" s="1"/>
  <c r="M99" i="2"/>
  <c r="N99" i="2" s="1"/>
  <c r="M70" i="2"/>
  <c r="O70" i="2" s="1"/>
  <c r="M44" i="2"/>
  <c r="N44" i="2" s="1"/>
  <c r="M41" i="2"/>
  <c r="N41" i="2" s="1"/>
  <c r="M21" i="2"/>
  <c r="O21" i="2" s="1"/>
  <c r="M18" i="2"/>
  <c r="O18" i="2" s="1"/>
  <c r="M15" i="2"/>
  <c r="O15" i="2" s="1"/>
  <c r="M152" i="2"/>
  <c r="N152" i="2" s="1"/>
  <c r="M149" i="2"/>
  <c r="N149" i="2" s="1"/>
  <c r="M146" i="2"/>
  <c r="N146" i="2" s="1"/>
  <c r="M143" i="2"/>
  <c r="N143" i="2" s="1"/>
  <c r="M134" i="2"/>
  <c r="N134" i="2" s="1"/>
  <c r="M105" i="2"/>
  <c r="N105" i="2" s="1"/>
  <c r="M90" i="2"/>
  <c r="N90" i="2" s="1"/>
  <c r="M87" i="2"/>
  <c r="N87" i="2" s="1"/>
  <c r="M656" i="2"/>
  <c r="N656" i="2" s="1"/>
  <c r="M653" i="2"/>
  <c r="N653" i="2" s="1"/>
  <c r="M629" i="2"/>
  <c r="N629" i="2" s="1"/>
  <c r="M626" i="2"/>
  <c r="N626" i="2" s="1"/>
  <c r="M620" i="2"/>
  <c r="N620" i="2" s="1"/>
  <c r="M587" i="2"/>
  <c r="O587" i="2" s="1"/>
  <c r="M448" i="2"/>
  <c r="O448" i="2" s="1"/>
  <c r="M345" i="2"/>
  <c r="O345" i="2" s="1"/>
  <c r="M339" i="2"/>
  <c r="N339" i="2" s="1"/>
  <c r="M336" i="2"/>
  <c r="N336" i="2" s="1"/>
  <c r="M258" i="2"/>
  <c r="N258" i="2" s="1"/>
  <c r="M255" i="2"/>
  <c r="O255" i="2" s="1"/>
  <c r="M131" i="2"/>
  <c r="N131" i="2" s="1"/>
  <c r="M128" i="2"/>
  <c r="N128" i="2" s="1"/>
  <c r="M81" i="2"/>
  <c r="N81" i="2" s="1"/>
  <c r="M78" i="2"/>
  <c r="O78" i="2" s="1"/>
  <c r="M75" i="2"/>
  <c r="O75" i="2" s="1"/>
  <c r="M58" i="2"/>
  <c r="O58" i="2" s="1"/>
  <c r="M29" i="2"/>
  <c r="N29" i="2" s="1"/>
  <c r="M9" i="2"/>
  <c r="O9" i="2" s="1"/>
  <c r="M650" i="2"/>
  <c r="O650" i="2" s="1"/>
  <c r="M598" i="2"/>
  <c r="O598" i="2" s="1"/>
  <c r="M584" i="2"/>
  <c r="O584" i="2" s="1"/>
  <c r="M570" i="2"/>
  <c r="N570" i="2" s="1"/>
  <c r="M550" i="2"/>
  <c r="O550" i="2" s="1"/>
  <c r="M509" i="2"/>
  <c r="N509" i="2" s="1"/>
  <c r="M503" i="2"/>
  <c r="N503" i="2" s="1"/>
  <c r="M453" i="2"/>
  <c r="N453" i="2" s="1"/>
  <c r="M400" i="2"/>
  <c r="N400" i="2" s="1"/>
  <c r="M374" i="2"/>
  <c r="O374" i="2" s="1"/>
  <c r="M333" i="2"/>
  <c r="N333" i="2" s="1"/>
  <c r="M330" i="2"/>
  <c r="N330" i="2" s="1"/>
  <c r="M617" i="2"/>
  <c r="N617" i="2" s="1"/>
  <c r="M561" i="2"/>
  <c r="N561" i="2" s="1"/>
  <c r="M547" i="2"/>
  <c r="O547" i="2" s="1"/>
  <c r="M544" i="2"/>
  <c r="O544" i="2" s="1"/>
  <c r="M494" i="2"/>
  <c r="N494" i="2" s="1"/>
  <c r="M491" i="2"/>
  <c r="N491" i="2" s="1"/>
  <c r="M485" i="2"/>
  <c r="N485" i="2" s="1"/>
  <c r="M479" i="2"/>
  <c r="O479" i="2" s="1"/>
  <c r="M243" i="2"/>
  <c r="N243" i="2" s="1"/>
  <c r="M231" i="2"/>
  <c r="N231" i="2" s="1"/>
  <c r="M228" i="2"/>
  <c r="N228" i="2" s="1"/>
  <c r="M107" i="2"/>
  <c r="N107" i="2" s="1"/>
  <c r="M101" i="2"/>
  <c r="N101" i="2" s="1"/>
  <c r="M98" i="2"/>
  <c r="O98" i="2" s="1"/>
  <c r="M69" i="2"/>
  <c r="N69" i="2" s="1"/>
  <c r="M66" i="2"/>
  <c r="O66" i="2" s="1"/>
  <c r="M63" i="2"/>
  <c r="O63" i="2" s="1"/>
  <c r="M606" i="2"/>
  <c r="N606" i="2" s="1"/>
  <c r="M473" i="2"/>
  <c r="N473" i="2" s="1"/>
  <c r="M422" i="2"/>
  <c r="N422" i="2" s="1"/>
  <c r="M419" i="2"/>
  <c r="N419" i="2" s="1"/>
  <c r="M408" i="2"/>
  <c r="N408" i="2" s="1"/>
  <c r="M353" i="2"/>
  <c r="O353" i="2" s="1"/>
  <c r="M347" i="2"/>
  <c r="O347" i="2" s="1"/>
  <c r="M318" i="2"/>
  <c r="O318" i="2" s="1"/>
  <c r="M225" i="2"/>
  <c r="N225" i="2" s="1"/>
  <c r="M23" i="2"/>
  <c r="O23" i="2" s="1"/>
  <c r="M20" i="2"/>
  <c r="O20" i="2" s="1"/>
  <c r="M92" i="2"/>
  <c r="N92" i="2" s="1"/>
  <c r="M644" i="2"/>
  <c r="M511" i="2"/>
  <c r="O511" i="2" s="1"/>
  <c r="M492" i="2"/>
  <c r="O492" i="2" s="1"/>
  <c r="M462" i="2"/>
  <c r="O462" i="2" s="1"/>
  <c r="M402" i="2"/>
  <c r="N402" i="2" s="1"/>
  <c r="M378" i="2"/>
  <c r="N378" i="2" s="1"/>
  <c r="M352" i="2"/>
  <c r="M344" i="2"/>
  <c r="O344" i="2" s="1"/>
  <c r="M140" i="2"/>
  <c r="M137" i="2"/>
  <c r="N137" i="2" s="1"/>
  <c r="M104" i="2"/>
  <c r="N104" i="2" s="1"/>
  <c r="M96" i="2"/>
  <c r="N96" i="2" s="1"/>
  <c r="M89" i="2"/>
  <c r="N89" i="2" s="1"/>
  <c r="M532" i="2"/>
  <c r="O532" i="2" s="1"/>
  <c r="M457" i="2"/>
  <c r="O457" i="2" s="1"/>
  <c r="M386" i="2"/>
  <c r="O386" i="2" s="1"/>
  <c r="M357" i="2"/>
  <c r="O357" i="2" s="1"/>
  <c r="M338" i="2"/>
  <c r="O338" i="2" s="1"/>
  <c r="M256" i="2"/>
  <c r="O256" i="2" s="1"/>
  <c r="M599" i="2"/>
  <c r="N599" i="2" s="1"/>
  <c r="M581" i="2"/>
  <c r="N581" i="2" s="1"/>
  <c r="M563" i="2"/>
  <c r="N563" i="2" s="1"/>
  <c r="M545" i="2"/>
  <c r="N545" i="2" s="1"/>
  <c r="M513" i="2"/>
  <c r="O513" i="2" s="1"/>
  <c r="M510" i="2"/>
  <c r="O510" i="2" s="1"/>
  <c r="M486" i="2"/>
  <c r="N486" i="2" s="1"/>
  <c r="M445" i="2"/>
  <c r="M396" i="2"/>
  <c r="N396" i="2" s="1"/>
  <c r="M372" i="2"/>
  <c r="N372" i="2" s="1"/>
  <c r="M362" i="2"/>
  <c r="O362" i="2" s="1"/>
  <c r="M346" i="2"/>
  <c r="O346" i="2" s="1"/>
  <c r="M240" i="2"/>
  <c r="O240" i="2" s="1"/>
  <c r="M222" i="2"/>
  <c r="O222" i="2" s="1"/>
  <c r="M217" i="2"/>
  <c r="N217" i="2" s="1"/>
  <c r="M204" i="2"/>
  <c r="N204" i="2" s="1"/>
  <c r="M186" i="2"/>
  <c r="O186" i="2" s="1"/>
  <c r="M168" i="2"/>
  <c r="O168" i="2" s="1"/>
  <c r="M150" i="2"/>
  <c r="N150" i="2" s="1"/>
  <c r="M145" i="2"/>
  <c r="N145" i="2" s="1"/>
  <c r="M125" i="2"/>
  <c r="M122" i="2"/>
  <c r="O122" i="2" s="1"/>
  <c r="M106" i="2"/>
  <c r="O106" i="2" s="1"/>
  <c r="M93" i="2"/>
  <c r="N93" i="2" s="1"/>
  <c r="M578" i="2"/>
  <c r="N578" i="2" s="1"/>
  <c r="M560" i="2"/>
  <c r="N560" i="2" s="1"/>
  <c r="M542" i="2"/>
  <c r="O542" i="2" s="1"/>
  <c r="M529" i="2"/>
  <c r="O529" i="2" s="1"/>
  <c r="M466" i="2"/>
  <c r="O466" i="2" s="1"/>
  <c r="M456" i="2"/>
  <c r="O456" i="2" s="1"/>
  <c r="M404" i="2"/>
  <c r="O404" i="2" s="1"/>
  <c r="M388" i="2"/>
  <c r="N388" i="2" s="1"/>
  <c r="M380" i="2"/>
  <c r="O380" i="2" s="1"/>
  <c r="M237" i="2"/>
  <c r="O237" i="2" s="1"/>
  <c r="M219" i="2"/>
  <c r="O219" i="2" s="1"/>
  <c r="M201" i="2"/>
  <c r="N201" i="2" s="1"/>
  <c r="M183" i="2"/>
  <c r="N183" i="2" s="1"/>
  <c r="M165" i="2"/>
  <c r="N165" i="2" s="1"/>
  <c r="M147" i="2"/>
  <c r="N147" i="2" s="1"/>
  <c r="M133" i="2"/>
  <c r="O133" i="2" s="1"/>
  <c r="M61" i="2"/>
  <c r="O61" i="2" s="1"/>
  <c r="M49" i="2"/>
  <c r="O49" i="2" s="1"/>
  <c r="M37" i="2"/>
  <c r="O37" i="2" s="1"/>
  <c r="M25" i="2"/>
  <c r="M647" i="2"/>
  <c r="O647" i="2" s="1"/>
  <c r="M621" i="2"/>
  <c r="N621" i="2" s="1"/>
  <c r="M611" i="2"/>
  <c r="N611" i="2" s="1"/>
  <c r="M593" i="2"/>
  <c r="O593" i="2" s="1"/>
  <c r="M575" i="2"/>
  <c r="N575" i="2" s="1"/>
  <c r="M557" i="2"/>
  <c r="N557" i="2" s="1"/>
  <c r="M523" i="2"/>
  <c r="O523" i="2" s="1"/>
  <c r="M504" i="2"/>
  <c r="O504" i="2" s="1"/>
  <c r="M496" i="2"/>
  <c r="N496" i="2" s="1"/>
  <c r="M480" i="2"/>
  <c r="O480" i="2" s="1"/>
  <c r="M442" i="2"/>
  <c r="O442" i="2" s="1"/>
  <c r="M393" i="2"/>
  <c r="O393" i="2" s="1"/>
  <c r="M369" i="2"/>
  <c r="O369" i="2" s="1"/>
  <c r="M366" i="2"/>
  <c r="N366" i="2" s="1"/>
  <c r="M342" i="2"/>
  <c r="N342" i="2" s="1"/>
  <c r="M234" i="2"/>
  <c r="O234" i="2" s="1"/>
  <c r="M229" i="2"/>
  <c r="O229" i="2" s="1"/>
  <c r="M216" i="2"/>
  <c r="O216" i="2" s="1"/>
  <c r="M198" i="2"/>
  <c r="O198" i="2" s="1"/>
  <c r="M180" i="2"/>
  <c r="N180" i="2" s="1"/>
  <c r="M162" i="2"/>
  <c r="N162" i="2" s="1"/>
  <c r="M144" i="2"/>
  <c r="O144" i="2" s="1"/>
  <c r="M141" i="2"/>
  <c r="N141" i="2" s="1"/>
  <c r="M406" i="2"/>
  <c r="N406" i="2" s="1"/>
  <c r="M382" i="2"/>
  <c r="O382" i="2" s="1"/>
  <c r="M252" i="2"/>
  <c r="N252" i="2" s="1"/>
  <c r="M138" i="2"/>
  <c r="N138" i="2" s="1"/>
  <c r="M135" i="2"/>
  <c r="O135" i="2" s="1"/>
  <c r="M113" i="2"/>
  <c r="O113" i="2" s="1"/>
  <c r="M652" i="2"/>
  <c r="O652" i="2" s="1"/>
  <c r="M623" i="2"/>
  <c r="M600" i="2"/>
  <c r="N600" i="2" s="1"/>
  <c r="M582" i="2"/>
  <c r="N582" i="2" s="1"/>
  <c r="M564" i="2"/>
  <c r="N564" i="2" s="1"/>
  <c r="M546" i="2"/>
  <c r="N546" i="2" s="1"/>
  <c r="M525" i="2"/>
  <c r="O525" i="2" s="1"/>
  <c r="M522" i="2"/>
  <c r="O522" i="2" s="1"/>
  <c r="M517" i="2"/>
  <c r="O517" i="2" s="1"/>
  <c r="M474" i="2"/>
  <c r="O474" i="2" s="1"/>
  <c r="M472" i="2"/>
  <c r="N472" i="2" s="1"/>
  <c r="M460" i="2"/>
  <c r="M429" i="2"/>
  <c r="N429" i="2" s="1"/>
  <c r="M417" i="2"/>
  <c r="O417" i="2" s="1"/>
  <c r="M360" i="2"/>
  <c r="N360" i="2" s="1"/>
  <c r="M129" i="2"/>
  <c r="N129" i="2" s="1"/>
  <c r="M126" i="2"/>
  <c r="N126" i="2" s="1"/>
  <c r="M110" i="2"/>
  <c r="M84" i="2"/>
  <c r="N84" i="2" s="1"/>
  <c r="M72" i="2"/>
  <c r="N72" i="2" s="1"/>
  <c r="M60" i="2"/>
  <c r="N60" i="2" s="1"/>
  <c r="M48" i="2"/>
  <c r="N48" i="2" s="1"/>
  <c r="M36" i="2"/>
  <c r="N36" i="2" s="1"/>
  <c r="M24" i="2"/>
  <c r="N24" i="2" s="1"/>
  <c r="M12" i="2"/>
  <c r="N12" i="2" s="1"/>
  <c r="M531" i="2"/>
  <c r="N531" i="2" s="1"/>
  <c r="M651" i="2"/>
  <c r="N651" i="2" s="1"/>
  <c r="M536" i="2"/>
  <c r="N536" i="2" s="1"/>
  <c r="M526" i="2"/>
  <c r="O526" i="2" s="1"/>
  <c r="M476" i="2"/>
  <c r="N476" i="2" s="1"/>
  <c r="M507" i="2"/>
  <c r="N507" i="2" s="1"/>
  <c r="M469" i="2"/>
  <c r="O469" i="2" s="1"/>
  <c r="M512" i="2"/>
  <c r="N512" i="2" s="1"/>
  <c r="M322" i="2"/>
  <c r="N322" i="2" s="1"/>
  <c r="M502" i="2"/>
  <c r="O502" i="2" s="1"/>
  <c r="M488" i="2"/>
  <c r="N488" i="2" s="1"/>
  <c r="M483" i="2"/>
  <c r="N483" i="2" s="1"/>
  <c r="M399" i="2"/>
  <c r="O399" i="2" s="1"/>
  <c r="M538" i="2"/>
  <c r="O538" i="2" s="1"/>
  <c r="M478" i="2"/>
  <c r="O478" i="2" s="1"/>
  <c r="M351" i="2"/>
  <c r="O351" i="2" s="1"/>
  <c r="M519" i="2"/>
  <c r="N519" i="2" s="1"/>
  <c r="M524" i="2"/>
  <c r="N524" i="2" s="1"/>
  <c r="M514" i="2"/>
  <c r="O514" i="2" s="1"/>
  <c r="M495" i="2"/>
  <c r="N495" i="2" s="1"/>
  <c r="M500" i="2"/>
  <c r="N500" i="2" s="1"/>
  <c r="M490" i="2"/>
  <c r="O490" i="2" s="1"/>
  <c r="M465" i="2"/>
  <c r="N465" i="2" s="1"/>
  <c r="M430" i="2"/>
  <c r="O430" i="2" s="1"/>
  <c r="M418" i="2"/>
  <c r="O418" i="2" s="1"/>
  <c r="M363" i="2"/>
  <c r="O363" i="2" s="1"/>
  <c r="M316" i="2"/>
  <c r="N316" i="2" s="1"/>
  <c r="M266" i="2"/>
  <c r="O266" i="2" s="1"/>
  <c r="M439" i="2"/>
  <c r="O439" i="2" s="1"/>
  <c r="M427" i="2"/>
  <c r="O427" i="2" s="1"/>
  <c r="M415" i="2"/>
  <c r="O415" i="2" s="1"/>
  <c r="N499" i="2"/>
  <c r="P499" i="2" s="1"/>
  <c r="O441" i="2"/>
  <c r="M375" i="2"/>
  <c r="O375" i="2" s="1"/>
  <c r="M278" i="2"/>
  <c r="O278" i="2" s="1"/>
  <c r="M436" i="2"/>
  <c r="O436" i="2" s="1"/>
  <c r="M424" i="2"/>
  <c r="O424" i="2" s="1"/>
  <c r="M412" i="2"/>
  <c r="O412" i="2" s="1"/>
  <c r="M387" i="2"/>
  <c r="O387" i="2" s="1"/>
  <c r="M290" i="2"/>
  <c r="O290" i="2" s="1"/>
  <c r="M433" i="2"/>
  <c r="O433" i="2" s="1"/>
  <c r="M421" i="2"/>
  <c r="O421" i="2" s="1"/>
  <c r="M409" i="2"/>
  <c r="O409" i="2" s="1"/>
  <c r="M337" i="2"/>
  <c r="O337" i="2" s="1"/>
  <c r="M328" i="2"/>
  <c r="O328" i="2" s="1"/>
  <c r="M397" i="2"/>
  <c r="N397" i="2" s="1"/>
  <c r="M385" i="2"/>
  <c r="N385" i="2" s="1"/>
  <c r="M373" i="2"/>
  <c r="N373" i="2" s="1"/>
  <c r="M361" i="2"/>
  <c r="N361" i="2" s="1"/>
  <c r="M349" i="2"/>
  <c r="N349" i="2" s="1"/>
  <c r="M340" i="2"/>
  <c r="N340" i="2" s="1"/>
  <c r="M331" i="2"/>
  <c r="N331" i="2" s="1"/>
  <c r="M287" i="2"/>
  <c r="O287" i="2" s="1"/>
  <c r="M275" i="2"/>
  <c r="O275" i="2" s="1"/>
  <c r="M263" i="2"/>
  <c r="O263" i="2" s="1"/>
  <c r="M325" i="2"/>
  <c r="N325" i="2" s="1"/>
  <c r="M319" i="2"/>
  <c r="N319" i="2" s="1"/>
  <c r="M313" i="2"/>
  <c r="N313" i="2" s="1"/>
  <c r="M296" i="2"/>
  <c r="O296" i="2" s="1"/>
  <c r="M284" i="2"/>
  <c r="O284" i="2" s="1"/>
  <c r="M272" i="2"/>
  <c r="O272" i="2" s="1"/>
  <c r="M260" i="2"/>
  <c r="O260" i="2" s="1"/>
  <c r="M403" i="2"/>
  <c r="N403" i="2" s="1"/>
  <c r="M391" i="2"/>
  <c r="N391" i="2" s="1"/>
  <c r="M379" i="2"/>
  <c r="N379" i="2" s="1"/>
  <c r="M367" i="2"/>
  <c r="N367" i="2" s="1"/>
  <c r="M355" i="2"/>
  <c r="N355" i="2" s="1"/>
  <c r="M343" i="2"/>
  <c r="N343" i="2" s="1"/>
  <c r="M334" i="2"/>
  <c r="N334" i="2" s="1"/>
  <c r="M293" i="2"/>
  <c r="O293" i="2" s="1"/>
  <c r="M281" i="2"/>
  <c r="O281" i="2" s="1"/>
  <c r="M269" i="2"/>
  <c r="O269" i="2" s="1"/>
  <c r="M257" i="2"/>
  <c r="O257" i="2" s="1"/>
  <c r="M310" i="2"/>
  <c r="N310" i="2" s="1"/>
  <c r="M307" i="2"/>
  <c r="N307" i="2" s="1"/>
  <c r="M304" i="2"/>
  <c r="N304" i="2" s="1"/>
  <c r="M301" i="2"/>
  <c r="N301" i="2" s="1"/>
  <c r="M298" i="2"/>
  <c r="N298" i="2" s="1"/>
  <c r="M295" i="2"/>
  <c r="N295" i="2" s="1"/>
  <c r="M292" i="2"/>
  <c r="N292" i="2" s="1"/>
  <c r="M289" i="2"/>
  <c r="N289" i="2" s="1"/>
  <c r="M286" i="2"/>
  <c r="N286" i="2" s="1"/>
  <c r="M283" i="2"/>
  <c r="N283" i="2" s="1"/>
  <c r="M280" i="2"/>
  <c r="N280" i="2" s="1"/>
  <c r="M277" i="2"/>
  <c r="N277" i="2" s="1"/>
  <c r="M274" i="2"/>
  <c r="N274" i="2" s="1"/>
  <c r="M271" i="2"/>
  <c r="N271" i="2" s="1"/>
  <c r="M268" i="2"/>
  <c r="N268" i="2" s="1"/>
  <c r="M265" i="2"/>
  <c r="N265" i="2" s="1"/>
  <c r="M262" i="2"/>
  <c r="N262" i="2" s="1"/>
  <c r="M259" i="2"/>
  <c r="N259" i="2" s="1"/>
  <c r="M247" i="2"/>
  <c r="O247" i="2" s="1"/>
  <c r="M211" i="2"/>
  <c r="O211" i="2" s="1"/>
  <c r="M193" i="2"/>
  <c r="O193" i="2" s="1"/>
  <c r="M175" i="2"/>
  <c r="O175" i="2" s="1"/>
  <c r="M157" i="2"/>
  <c r="O157" i="2" s="1"/>
  <c r="M130" i="2"/>
  <c r="O130" i="2" s="1"/>
  <c r="M67" i="2"/>
  <c r="O67" i="2" s="1"/>
  <c r="M55" i="2"/>
  <c r="O55" i="2" s="1"/>
  <c r="M7" i="2"/>
  <c r="O7" i="2" s="1"/>
  <c r="M79" i="2"/>
  <c r="O79" i="2" s="1"/>
  <c r="M43" i="2"/>
  <c r="O43" i="2" s="1"/>
  <c r="M31" i="2"/>
  <c r="O31" i="2" s="1"/>
  <c r="M19" i="2"/>
  <c r="O19" i="2" s="1"/>
  <c r="M244" i="2"/>
  <c r="O244" i="2" s="1"/>
  <c r="M190" i="2"/>
  <c r="O190" i="2" s="1"/>
  <c r="M172" i="2"/>
  <c r="O172" i="2" s="1"/>
  <c r="M127" i="2"/>
  <c r="O127" i="2" s="1"/>
  <c r="M151" i="2"/>
  <c r="O151" i="2" s="1"/>
  <c r="M124" i="2"/>
  <c r="O124" i="2" s="1"/>
  <c r="M121" i="2"/>
  <c r="O121" i="2" s="1"/>
  <c r="M103" i="2"/>
  <c r="O103" i="2" s="1"/>
  <c r="M64" i="2"/>
  <c r="O64" i="2" s="1"/>
  <c r="M52" i="2"/>
  <c r="O52" i="2" s="1"/>
  <c r="M40" i="2"/>
  <c r="O40" i="2" s="1"/>
  <c r="M241" i="2"/>
  <c r="O241" i="2" s="1"/>
  <c r="M223" i="2"/>
  <c r="O223" i="2" s="1"/>
  <c r="M205" i="2"/>
  <c r="O205" i="2" s="1"/>
  <c r="M187" i="2"/>
  <c r="O187" i="2" s="1"/>
  <c r="M169" i="2"/>
  <c r="O169" i="2" s="1"/>
  <c r="M76" i="2"/>
  <c r="O76" i="2" s="1"/>
  <c r="M28" i="2"/>
  <c r="O28" i="2" s="1"/>
  <c r="M16" i="2"/>
  <c r="O16" i="2" s="1"/>
  <c r="M4" i="2"/>
  <c r="O4" i="2" s="1"/>
  <c r="M220" i="2"/>
  <c r="N220" i="2" s="1"/>
  <c r="M148" i="2"/>
  <c r="O148" i="2" s="1"/>
  <c r="M118" i="2"/>
  <c r="N118" i="2" s="1"/>
  <c r="M100" i="2"/>
  <c r="O100" i="2" s="1"/>
  <c r="M88" i="2"/>
  <c r="O88" i="2" s="1"/>
  <c r="M238" i="2"/>
  <c r="O238" i="2" s="1"/>
  <c r="M202" i="2"/>
  <c r="O202" i="2" s="1"/>
  <c r="M184" i="2"/>
  <c r="O184" i="2" s="1"/>
  <c r="M166" i="2"/>
  <c r="O166" i="2" s="1"/>
  <c r="M73" i="2"/>
  <c r="O73" i="2" s="1"/>
  <c r="M13" i="2"/>
  <c r="O13" i="2" s="1"/>
  <c r="M253" i="2"/>
  <c r="O253" i="2" s="1"/>
  <c r="M235" i="2"/>
  <c r="O235" i="2" s="1"/>
  <c r="M199" i="2"/>
  <c r="O199" i="2" s="1"/>
  <c r="M181" i="2"/>
  <c r="O181" i="2" s="1"/>
  <c r="M163" i="2"/>
  <c r="O163" i="2" s="1"/>
  <c r="M142" i="2"/>
  <c r="N142" i="2" s="1"/>
  <c r="M115" i="2"/>
  <c r="O115" i="2" s="1"/>
  <c r="M97" i="2"/>
  <c r="O97" i="2" s="1"/>
  <c r="M250" i="2"/>
  <c r="O250" i="2" s="1"/>
  <c r="M232" i="2"/>
  <c r="O232" i="2" s="1"/>
  <c r="M214" i="2"/>
  <c r="N214" i="2" s="1"/>
  <c r="M196" i="2"/>
  <c r="O196" i="2" s="1"/>
  <c r="M178" i="2"/>
  <c r="O178" i="2" s="1"/>
  <c r="M160" i="2"/>
  <c r="O160" i="2" s="1"/>
  <c r="M136" i="2"/>
  <c r="N136" i="2" s="1"/>
  <c r="M112" i="2"/>
  <c r="O112" i="2" s="1"/>
  <c r="M82" i="2"/>
  <c r="O82" i="2" s="1"/>
  <c r="M46" i="2"/>
  <c r="O46" i="2" s="1"/>
  <c r="O195" i="2"/>
  <c r="O208" i="2"/>
  <c r="M2" i="2"/>
  <c r="N2" i="2" s="1"/>
  <c r="N33" i="2" l="1"/>
  <c r="O109" i="2"/>
  <c r="O585" i="2"/>
  <c r="P585" i="2" s="1"/>
  <c r="O57" i="2"/>
  <c r="O435" i="2"/>
  <c r="P435" i="2" s="1"/>
  <c r="N604" i="2"/>
  <c r="P604" i="2" s="1"/>
  <c r="N227" i="2"/>
  <c r="P227" i="2" s="1"/>
  <c r="N192" i="2"/>
  <c r="N54" i="2"/>
  <c r="P54" i="2" s="1"/>
  <c r="O501" i="2"/>
  <c r="O324" i="2"/>
  <c r="P324" i="2" s="1"/>
  <c r="N640" i="2"/>
  <c r="P640" i="2" s="1"/>
  <c r="N646" i="2"/>
  <c r="P646" i="2" s="1"/>
  <c r="O516" i="2"/>
  <c r="N589" i="2"/>
  <c r="P589" i="2" s="1"/>
  <c r="O159" i="2"/>
  <c r="P159" i="2" s="1"/>
  <c r="N22" i="2"/>
  <c r="P22" i="2" s="1"/>
  <c r="N45" i="2"/>
  <c r="P45" i="2" s="1"/>
  <c r="O354" i="2"/>
  <c r="P354" i="2" s="1"/>
  <c r="N123" i="2"/>
  <c r="N498" i="2"/>
  <c r="P498" i="2" s="1"/>
  <c r="O297" i="2"/>
  <c r="P297" i="2" s="1"/>
  <c r="O642" i="2"/>
  <c r="P642" i="2" s="1"/>
  <c r="N371" i="2"/>
  <c r="P371" i="2" s="1"/>
  <c r="N468" i="2"/>
  <c r="P468" i="2" s="1"/>
  <c r="N590" i="2"/>
  <c r="P590" i="2" s="1"/>
  <c r="N426" i="2"/>
  <c r="P426" i="2" s="1"/>
  <c r="N592" i="2"/>
  <c r="P592" i="2" s="1"/>
  <c r="O464" i="2"/>
  <c r="P464" i="2" s="1"/>
  <c r="O231" i="2"/>
  <c r="N616" i="2"/>
  <c r="P616" i="2" s="1"/>
  <c r="N23" i="2"/>
  <c r="P23" i="2" s="1"/>
  <c r="N303" i="2"/>
  <c r="P303" i="2" s="1"/>
  <c r="N610" i="2"/>
  <c r="P610" i="2" s="1"/>
  <c r="N479" i="2"/>
  <c r="P479" i="2" s="1"/>
  <c r="O248" i="2"/>
  <c r="P248" i="2" s="1"/>
  <c r="N95" i="2"/>
  <c r="P95" i="2" s="1"/>
  <c r="N596" i="2"/>
  <c r="P596" i="2" s="1"/>
  <c r="N132" i="2"/>
  <c r="O251" i="2"/>
  <c r="P251" i="2" s="1"/>
  <c r="O53" i="2"/>
  <c r="P53" i="2" s="1"/>
  <c r="N411" i="2"/>
  <c r="P411" i="2" s="1"/>
  <c r="O437" i="2"/>
  <c r="P437" i="2" s="1"/>
  <c r="O139" i="2"/>
  <c r="N608" i="2"/>
  <c r="P608" i="2" s="1"/>
  <c r="O120" i="2"/>
  <c r="P120" i="2" s="1"/>
  <c r="O153" i="2"/>
  <c r="P153" i="2" s="1"/>
  <c r="O573" i="2"/>
  <c r="P573" i="2" s="1"/>
  <c r="O156" i="2"/>
  <c r="P156" i="2" s="1"/>
  <c r="O384" i="2"/>
  <c r="P384" i="2" s="1"/>
  <c r="N537" i="2"/>
  <c r="P537" i="2" s="1"/>
  <c r="N383" i="2"/>
  <c r="P383" i="2" s="1"/>
  <c r="N535" i="2"/>
  <c r="P535" i="2" s="1"/>
  <c r="N168" i="2"/>
  <c r="N461" i="2"/>
  <c r="P461" i="2" s="1"/>
  <c r="O51" i="2"/>
  <c r="P51" i="2" s="1"/>
  <c r="O206" i="2"/>
  <c r="P206" i="2" s="1"/>
  <c r="N456" i="2"/>
  <c r="P456" i="2" s="1"/>
  <c r="N510" i="2"/>
  <c r="P510" i="2" s="1"/>
  <c r="O484" i="2"/>
  <c r="N595" i="2"/>
  <c r="P595" i="2" s="1"/>
  <c r="O48" i="2"/>
  <c r="N272" i="2"/>
  <c r="P272" i="2" s="1"/>
  <c r="N574" i="2"/>
  <c r="P574" i="2" s="1"/>
  <c r="N229" i="2"/>
  <c r="P229" i="2" s="1"/>
  <c r="N311" i="2"/>
  <c r="P311" i="2" s="1"/>
  <c r="O330" i="2"/>
  <c r="P330" i="2" s="1"/>
  <c r="O189" i="2"/>
  <c r="P189" i="2" s="1"/>
  <c r="N392" i="2"/>
  <c r="P392" i="2" s="1"/>
  <c r="O114" i="2"/>
  <c r="P114" i="2" s="1"/>
  <c r="N42" i="2"/>
  <c r="P42" i="2" s="1"/>
  <c r="N305" i="2"/>
  <c r="P305" i="2" s="1"/>
  <c r="N345" i="2"/>
  <c r="P345" i="2" s="1"/>
  <c r="O261" i="2"/>
  <c r="P261" i="2" s="1"/>
  <c r="O557" i="2"/>
  <c r="P557" i="2" s="1"/>
  <c r="N369" i="2"/>
  <c r="P369" i="2" s="1"/>
  <c r="N637" i="2"/>
  <c r="P637" i="2" s="1"/>
  <c r="O246" i="2"/>
  <c r="P246" i="2" s="1"/>
  <c r="O249" i="2"/>
  <c r="P249" i="2" s="1"/>
  <c r="N398" i="2"/>
  <c r="P398" i="2" s="1"/>
  <c r="O315" i="2"/>
  <c r="P315" i="2" s="1"/>
  <c r="N381" i="2"/>
  <c r="P381" i="2" s="1"/>
  <c r="O321" i="2"/>
  <c r="P321" i="2" s="1"/>
  <c r="N393" i="2"/>
  <c r="P393" i="2" s="1"/>
  <c r="O477" i="2"/>
  <c r="P477" i="2" s="1"/>
  <c r="N540" i="2"/>
  <c r="P540" i="2" s="1"/>
  <c r="O81" i="2"/>
  <c r="P81" i="2" s="1"/>
  <c r="N359" i="2"/>
  <c r="P359" i="2" s="1"/>
  <c r="N335" i="2"/>
  <c r="P335" i="2" s="1"/>
  <c r="N409" i="2"/>
  <c r="P409" i="2" s="1"/>
  <c r="O632" i="2"/>
  <c r="P632" i="2" s="1"/>
  <c r="N587" i="2"/>
  <c r="P587" i="2" s="1"/>
  <c r="O105" i="2"/>
  <c r="P105" i="2" s="1"/>
  <c r="O203" i="2"/>
  <c r="P203" i="2" s="1"/>
  <c r="N50" i="2"/>
  <c r="P50" i="2" s="1"/>
  <c r="N78" i="2"/>
  <c r="P78" i="2" s="1"/>
  <c r="N493" i="2"/>
  <c r="P493" i="2" s="1"/>
  <c r="N625" i="2"/>
  <c r="P625" i="2" s="1"/>
  <c r="N601" i="2"/>
  <c r="P601" i="2" s="1"/>
  <c r="N482" i="2"/>
  <c r="P482" i="2" s="1"/>
  <c r="P188" i="5"/>
  <c r="P520" i="5"/>
  <c r="P198" i="5"/>
  <c r="P175" i="5"/>
  <c r="P178" i="5"/>
  <c r="P241" i="5"/>
  <c r="P262" i="5"/>
  <c r="P82" i="5"/>
  <c r="P184" i="5"/>
  <c r="P259" i="5"/>
  <c r="P207" i="5"/>
  <c r="P40" i="5"/>
  <c r="P46" i="5"/>
  <c r="P170" i="5"/>
  <c r="P256" i="5"/>
  <c r="P192" i="5"/>
  <c r="P205" i="5"/>
  <c r="P173" i="5"/>
  <c r="P204" i="5"/>
  <c r="P76" i="5"/>
  <c r="P22" i="5"/>
  <c r="P222" i="5"/>
  <c r="P88" i="5"/>
  <c r="P218" i="5"/>
  <c r="P187" i="5"/>
  <c r="P193" i="5"/>
  <c r="P112" i="5"/>
  <c r="P201" i="5"/>
  <c r="P124" i="5"/>
  <c r="P181" i="5"/>
  <c r="P224" i="5"/>
  <c r="P239" i="5"/>
  <c r="P154" i="5"/>
  <c r="P221" i="5"/>
  <c r="P195" i="5"/>
  <c r="P236" i="5"/>
  <c r="P118" i="5"/>
  <c r="P253" i="5"/>
  <c r="P148" i="5"/>
  <c r="P176" i="5"/>
  <c r="P532" i="5"/>
  <c r="P526" i="5"/>
  <c r="P52" i="5"/>
  <c r="O102" i="2"/>
  <c r="P102" i="2" s="1"/>
  <c r="N59" i="2"/>
  <c r="P59" i="2" s="1"/>
  <c r="O558" i="2"/>
  <c r="P558" i="2" s="1"/>
  <c r="O494" i="2"/>
  <c r="P494" i="2" s="1"/>
  <c r="N62" i="2"/>
  <c r="P62" i="2" s="1"/>
  <c r="O60" i="2"/>
  <c r="P60" i="2" s="1"/>
  <c r="N121" i="2"/>
  <c r="P121" i="2" s="1"/>
  <c r="O567" i="2"/>
  <c r="P567" i="2" s="1"/>
  <c r="O111" i="2"/>
  <c r="P111" i="2" s="1"/>
  <c r="O158" i="2"/>
  <c r="P158" i="2" s="1"/>
  <c r="O416" i="2"/>
  <c r="P416" i="2" s="1"/>
  <c r="N571" i="2"/>
  <c r="P571" i="2" s="1"/>
  <c r="O99" i="2"/>
  <c r="P99" i="2" s="1"/>
  <c r="O143" i="2"/>
  <c r="P143" i="2" s="1"/>
  <c r="N332" i="2"/>
  <c r="P332" i="2" s="1"/>
  <c r="N350" i="2"/>
  <c r="P350" i="2" s="1"/>
  <c r="O489" i="2"/>
  <c r="P489" i="2" s="1"/>
  <c r="O602" i="2"/>
  <c r="P602" i="2" s="1"/>
  <c r="O17" i="2"/>
  <c r="P17" i="2" s="1"/>
  <c r="N116" i="2"/>
  <c r="P116" i="2" s="1"/>
  <c r="N467" i="2"/>
  <c r="P467" i="2" s="1"/>
  <c r="N135" i="2"/>
  <c r="P135" i="2" s="1"/>
  <c r="N341" i="2"/>
  <c r="P341" i="2" s="1"/>
  <c r="N447" i="2"/>
  <c r="P447" i="2" s="1"/>
  <c r="O618" i="2"/>
  <c r="P618" i="2" s="1"/>
  <c r="N365" i="2"/>
  <c r="P365" i="2" s="1"/>
  <c r="O453" i="2"/>
  <c r="P453" i="2" s="1"/>
  <c r="O572" i="2"/>
  <c r="P572" i="2" s="1"/>
  <c r="O65" i="2"/>
  <c r="P65" i="2" s="1"/>
  <c r="O25" i="2"/>
  <c r="N25" i="2"/>
  <c r="N443" i="2"/>
  <c r="P443" i="2" s="1"/>
  <c r="O440" i="2"/>
  <c r="P440" i="2" s="1"/>
  <c r="N219" i="2"/>
  <c r="P219" i="2" s="1"/>
  <c r="N198" i="2"/>
  <c r="P198" i="2" s="1"/>
  <c r="O636" i="2"/>
  <c r="P636" i="2" s="1"/>
  <c r="N655" i="2"/>
  <c r="P655" i="2" s="1"/>
  <c r="O226" i="2"/>
  <c r="P226" i="2" s="1"/>
  <c r="O138" i="2"/>
  <c r="P138" i="2" s="1"/>
  <c r="N27" i="2"/>
  <c r="P27" i="2" s="1"/>
  <c r="N85" i="2"/>
  <c r="P85" i="2" s="1"/>
  <c r="O137" i="2"/>
  <c r="P137" i="2" s="1"/>
  <c r="N9" i="2"/>
  <c r="P9" i="2" s="1"/>
  <c r="N216" i="2"/>
  <c r="P216" i="2" s="1"/>
  <c r="N377" i="2"/>
  <c r="P377" i="2" s="1"/>
  <c r="N302" i="2"/>
  <c r="P302" i="2" s="1"/>
  <c r="O312" i="2"/>
  <c r="P312" i="2" s="1"/>
  <c r="N634" i="2"/>
  <c r="P634" i="2" s="1"/>
  <c r="O77" i="2"/>
  <c r="P77" i="2" s="1"/>
  <c r="O407" i="2"/>
  <c r="P407" i="2" s="1"/>
  <c r="N593" i="2"/>
  <c r="P593" i="2" s="1"/>
  <c r="N314" i="2"/>
  <c r="P314" i="2" s="1"/>
  <c r="N230" i="2"/>
  <c r="P230" i="2" s="1"/>
  <c r="O521" i="2"/>
  <c r="P521" i="2" s="1"/>
  <c r="O449" i="2"/>
  <c r="P449" i="2" s="1"/>
  <c r="O339" i="2"/>
  <c r="P339" i="2" s="1"/>
  <c r="O450" i="2"/>
  <c r="P450" i="2" s="1"/>
  <c r="N635" i="2"/>
  <c r="P635" i="2" s="1"/>
  <c r="O217" i="2"/>
  <c r="O87" i="2"/>
  <c r="P87" i="2" s="1"/>
  <c r="O177" i="2"/>
  <c r="P177" i="2" s="1"/>
  <c r="N70" i="2"/>
  <c r="P70" i="2" s="1"/>
  <c r="N30" i="2"/>
  <c r="N405" i="2"/>
  <c r="P405" i="2" s="1"/>
  <c r="O471" i="2"/>
  <c r="P471" i="2" s="1"/>
  <c r="O473" i="2"/>
  <c r="P473" i="2" s="1"/>
  <c r="N551" i="2"/>
  <c r="P551" i="2" s="1"/>
  <c r="O554" i="2"/>
  <c r="P554" i="2" s="1"/>
  <c r="O638" i="2"/>
  <c r="P638" i="2" s="1"/>
  <c r="O425" i="2"/>
  <c r="P425" i="2" s="1"/>
  <c r="O591" i="2"/>
  <c r="P591" i="2" s="1"/>
  <c r="O258" i="2"/>
  <c r="P258" i="2" s="1"/>
  <c r="O506" i="2"/>
  <c r="P506" i="2" s="1"/>
  <c r="O233" i="2"/>
  <c r="P233" i="2" s="1"/>
  <c r="N645" i="2"/>
  <c r="P645" i="2" s="1"/>
  <c r="N18" i="2"/>
  <c r="P18" i="2" s="1"/>
  <c r="O183" i="2"/>
  <c r="P183" i="2" s="1"/>
  <c r="O534" i="2"/>
  <c r="P534" i="2" s="1"/>
  <c r="N542" i="2"/>
  <c r="P542" i="2" s="1"/>
  <c r="O146" i="2"/>
  <c r="P146" i="2" s="1"/>
  <c r="O185" i="2"/>
  <c r="P185" i="2" s="1"/>
  <c r="N475" i="2"/>
  <c r="P475" i="2" s="1"/>
  <c r="O294" i="2"/>
  <c r="P294" i="2" s="1"/>
  <c r="O527" i="2"/>
  <c r="P527" i="2" s="1"/>
  <c r="N347" i="2"/>
  <c r="P347" i="2" s="1"/>
  <c r="O174" i="2"/>
  <c r="P174" i="2" s="1"/>
  <c r="O182" i="2"/>
  <c r="P182" i="2" s="1"/>
  <c r="O44" i="2"/>
  <c r="P44" i="2" s="1"/>
  <c r="N39" i="2"/>
  <c r="P39" i="2" s="1"/>
  <c r="N234" i="2"/>
  <c r="P234" i="2" s="1"/>
  <c r="O319" i="2"/>
  <c r="P319" i="2" s="1"/>
  <c r="N356" i="2"/>
  <c r="P356" i="2" s="1"/>
  <c r="O459" i="2"/>
  <c r="P459" i="2" s="1"/>
  <c r="O609" i="2"/>
  <c r="P609" i="2" s="1"/>
  <c r="O633" i="2"/>
  <c r="P633" i="2" s="1"/>
  <c r="N580" i="2"/>
  <c r="P580" i="2" s="1"/>
  <c r="O627" i="2"/>
  <c r="P627" i="2" s="1"/>
  <c r="O376" i="2"/>
  <c r="P376" i="2" s="1"/>
  <c r="N32" i="2"/>
  <c r="P32" i="2" s="1"/>
  <c r="N71" i="2"/>
  <c r="P71" i="2" s="1"/>
  <c r="N553" i="2"/>
  <c r="P553" i="2" s="1"/>
  <c r="O179" i="2"/>
  <c r="P179" i="2" s="1"/>
  <c r="O518" i="2"/>
  <c r="P518" i="2" s="1"/>
  <c r="O86" i="2"/>
  <c r="P86" i="2" s="1"/>
  <c r="O530" i="2"/>
  <c r="P530" i="2" s="1"/>
  <c r="O221" i="2"/>
  <c r="P221" i="2" s="1"/>
  <c r="N487" i="2"/>
  <c r="P487" i="2" s="1"/>
  <c r="O8" i="2"/>
  <c r="P8" i="2" s="1"/>
  <c r="O145" i="2"/>
  <c r="P145" i="2" s="1"/>
  <c r="N61" i="2"/>
  <c r="P61" i="2" s="1"/>
  <c r="O200" i="2"/>
  <c r="P200" i="2" s="1"/>
  <c r="O141" i="2"/>
  <c r="P141" i="2" s="1"/>
  <c r="O210" i="2"/>
  <c r="P210" i="2" s="1"/>
  <c r="N213" i="2"/>
  <c r="P213" i="2" s="1"/>
  <c r="O101" i="2"/>
  <c r="P101" i="2" s="1"/>
  <c r="O91" i="2"/>
  <c r="P91" i="2" s="1"/>
  <c r="O150" i="2"/>
  <c r="P150" i="2" s="1"/>
  <c r="O348" i="2"/>
  <c r="P348" i="2" s="1"/>
  <c r="O656" i="2"/>
  <c r="P656" i="2" s="1"/>
  <c r="N649" i="2"/>
  <c r="P649" i="2" s="1"/>
  <c r="O549" i="2"/>
  <c r="P549" i="2" s="1"/>
  <c r="O134" i="2"/>
  <c r="P134" i="2" s="1"/>
  <c r="O173" i="2"/>
  <c r="P173" i="2" s="1"/>
  <c r="O452" i="2"/>
  <c r="P452" i="2" s="1"/>
  <c r="N357" i="2"/>
  <c r="P357" i="2" s="1"/>
  <c r="O282" i="2"/>
  <c r="P282" i="2" s="1"/>
  <c r="N68" i="2"/>
  <c r="P68" i="2" s="1"/>
  <c r="N505" i="2"/>
  <c r="P505" i="2" s="1"/>
  <c r="O291" i="2"/>
  <c r="P291" i="2" s="1"/>
  <c r="O3" i="2"/>
  <c r="P3" i="2" s="1"/>
  <c r="N255" i="2"/>
  <c r="P255" i="2" s="1"/>
  <c r="O207" i="2"/>
  <c r="P207" i="2" s="1"/>
  <c r="O465" i="2"/>
  <c r="P465" i="2" s="1"/>
  <c r="O239" i="2"/>
  <c r="P239" i="2" s="1"/>
  <c r="N122" i="2"/>
  <c r="P122" i="2" s="1"/>
  <c r="N320" i="2"/>
  <c r="P320" i="2" s="1"/>
  <c r="O333" i="2"/>
  <c r="P333" i="2" s="1"/>
  <c r="O483" i="2"/>
  <c r="P483" i="2" s="1"/>
  <c r="N550" i="2"/>
  <c r="P550" i="2" s="1"/>
  <c r="N584" i="2"/>
  <c r="P584" i="2" s="1"/>
  <c r="O264" i="2"/>
  <c r="P264" i="2" s="1"/>
  <c r="O400" i="2"/>
  <c r="P400" i="2" s="1"/>
  <c r="O570" i="2"/>
  <c r="P570" i="2" s="1"/>
  <c r="O576" i="2"/>
  <c r="P576" i="2" s="1"/>
  <c r="N14" i="2"/>
  <c r="P14" i="2" s="1"/>
  <c r="O201" i="2"/>
  <c r="P201" i="2" s="1"/>
  <c r="O531" i="2"/>
  <c r="P531" i="2" s="1"/>
  <c r="O560" i="2"/>
  <c r="P560" i="2" s="1"/>
  <c r="O6" i="2"/>
  <c r="P6" i="2" s="1"/>
  <c r="O72" i="2"/>
  <c r="P72" i="2" s="1"/>
  <c r="N237" i="2"/>
  <c r="P237" i="2" s="1"/>
  <c r="N308" i="2"/>
  <c r="P308" i="2" s="1"/>
  <c r="N532" i="2"/>
  <c r="P532" i="2" s="1"/>
  <c r="N622" i="2"/>
  <c r="P622" i="2" s="1"/>
  <c r="O300" i="2"/>
  <c r="P300" i="2" s="1"/>
  <c r="N432" i="2"/>
  <c r="P432" i="2" s="1"/>
  <c r="N108" i="2"/>
  <c r="P108" i="2" s="1"/>
  <c r="O167" i="2"/>
  <c r="P167" i="2" s="1"/>
  <c r="O152" i="2"/>
  <c r="P152" i="2" s="1"/>
  <c r="N11" i="2"/>
  <c r="P11" i="2" s="1"/>
  <c r="N454" i="2"/>
  <c r="P454" i="2" s="1"/>
  <c r="O543" i="2"/>
  <c r="P543" i="2" s="1"/>
  <c r="O394" i="2"/>
  <c r="P394" i="2" s="1"/>
  <c r="N98" i="2"/>
  <c r="P98" i="2" s="1"/>
  <c r="O279" i="2"/>
  <c r="P279" i="2" s="1"/>
  <c r="N559" i="2"/>
  <c r="P559" i="2" s="1"/>
  <c r="O552" i="2"/>
  <c r="P552" i="2" s="1"/>
  <c r="O242" i="2"/>
  <c r="P242" i="2" s="1"/>
  <c r="N420" i="2"/>
  <c r="P420" i="2" s="1"/>
  <c r="O431" i="2"/>
  <c r="P431" i="2" s="1"/>
  <c r="O171" i="2"/>
  <c r="P171" i="2" s="1"/>
  <c r="N187" i="2"/>
  <c r="P187" i="2" s="1"/>
  <c r="O378" i="2"/>
  <c r="P378" i="2" s="1"/>
  <c r="N568" i="2"/>
  <c r="P568" i="2" s="1"/>
  <c r="N613" i="2"/>
  <c r="P613" i="2" s="1"/>
  <c r="O434" i="2"/>
  <c r="P434" i="2" s="1"/>
  <c r="O423" i="2"/>
  <c r="P423" i="2" s="1"/>
  <c r="O327" i="2"/>
  <c r="P327" i="2" s="1"/>
  <c r="O614" i="2"/>
  <c r="P614" i="2" s="1"/>
  <c r="O12" i="2"/>
  <c r="P12" i="2" s="1"/>
  <c r="N466" i="2"/>
  <c r="P466" i="2" s="1"/>
  <c r="N586" i="2"/>
  <c r="P586" i="2" s="1"/>
  <c r="O545" i="2"/>
  <c r="P545" i="2" s="1"/>
  <c r="N631" i="2"/>
  <c r="P631" i="2" s="1"/>
  <c r="N35" i="2"/>
  <c r="P35" i="2" s="1"/>
  <c r="N607" i="2"/>
  <c r="P607" i="2" s="1"/>
  <c r="O197" i="2"/>
  <c r="P197" i="2" s="1"/>
  <c r="N26" i="2"/>
  <c r="P26" i="2" s="1"/>
  <c r="N34" i="2"/>
  <c r="P34" i="2" s="1"/>
  <c r="O225" i="2"/>
  <c r="P225" i="2" s="1"/>
  <c r="O228" i="2"/>
  <c r="P228" i="2" s="1"/>
  <c r="N317" i="2"/>
  <c r="P317" i="2" s="1"/>
  <c r="O309" i="2"/>
  <c r="P309" i="2" s="1"/>
  <c r="O533" i="2"/>
  <c r="P533" i="2" s="1"/>
  <c r="O188" i="2"/>
  <c r="P188" i="2" s="1"/>
  <c r="N47" i="2"/>
  <c r="P47" i="2" s="1"/>
  <c r="O497" i="2"/>
  <c r="P497" i="2" s="1"/>
  <c r="P192" i="2"/>
  <c r="N21" i="2"/>
  <c r="P21" i="2" s="1"/>
  <c r="N353" i="2"/>
  <c r="P353" i="2" s="1"/>
  <c r="N528" i="2"/>
  <c r="P528" i="2" s="1"/>
  <c r="O629" i="2"/>
  <c r="P629" i="2" s="1"/>
  <c r="O164" i="2"/>
  <c r="P164" i="2" s="1"/>
  <c r="N463" i="2"/>
  <c r="P463" i="2" s="1"/>
  <c r="O306" i="2"/>
  <c r="P306" i="2" s="1"/>
  <c r="O276" i="2"/>
  <c r="P276" i="2" s="1"/>
  <c r="N38" i="2"/>
  <c r="P38" i="2" s="1"/>
  <c r="O245" i="2"/>
  <c r="P245" i="2" s="1"/>
  <c r="O107" i="2"/>
  <c r="P107" i="2" s="1"/>
  <c r="N401" i="2"/>
  <c r="P401" i="2" s="1"/>
  <c r="O648" i="2"/>
  <c r="P648" i="2" s="1"/>
  <c r="O569" i="2"/>
  <c r="P569" i="2" s="1"/>
  <c r="N176" i="2"/>
  <c r="P176" i="2" s="1"/>
  <c r="N133" i="2"/>
  <c r="P133" i="2" s="1"/>
  <c r="N395" i="2"/>
  <c r="P395" i="2" s="1"/>
  <c r="O390" i="2"/>
  <c r="P390" i="2" s="1"/>
  <c r="O639" i="2"/>
  <c r="P639" i="2" s="1"/>
  <c r="O575" i="2"/>
  <c r="P575" i="2" s="1"/>
  <c r="N583" i="2"/>
  <c r="P583" i="2" s="1"/>
  <c r="O93" i="2"/>
  <c r="P93" i="2" s="1"/>
  <c r="O180" i="2"/>
  <c r="P180" i="2" s="1"/>
  <c r="N619" i="2"/>
  <c r="P619" i="2" s="1"/>
  <c r="O603" i="2"/>
  <c r="P603" i="2" s="1"/>
  <c r="O588" i="2"/>
  <c r="P588" i="2" s="1"/>
  <c r="O641" i="2"/>
  <c r="P641" i="2" s="1"/>
  <c r="O515" i="2"/>
  <c r="P515" i="2" s="1"/>
  <c r="O131" i="2"/>
  <c r="P131" i="2" s="1"/>
  <c r="N643" i="2"/>
  <c r="P643" i="2" s="1"/>
  <c r="N414" i="2"/>
  <c r="P414" i="2" s="1"/>
  <c r="O243" i="2"/>
  <c r="P243" i="2" s="1"/>
  <c r="N15" i="2"/>
  <c r="P15" i="2" s="1"/>
  <c r="N119" i="2"/>
  <c r="P119" i="2" s="1"/>
  <c r="N462" i="2"/>
  <c r="P462" i="2" s="1"/>
  <c r="O630" i="2"/>
  <c r="P630" i="2" s="1"/>
  <c r="N654" i="2"/>
  <c r="P654" i="2" s="1"/>
  <c r="O288" i="2"/>
  <c r="P288" i="2" s="1"/>
  <c r="N556" i="2"/>
  <c r="P556" i="2" s="1"/>
  <c r="O615" i="2"/>
  <c r="P615" i="2" s="1"/>
  <c r="N74" i="2"/>
  <c r="P74" i="2" s="1"/>
  <c r="N370" i="2"/>
  <c r="P370" i="2" s="1"/>
  <c r="N97" i="2"/>
  <c r="P97" i="2" s="1"/>
  <c r="O438" i="2"/>
  <c r="P438" i="2" s="1"/>
  <c r="O36" i="2"/>
  <c r="P36" i="2" s="1"/>
  <c r="N154" i="2"/>
  <c r="P154" i="2" s="1"/>
  <c r="O508" i="2"/>
  <c r="P508" i="2" s="1"/>
  <c r="O621" i="2"/>
  <c r="P621" i="2" s="1"/>
  <c r="O606" i="2"/>
  <c r="P606" i="2" s="1"/>
  <c r="O267" i="2"/>
  <c r="P267" i="2" s="1"/>
  <c r="N470" i="2"/>
  <c r="P470" i="2" s="1"/>
  <c r="O209" i="2"/>
  <c r="P209" i="2" s="1"/>
  <c r="N10" i="2"/>
  <c r="P10" i="2" s="1"/>
  <c r="N329" i="2"/>
  <c r="P329" i="2" s="1"/>
  <c r="N368" i="2"/>
  <c r="P368" i="2" s="1"/>
  <c r="O104" i="2"/>
  <c r="P104" i="2" s="1"/>
  <c r="N628" i="2"/>
  <c r="P628" i="2" s="1"/>
  <c r="O566" i="2"/>
  <c r="P566" i="2" s="1"/>
  <c r="N541" i="2"/>
  <c r="P541" i="2" s="1"/>
  <c r="O149" i="2"/>
  <c r="P149" i="2" s="1"/>
  <c r="O413" i="2"/>
  <c r="P413" i="2" s="1"/>
  <c r="O80" i="2"/>
  <c r="P80" i="2" s="1"/>
  <c r="N63" i="2"/>
  <c r="P63" i="2" s="1"/>
  <c r="N64" i="2"/>
  <c r="P64" i="2" s="1"/>
  <c r="N389" i="2"/>
  <c r="P389" i="2" s="1"/>
  <c r="N338" i="2"/>
  <c r="P338" i="2" s="1"/>
  <c r="O336" i="2"/>
  <c r="P336" i="2" s="1"/>
  <c r="N480" i="2"/>
  <c r="P480" i="2" s="1"/>
  <c r="O444" i="2"/>
  <c r="P444" i="2" s="1"/>
  <c r="O224" i="2"/>
  <c r="P224" i="2" s="1"/>
  <c r="O117" i="2"/>
  <c r="P117" i="2" s="1"/>
  <c r="N647" i="2"/>
  <c r="P647" i="2" s="1"/>
  <c r="O546" i="2"/>
  <c r="P546" i="2" s="1"/>
  <c r="O155" i="2"/>
  <c r="P155" i="2" s="1"/>
  <c r="N399" i="2"/>
  <c r="P399" i="2" s="1"/>
  <c r="O285" i="2"/>
  <c r="P285" i="2" s="1"/>
  <c r="O599" i="2"/>
  <c r="P599" i="2" s="1"/>
  <c r="O191" i="2"/>
  <c r="P191" i="2" s="1"/>
  <c r="N323" i="2"/>
  <c r="P323" i="2" s="1"/>
  <c r="N296" i="2"/>
  <c r="P296" i="2" s="1"/>
  <c r="O612" i="2"/>
  <c r="P612" i="2" s="1"/>
  <c r="O624" i="2"/>
  <c r="P624" i="2" s="1"/>
  <c r="N56" i="2"/>
  <c r="P56" i="2" s="1"/>
  <c r="N83" i="2"/>
  <c r="P83" i="2" s="1"/>
  <c r="O428" i="2"/>
  <c r="P428" i="2" s="1"/>
  <c r="N94" i="2"/>
  <c r="P94" i="2" s="1"/>
  <c r="N269" i="2"/>
  <c r="P269" i="2" s="1"/>
  <c r="N374" i="2"/>
  <c r="P374" i="2" s="1"/>
  <c r="N326" i="2"/>
  <c r="P326" i="2" s="1"/>
  <c r="O366" i="2"/>
  <c r="P366" i="2" s="1"/>
  <c r="N266" i="2"/>
  <c r="P266" i="2" s="1"/>
  <c r="O620" i="2"/>
  <c r="P620" i="2" s="1"/>
  <c r="O236" i="2"/>
  <c r="P236" i="2" s="1"/>
  <c r="O5" i="2"/>
  <c r="P5" i="2" s="1"/>
  <c r="O408" i="2"/>
  <c r="P408" i="2" s="1"/>
  <c r="O555" i="2"/>
  <c r="P555" i="2" s="1"/>
  <c r="O212" i="2"/>
  <c r="P212" i="2" s="1"/>
  <c r="O92" i="2"/>
  <c r="P92" i="2" s="1"/>
  <c r="O24" i="2"/>
  <c r="P24" i="2" s="1"/>
  <c r="N299" i="2"/>
  <c r="P299" i="2" s="1"/>
  <c r="O486" i="2"/>
  <c r="P486" i="2" s="1"/>
  <c r="O455" i="2"/>
  <c r="P455" i="2" s="1"/>
  <c r="O563" i="2"/>
  <c r="P563" i="2" s="1"/>
  <c r="N598" i="2"/>
  <c r="P598" i="2" s="1"/>
  <c r="N20" i="2"/>
  <c r="P20" i="2" s="1"/>
  <c r="N451" i="2"/>
  <c r="P451" i="2" s="1"/>
  <c r="O561" i="2"/>
  <c r="P561" i="2" s="1"/>
  <c r="O161" i="2"/>
  <c r="P161" i="2" s="1"/>
  <c r="N386" i="2"/>
  <c r="P386" i="2" s="1"/>
  <c r="O29" i="2"/>
  <c r="P29" i="2" s="1"/>
  <c r="O84" i="2"/>
  <c r="P84" i="2" s="1"/>
  <c r="O128" i="2"/>
  <c r="P128" i="2" s="1"/>
  <c r="N76" i="2"/>
  <c r="P76" i="2" s="1"/>
  <c r="N106" i="2"/>
  <c r="P106" i="2" s="1"/>
  <c r="O372" i="2"/>
  <c r="P372" i="2" s="1"/>
  <c r="N511" i="2"/>
  <c r="P511" i="2" s="1"/>
  <c r="N657" i="2"/>
  <c r="P657" i="2" s="1"/>
  <c r="O410" i="2"/>
  <c r="P410" i="2" s="1"/>
  <c r="O485" i="2"/>
  <c r="P485" i="2" s="1"/>
  <c r="N565" i="2"/>
  <c r="P565" i="2" s="1"/>
  <c r="O458" i="2"/>
  <c r="P458" i="2" s="1"/>
  <c r="O597" i="2"/>
  <c r="P597" i="2" s="1"/>
  <c r="N481" i="2"/>
  <c r="P481" i="2" s="1"/>
  <c r="N157" i="2"/>
  <c r="P157" i="2" s="1"/>
  <c r="O254" i="2"/>
  <c r="P254" i="2" s="1"/>
  <c r="O422" i="2"/>
  <c r="P422" i="2" s="1"/>
  <c r="O358" i="2"/>
  <c r="P358" i="2" s="1"/>
  <c r="O274" i="2"/>
  <c r="P274" i="2" s="1"/>
  <c r="N196" i="2"/>
  <c r="P196" i="2" s="1"/>
  <c r="O617" i="2"/>
  <c r="P617" i="2" s="1"/>
  <c r="O496" i="2"/>
  <c r="P496" i="2" s="1"/>
  <c r="N113" i="2"/>
  <c r="P113" i="2" s="1"/>
  <c r="O446" i="2"/>
  <c r="P446" i="2" s="1"/>
  <c r="N362" i="2"/>
  <c r="P362" i="2" s="1"/>
  <c r="O507" i="2"/>
  <c r="P507" i="2" s="1"/>
  <c r="N430" i="2"/>
  <c r="P430" i="2" s="1"/>
  <c r="O626" i="2"/>
  <c r="P626" i="2" s="1"/>
  <c r="O594" i="2"/>
  <c r="P594" i="2" s="1"/>
  <c r="O90" i="2"/>
  <c r="P90" i="2" s="1"/>
  <c r="N58" i="2"/>
  <c r="P58" i="2" s="1"/>
  <c r="N222" i="2"/>
  <c r="P222" i="2" s="1"/>
  <c r="O307" i="2"/>
  <c r="P307" i="2" s="1"/>
  <c r="N504" i="2"/>
  <c r="P504" i="2" s="1"/>
  <c r="N547" i="2"/>
  <c r="P547" i="2" s="1"/>
  <c r="O170" i="2"/>
  <c r="P170" i="2" s="1"/>
  <c r="O653" i="2"/>
  <c r="P653" i="2" s="1"/>
  <c r="O491" i="2"/>
  <c r="P491" i="2" s="1"/>
  <c r="O142" i="2"/>
  <c r="P142" i="2" s="1"/>
  <c r="N577" i="2"/>
  <c r="P577" i="2" s="1"/>
  <c r="N240" i="2"/>
  <c r="P240" i="2" s="1"/>
  <c r="N16" i="2"/>
  <c r="P16" i="2" s="1"/>
  <c r="O360" i="2"/>
  <c r="P360" i="2" s="1"/>
  <c r="N448" i="2"/>
  <c r="P448" i="2" s="1"/>
  <c r="O581" i="2"/>
  <c r="P581" i="2" s="1"/>
  <c r="O548" i="2"/>
  <c r="P548" i="2" s="1"/>
  <c r="N652" i="2"/>
  <c r="P652" i="2" s="1"/>
  <c r="O194" i="2"/>
  <c r="P194" i="2" s="1"/>
  <c r="N364" i="2"/>
  <c r="P364" i="2" s="1"/>
  <c r="O162" i="2"/>
  <c r="P162" i="2" s="1"/>
  <c r="N75" i="2"/>
  <c r="P75" i="2" s="1"/>
  <c r="N66" i="2"/>
  <c r="P66" i="2" s="1"/>
  <c r="O349" i="2"/>
  <c r="P349" i="2" s="1"/>
  <c r="N544" i="2"/>
  <c r="P544" i="2" s="1"/>
  <c r="O218" i="2"/>
  <c r="P218" i="2" s="1"/>
  <c r="O539" i="2"/>
  <c r="P539" i="2" s="1"/>
  <c r="O579" i="2"/>
  <c r="P579" i="2" s="1"/>
  <c r="O165" i="2"/>
  <c r="P165" i="2" s="1"/>
  <c r="N253" i="2"/>
  <c r="P253" i="2" s="1"/>
  <c r="N88" i="2"/>
  <c r="P88" i="2" s="1"/>
  <c r="N28" i="2"/>
  <c r="P28" i="2" s="1"/>
  <c r="N318" i="2"/>
  <c r="P318" i="2" s="1"/>
  <c r="N363" i="2"/>
  <c r="P363" i="2" s="1"/>
  <c r="N490" i="2"/>
  <c r="P490" i="2" s="1"/>
  <c r="N514" i="2"/>
  <c r="P514" i="2" s="1"/>
  <c r="N502" i="2"/>
  <c r="P502" i="2" s="1"/>
  <c r="O270" i="2"/>
  <c r="P270" i="2" s="1"/>
  <c r="N442" i="2"/>
  <c r="P442" i="2" s="1"/>
  <c r="N256" i="2"/>
  <c r="P256" i="2" s="1"/>
  <c r="O419" i="2"/>
  <c r="P419" i="2" s="1"/>
  <c r="O41" i="2"/>
  <c r="P41" i="2" s="1"/>
  <c r="O220" i="2"/>
  <c r="P220" i="2" s="1"/>
  <c r="O69" i="2"/>
  <c r="P69" i="2" s="1"/>
  <c r="O126" i="2"/>
  <c r="P126" i="2" s="1"/>
  <c r="N247" i="2"/>
  <c r="P247" i="2" s="1"/>
  <c r="O402" i="2"/>
  <c r="P402" i="2" s="1"/>
  <c r="O605" i="2"/>
  <c r="P605" i="2" s="1"/>
  <c r="O503" i="2"/>
  <c r="P503" i="2" s="1"/>
  <c r="N346" i="2"/>
  <c r="P346" i="2" s="1"/>
  <c r="O129" i="2"/>
  <c r="P129" i="2" s="1"/>
  <c r="N181" i="2"/>
  <c r="P181" i="2" s="1"/>
  <c r="N190" i="2"/>
  <c r="P190" i="2" s="1"/>
  <c r="N387" i="2"/>
  <c r="P387" i="2" s="1"/>
  <c r="N436" i="2"/>
  <c r="P436" i="2" s="1"/>
  <c r="N513" i="2"/>
  <c r="P513" i="2" s="1"/>
  <c r="N517" i="2"/>
  <c r="P517" i="2" s="1"/>
  <c r="O520" i="2"/>
  <c r="P520" i="2" s="1"/>
  <c r="N562" i="2"/>
  <c r="P562" i="2" s="1"/>
  <c r="O509" i="2"/>
  <c r="P509" i="2" s="1"/>
  <c r="O273" i="2"/>
  <c r="P273" i="2" s="1"/>
  <c r="N650" i="2"/>
  <c r="P650" i="2" s="1"/>
  <c r="O252" i="2"/>
  <c r="P252" i="2" s="1"/>
  <c r="N115" i="2"/>
  <c r="P115" i="2" s="1"/>
  <c r="O495" i="2"/>
  <c r="P495" i="2" s="1"/>
  <c r="N474" i="2"/>
  <c r="P474" i="2" s="1"/>
  <c r="N404" i="2"/>
  <c r="P404" i="2" s="1"/>
  <c r="O215" i="2"/>
  <c r="P215" i="2" s="1"/>
  <c r="N67" i="2"/>
  <c r="P67" i="2" s="1"/>
  <c r="O334" i="2"/>
  <c r="P334" i="2" s="1"/>
  <c r="O325" i="2"/>
  <c r="P325" i="2" s="1"/>
  <c r="N415" i="2"/>
  <c r="P415" i="2" s="1"/>
  <c r="N160" i="2"/>
  <c r="P160" i="2" s="1"/>
  <c r="N49" i="2"/>
  <c r="P49" i="2" s="1"/>
  <c r="N166" i="2"/>
  <c r="P166" i="2" s="1"/>
  <c r="P30" i="2"/>
  <c r="N492" i="2"/>
  <c r="P492" i="2" s="1"/>
  <c r="N457" i="2"/>
  <c r="P457" i="2" s="1"/>
  <c r="O445" i="2"/>
  <c r="N445" i="2"/>
  <c r="N163" i="2"/>
  <c r="P163" i="2" s="1"/>
  <c r="N184" i="2"/>
  <c r="P184" i="2" s="1"/>
  <c r="N144" i="2"/>
  <c r="P144" i="2" s="1"/>
  <c r="O313" i="2"/>
  <c r="P313" i="2" s="1"/>
  <c r="O396" i="2"/>
  <c r="P396" i="2" s="1"/>
  <c r="N263" i="2"/>
  <c r="P263" i="2" s="1"/>
  <c r="O292" i="2"/>
  <c r="P292" i="2" s="1"/>
  <c r="P441" i="2"/>
  <c r="N523" i="2"/>
  <c r="P523" i="2" s="1"/>
  <c r="N522" i="2"/>
  <c r="P522" i="2" s="1"/>
  <c r="O352" i="2"/>
  <c r="N352" i="2"/>
  <c r="O429" i="2"/>
  <c r="P429" i="2" s="1"/>
  <c r="N82" i="2"/>
  <c r="P82" i="2" s="1"/>
  <c r="N151" i="2"/>
  <c r="P151" i="2" s="1"/>
  <c r="N211" i="2"/>
  <c r="P211" i="2" s="1"/>
  <c r="O277" i="2"/>
  <c r="P277" i="2" s="1"/>
  <c r="N525" i="2"/>
  <c r="P525" i="2" s="1"/>
  <c r="O564" i="2"/>
  <c r="P564" i="2" s="1"/>
  <c r="P132" i="2"/>
  <c r="O204" i="2"/>
  <c r="P204" i="2" s="1"/>
  <c r="O289" i="2"/>
  <c r="P289" i="2" s="1"/>
  <c r="N344" i="2"/>
  <c r="P344" i="2" s="1"/>
  <c r="O644" i="2"/>
  <c r="N644" i="2"/>
  <c r="O472" i="2"/>
  <c r="P472" i="2" s="1"/>
  <c r="N31" i="2"/>
  <c r="P31" i="2" s="1"/>
  <c r="N260" i="2"/>
  <c r="P260" i="2" s="1"/>
  <c r="N275" i="2"/>
  <c r="P275" i="2" s="1"/>
  <c r="N328" i="2"/>
  <c r="P328" i="2" s="1"/>
  <c r="O578" i="2"/>
  <c r="P578" i="2" s="1"/>
  <c r="O406" i="2"/>
  <c r="P406" i="2" s="1"/>
  <c r="O118" i="2"/>
  <c r="P118" i="2" s="1"/>
  <c r="P48" i="2"/>
  <c r="O611" i="2"/>
  <c r="P611" i="2" s="1"/>
  <c r="N623" i="2"/>
  <c r="O623" i="2"/>
  <c r="N140" i="2"/>
  <c r="O140" i="2"/>
  <c r="N382" i="2"/>
  <c r="P382" i="2" s="1"/>
  <c r="O214" i="2"/>
  <c r="P214" i="2" s="1"/>
  <c r="O295" i="2"/>
  <c r="P295" i="2" s="1"/>
  <c r="N417" i="2"/>
  <c r="P417" i="2" s="1"/>
  <c r="N186" i="2"/>
  <c r="P186" i="2" s="1"/>
  <c r="N238" i="2"/>
  <c r="P238" i="2" s="1"/>
  <c r="N52" i="2"/>
  <c r="P52" i="2" s="1"/>
  <c r="P208" i="2"/>
  <c r="N55" i="2"/>
  <c r="P55" i="2" s="1"/>
  <c r="O304" i="2"/>
  <c r="P304" i="2" s="1"/>
  <c r="N287" i="2"/>
  <c r="P287" i="2" s="1"/>
  <c r="O519" i="2"/>
  <c r="P519" i="2" s="1"/>
  <c r="N424" i="2"/>
  <c r="P424" i="2" s="1"/>
  <c r="N427" i="2"/>
  <c r="P427" i="2" s="1"/>
  <c r="N469" i="2"/>
  <c r="P469" i="2" s="1"/>
  <c r="O460" i="2"/>
  <c r="N460" i="2"/>
  <c r="O582" i="2"/>
  <c r="P582" i="2" s="1"/>
  <c r="N125" i="2"/>
  <c r="O125" i="2"/>
  <c r="N529" i="2"/>
  <c r="P529" i="2" s="1"/>
  <c r="O147" i="2"/>
  <c r="P147" i="2" s="1"/>
  <c r="N110" i="2"/>
  <c r="O110" i="2"/>
  <c r="O96" i="2"/>
  <c r="P96" i="2" s="1"/>
  <c r="P33" i="2"/>
  <c r="P109" i="2"/>
  <c r="N380" i="2"/>
  <c r="P380" i="2" s="1"/>
  <c r="O342" i="2"/>
  <c r="P342" i="2" s="1"/>
  <c r="O316" i="2"/>
  <c r="P316" i="2" s="1"/>
  <c r="O89" i="2"/>
  <c r="P89" i="2" s="1"/>
  <c r="O388" i="2"/>
  <c r="P388" i="2" s="1"/>
  <c r="N37" i="2"/>
  <c r="P37" i="2" s="1"/>
  <c r="N193" i="2"/>
  <c r="P193" i="2" s="1"/>
  <c r="N433" i="2"/>
  <c r="P433" i="2" s="1"/>
  <c r="O600" i="2"/>
  <c r="P600" i="2" s="1"/>
  <c r="O283" i="2"/>
  <c r="P283" i="2" s="1"/>
  <c r="O136" i="2"/>
  <c r="P136" i="2" s="1"/>
  <c r="N112" i="2"/>
  <c r="P112" i="2" s="1"/>
  <c r="N232" i="2"/>
  <c r="P232" i="2" s="1"/>
  <c r="N13" i="2"/>
  <c r="P13" i="2" s="1"/>
  <c r="P195" i="2"/>
  <c r="N19" i="2"/>
  <c r="P19" i="2" s="1"/>
  <c r="O271" i="2"/>
  <c r="P271" i="2" s="1"/>
  <c r="N257" i="2"/>
  <c r="P257" i="2" s="1"/>
  <c r="O262" i="2"/>
  <c r="P262" i="2" s="1"/>
  <c r="O280" i="2"/>
  <c r="P280" i="2" s="1"/>
  <c r="O361" i="2"/>
  <c r="P361" i="2" s="1"/>
  <c r="N278" i="2"/>
  <c r="P278" i="2" s="1"/>
  <c r="N375" i="2"/>
  <c r="P375" i="2" s="1"/>
  <c r="O403" i="2"/>
  <c r="P403" i="2" s="1"/>
  <c r="N418" i="2"/>
  <c r="P418" i="2" s="1"/>
  <c r="O476" i="2"/>
  <c r="P476" i="2" s="1"/>
  <c r="O286" i="2"/>
  <c r="P286" i="2" s="1"/>
  <c r="N337" i="2"/>
  <c r="P337" i="2" s="1"/>
  <c r="P217" i="2"/>
  <c r="O298" i="2"/>
  <c r="P298" i="2" s="1"/>
  <c r="P516" i="2"/>
  <c r="P484" i="2"/>
  <c r="P139" i="2"/>
  <c r="N250" i="2"/>
  <c r="P250" i="2" s="1"/>
  <c r="N100" i="2"/>
  <c r="P100" i="2" s="1"/>
  <c r="N202" i="2"/>
  <c r="P202" i="2" s="1"/>
  <c r="N103" i="2"/>
  <c r="P103" i="2" s="1"/>
  <c r="P57" i="2"/>
  <c r="N43" i="2"/>
  <c r="P43" i="2" s="1"/>
  <c r="N281" i="2"/>
  <c r="P281" i="2" s="1"/>
  <c r="N421" i="2"/>
  <c r="P421" i="2" s="1"/>
  <c r="O500" i="2"/>
  <c r="P500" i="2" s="1"/>
  <c r="O343" i="2"/>
  <c r="P343" i="2" s="1"/>
  <c r="O322" i="2"/>
  <c r="P322" i="2" s="1"/>
  <c r="N526" i="2"/>
  <c r="P526" i="2" s="1"/>
  <c r="N46" i="2"/>
  <c r="P46" i="2" s="1"/>
  <c r="P168" i="2"/>
  <c r="N235" i="2"/>
  <c r="P235" i="2" s="1"/>
  <c r="N4" i="2"/>
  <c r="P4" i="2" s="1"/>
  <c r="N205" i="2"/>
  <c r="P205" i="2" s="1"/>
  <c r="N124" i="2"/>
  <c r="P124" i="2" s="1"/>
  <c r="O301" i="2"/>
  <c r="P301" i="2" s="1"/>
  <c r="O379" i="2"/>
  <c r="P379" i="2" s="1"/>
  <c r="O310" i="2"/>
  <c r="P310" i="2" s="1"/>
  <c r="O488" i="2"/>
  <c r="P488" i="2" s="1"/>
  <c r="O512" i="2"/>
  <c r="P512" i="2" s="1"/>
  <c r="N73" i="2"/>
  <c r="P73" i="2" s="1"/>
  <c r="N172" i="2"/>
  <c r="P172" i="2" s="1"/>
  <c r="P231" i="2"/>
  <c r="N293" i="2"/>
  <c r="P293" i="2" s="1"/>
  <c r="N290" i="2"/>
  <c r="P290" i="2" s="1"/>
  <c r="O385" i="2"/>
  <c r="P385" i="2" s="1"/>
  <c r="N351" i="2"/>
  <c r="P351" i="2" s="1"/>
  <c r="O536" i="2"/>
  <c r="P536" i="2" s="1"/>
  <c r="O265" i="2"/>
  <c r="P265" i="2" s="1"/>
  <c r="N148" i="2"/>
  <c r="P148" i="2" s="1"/>
  <c r="N223" i="2"/>
  <c r="P223" i="2" s="1"/>
  <c r="N244" i="2"/>
  <c r="P244" i="2" s="1"/>
  <c r="N79" i="2"/>
  <c r="P79" i="2" s="1"/>
  <c r="O331" i="2"/>
  <c r="P331" i="2" s="1"/>
  <c r="O355" i="2"/>
  <c r="P355" i="2" s="1"/>
  <c r="N478" i="2"/>
  <c r="P478" i="2" s="1"/>
  <c r="O391" i="2"/>
  <c r="P391" i="2" s="1"/>
  <c r="O397" i="2"/>
  <c r="P397" i="2" s="1"/>
  <c r="O367" i="2"/>
  <c r="P367" i="2" s="1"/>
  <c r="N178" i="2"/>
  <c r="P178" i="2" s="1"/>
  <c r="N199" i="2"/>
  <c r="P199" i="2" s="1"/>
  <c r="P123" i="2"/>
  <c r="N40" i="2"/>
  <c r="P40" i="2" s="1"/>
  <c r="N169" i="2"/>
  <c r="P169" i="2" s="1"/>
  <c r="N241" i="2"/>
  <c r="P241" i="2" s="1"/>
  <c r="N127" i="2"/>
  <c r="P127" i="2" s="1"/>
  <c r="N7" i="2"/>
  <c r="P7" i="2" s="1"/>
  <c r="N130" i="2"/>
  <c r="P130" i="2" s="1"/>
  <c r="N175" i="2"/>
  <c r="P175" i="2" s="1"/>
  <c r="O259" i="2"/>
  <c r="P259" i="2" s="1"/>
  <c r="N284" i="2"/>
  <c r="P284" i="2" s="1"/>
  <c r="O340" i="2"/>
  <c r="P340" i="2" s="1"/>
  <c r="O268" i="2"/>
  <c r="P268" i="2" s="1"/>
  <c r="N412" i="2"/>
  <c r="P412" i="2" s="1"/>
  <c r="P501" i="2"/>
  <c r="N439" i="2"/>
  <c r="P439" i="2" s="1"/>
  <c r="O373" i="2"/>
  <c r="P373" i="2" s="1"/>
  <c r="O524" i="2"/>
  <c r="P524" i="2" s="1"/>
  <c r="N538" i="2"/>
  <c r="P538" i="2" s="1"/>
  <c r="O651" i="2"/>
  <c r="P651" i="2" s="1"/>
  <c r="O2" i="2"/>
  <c r="P2" i="2" s="1"/>
  <c r="P25" i="2" l="1"/>
  <c r="P644" i="2"/>
  <c r="P352" i="2"/>
  <c r="P460" i="2"/>
  <c r="P623" i="2"/>
  <c r="P140" i="2"/>
  <c r="P125" i="2"/>
  <c r="P110" i="2"/>
  <c r="P4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E1" authorId="0" shapeId="0" xr:uid="{F7E4804B-51BC-4C70-A3B9-5B25C7D36BFA}">
      <text>
        <r>
          <rPr>
            <sz val="9"/>
            <color indexed="81"/>
            <rFont val="Tahoma"/>
            <family val="2"/>
          </rPr>
          <t>1: punto appartenente alla Rete quantitativa
2: punto appartenente alla Rete qualitativa
3: punto appartenente alla Rete quantitativa e alla Rete qualitativa</t>
        </r>
      </text>
    </comment>
    <comment ref="F1" authorId="0" shapeId="0" xr:uid="{03BCB23F-C70F-49E1-BF89-537AD57DA7ED}">
      <text>
        <r>
          <rPr>
            <sz val="9"/>
            <color indexed="81"/>
            <rFont val="Tahoma"/>
            <family val="2"/>
          </rPr>
          <t>Monitoraggio rete quantitativa. 
1: pozzi superficiali - misure effettuate da ARPA
2: pozzi superficiali - misure effettuate da Gestore
3: pozzi profondi - misure effettuate da ARPA
4: pozzi profondi - misure effettuate da Gestore
5: trasmettitore automatico di livello ARPA
6:trasmettitore automatico di livello Gestore</t>
        </r>
      </text>
    </comment>
    <comment ref="G1" authorId="0" shapeId="0" xr:uid="{D53143B9-F872-4323-B631-80D9D321DDC0}">
      <text>
        <r>
          <rPr>
            <sz val="9"/>
            <color indexed="81"/>
            <rFont val="Tahoma"/>
            <family val="2"/>
          </rPr>
          <t>M: attualmente monitorato
N: attualmente non monitorato
S: attualmente monitorato e sostitutivo di un pozzo N - continua la serie dati
C: attualmente monitorato e sostitutivo di un pozzo N - non continua la serie dati</t>
        </r>
      </text>
    </comment>
    <comment ref="K1" authorId="0" shapeId="0" xr:uid="{84E0245A-BD0E-4933-9944-A750C8241A44}">
      <text>
        <r>
          <rPr>
            <sz val="9"/>
            <color indexed="81"/>
            <rFont val="Tahoma"/>
            <family val="2"/>
          </rPr>
          <t>Corrisponde alla Quota di riferimento misura slm in Sire</t>
        </r>
      </text>
    </comment>
    <comment ref="M1" authorId="0" shapeId="0" xr:uid="{C18D43FF-6DED-446C-80AB-4AA5F7B04E91}">
      <text>
        <r>
          <rPr>
            <sz val="9"/>
            <color indexed="81"/>
            <rFont val="Tahoma"/>
            <family val="2"/>
          </rPr>
          <t xml:space="preserve">corrisponde alla differenza tra QUOTA_MISURA_SLM e QUOTA_PC_SLM
</t>
        </r>
      </text>
    </comment>
    <comment ref="N1" authorId="0" shapeId="0" xr:uid="{075F9F64-F991-497E-B255-DE90C32E2351}">
      <text>
        <r>
          <rPr>
            <sz val="9"/>
            <color indexed="81"/>
            <rFont val="Tahoma"/>
            <family val="2"/>
          </rPr>
          <t>Da p.c. 
(fonti: stratigrafie o Catasto)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8F5C4-C3B9-4D35-ACF1-CBD9C14071C5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6DB001A-53BE-4E69-9325-8898F70A9EA9}" name="WorksheetConnection_PIEZOMETRIE!$A$1:$H$656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EZOMETRIEA1H6561"/>
        </x15:connection>
      </ext>
    </extLst>
  </connection>
  <connection id="3" xr16:uid="{405B1CD7-2EA5-4188-80C5-C3DF09D126B3}" name="WorksheetConnection_PIEZOMETRIE!$C$1:$G$656" type="102" refreshedVersion="7" minRefreshableVersion="5">
    <extLst>
      <ext xmlns:x15="http://schemas.microsoft.com/office/spreadsheetml/2010/11/main" uri="{DE250136-89BD-433C-8126-D09CA5730AF9}">
        <x15:connection id="Intervallo 1" autoDelete="1">
          <x15:rangePr sourceName="_xlcn.WorksheetConnection_PIEZOMETRIEC1G6561"/>
        </x15:connection>
      </ext>
    </extLst>
  </connection>
</connections>
</file>

<file path=xl/sharedStrings.xml><?xml version="1.0" encoding="utf-8"?>
<sst xmlns="http://schemas.openxmlformats.org/spreadsheetml/2006/main" count="10170" uniqueCount="176">
  <si>
    <t>PROVINCIA</t>
  </si>
  <si>
    <t>COMUNE</t>
  </si>
  <si>
    <t>CODICE</t>
  </si>
  <si>
    <t>CODICEWISE</t>
  </si>
  <si>
    <t>RETE</t>
  </si>
  <si>
    <t>QUANTI_ESECUTORE</t>
  </si>
  <si>
    <t>STATO</t>
  </si>
  <si>
    <t>DATA_INIZO</t>
  </si>
  <si>
    <t>X_WGS84</t>
  </si>
  <si>
    <t>Y_WGS84</t>
  </si>
  <si>
    <t>QUOTA_MISURA_SLM (Qr)</t>
  </si>
  <si>
    <t>QUOTA_PC_SLM</t>
  </si>
  <si>
    <t>H_BP</t>
  </si>
  <si>
    <t>PROFONDITà</t>
  </si>
  <si>
    <t>FILTRI_N</t>
  </si>
  <si>
    <t>FILTRI_TOP</t>
  </si>
  <si>
    <t>FILTRI_BOTTOM</t>
  </si>
  <si>
    <t>USO</t>
  </si>
  <si>
    <t>TIPO</t>
  </si>
  <si>
    <t>GWB_2015</t>
  </si>
  <si>
    <t>Codice WISE Corpo idrico</t>
  </si>
  <si>
    <t>Nome Corpo Idrico</t>
  </si>
  <si>
    <t>Area GWB</t>
  </si>
  <si>
    <t>SONDA AUTOMATICA</t>
  </si>
  <si>
    <t>NOTE</t>
  </si>
  <si>
    <t>LO</t>
  </si>
  <si>
    <t>CASALETTO LODIGIANO</t>
  </si>
  <si>
    <t>PO098008NR0025</t>
  </si>
  <si>
    <t>IT03GWBISSMPTLS_PO098008NR0025</t>
  </si>
  <si>
    <t>M</t>
  </si>
  <si>
    <t>INDUSTRIALE</t>
  </si>
  <si>
    <t>POZZO</t>
  </si>
  <si>
    <t>GWB ISS MPTLS</t>
  </si>
  <si>
    <t>IT03GWBISSMPTLS</t>
  </si>
  <si>
    <t>Corpo idrico sotterraneo superficiale di Media pianura Bacino Ticino - Lambro Sud</t>
  </si>
  <si>
    <t>643164362,0574914</t>
  </si>
  <si>
    <t>SI</t>
  </si>
  <si>
    <t>SONDA AUTOMATICA GUASTA DA MARZO 2020</t>
  </si>
  <si>
    <t>CASELLE LURANI</t>
  </si>
  <si>
    <t>PO098012NR0011</t>
  </si>
  <si>
    <t>IT03GWBISSMPTLS_PO098012NR0011</t>
  </si>
  <si>
    <t>n.d.</t>
  </si>
  <si>
    <t>IRRIGUO</t>
  </si>
  <si>
    <t>GRAFFIGNANA</t>
  </si>
  <si>
    <t>PO098028NR0021</t>
  </si>
  <si>
    <t>IT03GWBISSMPTLS_PO098028NR0021</t>
  </si>
  <si>
    <t>1</t>
  </si>
  <si>
    <t>ZOOTECNICO</t>
  </si>
  <si>
    <t>SANT'ANGELO LODIGIANO</t>
  </si>
  <si>
    <t>PO098050NR0053</t>
  </si>
  <si>
    <t>IT03GWBISSMPTLS_PO098050NR0053</t>
  </si>
  <si>
    <t>IGIENICO SANITARIO</t>
  </si>
  <si>
    <t>PV</t>
  </si>
  <si>
    <t>BELGIOIOSO</t>
  </si>
  <si>
    <t>PO0180130U0005</t>
  </si>
  <si>
    <t>IT03GWBISSMPTLS_PO0180130U0005</t>
  </si>
  <si>
    <t>N</t>
  </si>
  <si>
    <t>POTABILE</t>
  </si>
  <si>
    <t>PO0180130U0006</t>
  </si>
  <si>
    <t>IT03GWBISSMPTLS_PO0180130U0006</t>
  </si>
  <si>
    <t>NON CI SONO ANCORA VALORI</t>
  </si>
  <si>
    <t>BEREGUARDO</t>
  </si>
  <si>
    <t>PO018014NRP001</t>
  </si>
  <si>
    <t>IT03GWBISSMPTLS_PO018014NRP001</t>
  </si>
  <si>
    <t>CERANOVA</t>
  </si>
  <si>
    <t>PO018043NUP001</t>
  </si>
  <si>
    <t>IT03GWBISSMPTLS_PO018043NUP001</t>
  </si>
  <si>
    <t>PIEZOMETRO</t>
  </si>
  <si>
    <t>CHIGNOLO PO</t>
  </si>
  <si>
    <t>PO0180480U0004</t>
  </si>
  <si>
    <t>IT03GWBISSMPTLS_PO0180480U0004</t>
  </si>
  <si>
    <t>2</t>
  </si>
  <si>
    <t>PO018048NRP001</t>
  </si>
  <si>
    <t>IT03GWBISSMPTLS_PO018048NRP001</t>
  </si>
  <si>
    <t>GIUSSAGO</t>
  </si>
  <si>
    <t>PO018072NUP001</t>
  </si>
  <si>
    <t>IT03GWBISSMPTLS_PO018072NUP001</t>
  </si>
  <si>
    <t>LINAROLO</t>
  </si>
  <si>
    <t>PO0180810U0111</t>
  </si>
  <si>
    <t>IT03GWBISSMPTLS_PO0180810U0111</t>
  </si>
  <si>
    <t>PIEZOMETRO SUPERFICIALE ASSOCIATO A POZZO PROFONDO</t>
  </si>
  <si>
    <t>MIRADOLO TERME</t>
  </si>
  <si>
    <t>PO0180930U0006</t>
  </si>
  <si>
    <t>IT03GWBISSMPTLS_PO0180930U0006</t>
  </si>
  <si>
    <t>PAVIA</t>
  </si>
  <si>
    <t>PO0181100U0111</t>
  </si>
  <si>
    <t>IT03GWBISSMPTLS_PO0181100U0111</t>
  </si>
  <si>
    <t>VELLEZZO BELLINI</t>
  </si>
  <si>
    <t>PO018173NUP001</t>
  </si>
  <si>
    <t>IT03GWBISSMPTLS_PO018173NUP001</t>
  </si>
  <si>
    <t>VIDIGULFO</t>
  </si>
  <si>
    <t>PO018176NUP001</t>
  </si>
  <si>
    <t>IT03GWBISSMPTLS_PO018176NUP001</t>
  </si>
  <si>
    <t>VILLANTERIO</t>
  </si>
  <si>
    <t>PO018180NUP001</t>
  </si>
  <si>
    <t>IT03GWBISSMPTLS_PO018180NUP001</t>
  </si>
  <si>
    <t>Conteggio di MISURA SOGGIACENZA [m]</t>
  </si>
  <si>
    <t>Etichette di colonna</t>
  </si>
  <si>
    <t>2008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</si>
  <si>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</si>
  <si>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</si>
  <si>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</si>
  <si>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</si>
  <si>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</si>
  <si>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</si>
  <si>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</si>
  <si>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</si>
  <si>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</si>
  <si>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</si>
  <si>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</si>
  <si>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</si>
  <si>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Totale complessivo</t>
  </si>
  <si>
    <t>Etichette di riga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</si>
  <si>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</si>
  <si>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</si>
  <si>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</si>
  <si>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</si>
  <si>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</si>
  <si>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</si>
  <si>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</si>
  <si>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</si>
  <si>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</si>
  <si>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</si>
  <si>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</si>
  <si>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</si>
  <si>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CODICE PUNTO</t>
  </si>
  <si>
    <t>DATA</t>
  </si>
  <si>
    <t>Qr[m s.l.m.]</t>
  </si>
  <si>
    <t>DESCRIZIONE</t>
  </si>
  <si>
    <t>MISURA SOGGIACENZA [m]</t>
  </si>
  <si>
    <t>PIEZOMETRIA [m s.l.m.]</t>
  </si>
  <si>
    <t>1Q_SOGG</t>
  </si>
  <si>
    <t>3Q_SOGG</t>
  </si>
  <si>
    <t>1Q_PIEZO</t>
  </si>
  <si>
    <t>3Q_PIEZO</t>
  </si>
  <si>
    <t>IQR_PIEZO</t>
  </si>
  <si>
    <t>INF</t>
  </si>
  <si>
    <t>SUP</t>
  </si>
  <si>
    <t>OUTLIERS</t>
  </si>
  <si>
    <t>soggiacenza statica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</si>
  <si>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</si>
  <si>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</si>
  <si>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</si>
  <si>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</si>
  <si>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</si>
  <si>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</si>
  <si>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</si>
  <si>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</si>
  <si>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</si>
  <si>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</si>
  <si>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</si>
  <si>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</si>
  <si>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1Q_SOG</t>
  </si>
  <si>
    <t>3Q_SOG</t>
  </si>
  <si>
    <t/>
  </si>
  <si>
    <t>TOT</t>
  </si>
  <si>
    <t>LIVELLO_NEW</t>
  </si>
  <si>
    <t>FREQUENZA MEDIA</t>
  </si>
  <si>
    <t>ANNI CON 12 DATI</t>
  </si>
  <si>
    <t>ANNI SENZA DATI</t>
  </si>
  <si>
    <t>CONFIDENZA</t>
  </si>
  <si>
    <t xml:space="preserve">TOT </t>
  </si>
  <si>
    <t>BASSA</t>
  </si>
  <si>
    <t>MEDIA</t>
  </si>
  <si>
    <t>ALTA</t>
  </si>
  <si>
    <t>MANCA 2009</t>
  </si>
  <si>
    <t xml:space="preserve"> --&gt; INTER VUOTI</t>
  </si>
  <si>
    <t>CONTINUITà</t>
  </si>
  <si>
    <t>Somma di PIEZOMETRIA [m s.l.m.]</t>
  </si>
  <si>
    <t>WellName</t>
  </si>
  <si>
    <t>Time</t>
  </si>
  <si>
    <t>Piezo</t>
  </si>
  <si>
    <t>NA</t>
  </si>
  <si>
    <t>data</t>
  </si>
  <si>
    <t>ora</t>
  </si>
  <si>
    <t>SOGGIACENZA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</si>
</sst>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0.000"/>
    <numFmt numFmtId="166" formatCode="dd/mm/yy"/>
    <numFmt numFmtId="167" formatCode="0.0%"/>
    <numFmt numFmtId="168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Arial Narrow"/>
      <family val="2"/>
      <charset val="1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  <bgColor rgb="FFC0C0C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A9A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49" fontId="9" fillId="5" borderId="1" xfId="2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/>
    </xf>
    <xf numFmtId="0" fontId="0" fillId="0" borderId="3" xfId="0" applyBorder="1"/>
    <xf numFmtId="166" fontId="0" fillId="0" borderId="3" xfId="0" applyNumberFormat="1" applyBorder="1"/>
    <xf numFmtId="14" fontId="0" fillId="7" borderId="0" xfId="0" applyNumberFormat="1" applyFill="1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/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2" fillId="8" borderId="4" xfId="0" applyFont="1" applyFill="1" applyBorder="1"/>
    <xf numFmtId="14" fontId="0" fillId="0" borderId="3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2" fillId="8" borderId="6" xfId="0" applyFont="1" applyFill="1" applyBorder="1"/>
    <xf numFmtId="14" fontId="0" fillId="0" borderId="0" xfId="0" applyNumberFormat="1"/>
    <xf numFmtId="167" fontId="0" fillId="0" borderId="0" xfId="3" applyNumberFormat="1" applyFont="1"/>
    <xf numFmtId="14" fontId="0" fillId="9" borderId="0" xfId="0" applyNumberFormat="1" applyFill="1"/>
    <xf numFmtId="0" fontId="0" fillId="9" borderId="0" xfId="0" applyFill="1"/>
    <xf numFmtId="0" fontId="0" fillId="10" borderId="0" xfId="0" applyFill="1" applyAlignment="1">
      <alignment horizontal="left"/>
    </xf>
    <xf numFmtId="0" fontId="0" fillId="10" borderId="7" xfId="0" applyFill="1" applyBorder="1"/>
    <xf numFmtId="0" fontId="14" fillId="8" borderId="6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6" xfId="0" applyBorder="1" applyAlignment="1">
      <alignment horizontal="left"/>
    </xf>
    <xf numFmtId="0" fontId="0" fillId="0" borderId="0" xfId="0" applyAlignment="1">
      <alignment horizontal="right"/>
    </xf>
    <xf numFmtId="0" fontId="15" fillId="11" borderId="0" xfId="0" applyFont="1" applyFill="1"/>
    <xf numFmtId="0" fontId="11" fillId="6" borderId="5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2" fillId="8" borderId="0" xfId="0" applyFont="1" applyFill="1"/>
    <xf numFmtId="168" fontId="0" fillId="0" borderId="0" xfId="0" applyNumberFormat="1"/>
    <xf numFmtId="0" fontId="0" fillId="12" borderId="0" xfId="0" applyFill="1" applyAlignment="1">
      <alignment horizontal="left"/>
    </xf>
    <xf numFmtId="0" fontId="14" fillId="8" borderId="0" xfId="0" applyFont="1" applyFill="1"/>
    <xf numFmtId="0" fontId="14" fillId="8" borderId="8" xfId="0" applyFont="1" applyFill="1" applyBorder="1"/>
    <xf numFmtId="0" fontId="0" fillId="0" borderId="9" xfId="0" applyBorder="1"/>
    <xf numFmtId="0" fontId="0" fillId="9" borderId="10" xfId="0" applyFill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</cellXfs>
  <cellStyles count="4">
    <cellStyle name="Normale" xfId="0" builtinId="0"/>
    <cellStyle name="Normale_Acque sotterranee" xfId="2" xr:uid="{62BFE839-1CF5-465F-9BFB-5AC67BBE8217}"/>
    <cellStyle name="Normale_Foglio1" xfId="1" xr:uid="{15131825-24F7-45A7-8A82-CAD28A9F6CCC}"/>
    <cellStyle name="Percentuale" xfId="3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[1]SOGGIACENZA!$C$1</c:f>
              <c:strCache>
                <c:ptCount val="1"/>
                <c:pt idx="0">
                  <c:v>SOGGIACENZA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[1]SOGGIACENZA!$A$2:$A$1607</c:f>
              <c:strCache>
                <c:ptCount val="1606"/>
                <c:pt idx="0">
                  <c:v>42941</c:v>
                </c:pt>
                <c:pt idx="1">
                  <c:v>42941</c:v>
                </c:pt>
                <c:pt idx="2">
                  <c:v>42941</c:v>
                </c:pt>
                <c:pt idx="3">
                  <c:v>42942</c:v>
                </c:pt>
                <c:pt idx="4">
                  <c:v>42942</c:v>
                </c:pt>
                <c:pt idx="5">
                  <c:v>42942</c:v>
                </c:pt>
                <c:pt idx="6">
                  <c:v>42942</c:v>
                </c:pt>
                <c:pt idx="7">
                  <c:v>42942</c:v>
                </c:pt>
                <c:pt idx="8">
                  <c:v>42942</c:v>
                </c:pt>
                <c:pt idx="9">
                  <c:v>42943</c:v>
                </c:pt>
                <c:pt idx="10">
                  <c:v>42943</c:v>
                </c:pt>
                <c:pt idx="11">
                  <c:v>42943</c:v>
                </c:pt>
                <c:pt idx="12">
                  <c:v>42943</c:v>
                </c:pt>
                <c:pt idx="13">
                  <c:v>42943</c:v>
                </c:pt>
                <c:pt idx="14">
                  <c:v>42943</c:v>
                </c:pt>
                <c:pt idx="15">
                  <c:v>42944</c:v>
                </c:pt>
                <c:pt idx="16">
                  <c:v>42944</c:v>
                </c:pt>
                <c:pt idx="17">
                  <c:v>42944</c:v>
                </c:pt>
                <c:pt idx="18">
                  <c:v>42944</c:v>
                </c:pt>
                <c:pt idx="19">
                  <c:v>42944</c:v>
                </c:pt>
                <c:pt idx="20">
                  <c:v>42944</c:v>
                </c:pt>
                <c:pt idx="21">
                  <c:v>42945</c:v>
                </c:pt>
                <c:pt idx="22">
                  <c:v>42945</c:v>
                </c:pt>
                <c:pt idx="23">
                  <c:v>42945</c:v>
                </c:pt>
                <c:pt idx="24">
                  <c:v>42945</c:v>
                </c:pt>
                <c:pt idx="25">
                  <c:v>42945</c:v>
                </c:pt>
                <c:pt idx="26">
                  <c:v>42945</c:v>
                </c:pt>
                <c:pt idx="27">
                  <c:v>42946</c:v>
                </c:pt>
                <c:pt idx="28">
                  <c:v>42946</c:v>
                </c:pt>
                <c:pt idx="29">
                  <c:v>42946</c:v>
                </c:pt>
                <c:pt idx="30">
                  <c:v>42946</c:v>
                </c:pt>
                <c:pt idx="31">
                  <c:v>42946</c:v>
                </c:pt>
                <c:pt idx="32">
                  <c:v>42946</c:v>
                </c:pt>
                <c:pt idx="33">
                  <c:v>42947</c:v>
                </c:pt>
                <c:pt idx="34">
                  <c:v>42947</c:v>
                </c:pt>
                <c:pt idx="35">
                  <c:v>42947</c:v>
                </c:pt>
                <c:pt idx="36">
                  <c:v>42947</c:v>
                </c:pt>
                <c:pt idx="37">
                  <c:v>42947</c:v>
                </c:pt>
                <c:pt idx="38">
                  <c:v>42947</c:v>
                </c:pt>
                <c:pt idx="39">
                  <c:v>42948</c:v>
                </c:pt>
                <c:pt idx="40">
                  <c:v>42948</c:v>
                </c:pt>
                <c:pt idx="41">
                  <c:v>42948</c:v>
                </c:pt>
                <c:pt idx="42">
                  <c:v>42948</c:v>
                </c:pt>
                <c:pt idx="43">
                  <c:v>42948</c:v>
                </c:pt>
                <c:pt idx="44">
                  <c:v>42948</c:v>
                </c:pt>
                <c:pt idx="45">
                  <c:v>42949</c:v>
                </c:pt>
                <c:pt idx="46">
                  <c:v>42949</c:v>
                </c:pt>
                <c:pt idx="47">
                  <c:v>42949</c:v>
                </c:pt>
                <c:pt idx="48">
                  <c:v>42949</c:v>
                </c:pt>
                <c:pt idx="49">
                  <c:v>42949</c:v>
                </c:pt>
                <c:pt idx="50">
                  <c:v>42949</c:v>
                </c:pt>
                <c:pt idx="51">
                  <c:v>42950</c:v>
                </c:pt>
                <c:pt idx="52">
                  <c:v>42950</c:v>
                </c:pt>
                <c:pt idx="53">
                  <c:v>42950</c:v>
                </c:pt>
                <c:pt idx="54">
                  <c:v>42950</c:v>
                </c:pt>
                <c:pt idx="55">
                  <c:v>42950</c:v>
                </c:pt>
                <c:pt idx="56">
                  <c:v>42950</c:v>
                </c:pt>
                <c:pt idx="57">
                  <c:v>42951</c:v>
                </c:pt>
                <c:pt idx="58">
                  <c:v>42951</c:v>
                </c:pt>
                <c:pt idx="59">
                  <c:v>42951</c:v>
                </c:pt>
                <c:pt idx="60">
                  <c:v>42951</c:v>
                </c:pt>
                <c:pt idx="61">
                  <c:v>42951</c:v>
                </c:pt>
                <c:pt idx="62">
                  <c:v>42951</c:v>
                </c:pt>
                <c:pt idx="63">
                  <c:v>42952</c:v>
                </c:pt>
                <c:pt idx="64">
                  <c:v>42952</c:v>
                </c:pt>
                <c:pt idx="65">
                  <c:v>42952</c:v>
                </c:pt>
                <c:pt idx="66">
                  <c:v>42952</c:v>
                </c:pt>
                <c:pt idx="67">
                  <c:v>42952</c:v>
                </c:pt>
                <c:pt idx="68">
                  <c:v>42952</c:v>
                </c:pt>
                <c:pt idx="69">
                  <c:v>42953</c:v>
                </c:pt>
                <c:pt idx="70">
                  <c:v>42953</c:v>
                </c:pt>
                <c:pt idx="71">
                  <c:v>42953</c:v>
                </c:pt>
                <c:pt idx="72">
                  <c:v>42953</c:v>
                </c:pt>
                <c:pt idx="73">
                  <c:v>42953</c:v>
                </c:pt>
                <c:pt idx="74">
                  <c:v>42953</c:v>
                </c:pt>
                <c:pt idx="75">
                  <c:v>42954</c:v>
                </c:pt>
                <c:pt idx="76">
                  <c:v>42954</c:v>
                </c:pt>
                <c:pt idx="77">
                  <c:v>42954</c:v>
                </c:pt>
                <c:pt idx="78">
                  <c:v>42954</c:v>
                </c:pt>
                <c:pt idx="79">
                  <c:v>42954</c:v>
                </c:pt>
                <c:pt idx="80">
                  <c:v>42954</c:v>
                </c:pt>
                <c:pt idx="81">
                  <c:v>42955</c:v>
                </c:pt>
                <c:pt idx="82">
                  <c:v>42955</c:v>
                </c:pt>
                <c:pt idx="83">
                  <c:v>42955</c:v>
                </c:pt>
                <c:pt idx="84">
                  <c:v>42955</c:v>
                </c:pt>
                <c:pt idx="85">
                  <c:v>42955</c:v>
                </c:pt>
                <c:pt idx="86">
                  <c:v>42955</c:v>
                </c:pt>
                <c:pt idx="87">
                  <c:v>42956</c:v>
                </c:pt>
                <c:pt idx="88">
                  <c:v>42956</c:v>
                </c:pt>
                <c:pt idx="89">
                  <c:v>42956</c:v>
                </c:pt>
                <c:pt idx="90">
                  <c:v>42956</c:v>
                </c:pt>
                <c:pt idx="91">
                  <c:v>42956</c:v>
                </c:pt>
                <c:pt idx="92">
                  <c:v>42956</c:v>
                </c:pt>
                <c:pt idx="93">
                  <c:v>42957</c:v>
                </c:pt>
                <c:pt idx="94">
                  <c:v>42957</c:v>
                </c:pt>
                <c:pt idx="95">
                  <c:v>42957</c:v>
                </c:pt>
                <c:pt idx="96">
                  <c:v>42957</c:v>
                </c:pt>
                <c:pt idx="97">
                  <c:v>42957</c:v>
                </c:pt>
                <c:pt idx="98">
                  <c:v>42957</c:v>
                </c:pt>
                <c:pt idx="99">
                  <c:v>42958</c:v>
                </c:pt>
                <c:pt idx="100">
                  <c:v>42958</c:v>
                </c:pt>
                <c:pt idx="101">
                  <c:v>42958</c:v>
                </c:pt>
                <c:pt idx="102">
                  <c:v>42958</c:v>
                </c:pt>
                <c:pt idx="103">
                  <c:v>42958</c:v>
                </c:pt>
                <c:pt idx="104">
                  <c:v>42958</c:v>
                </c:pt>
                <c:pt idx="105">
                  <c:v>42959</c:v>
                </c:pt>
                <c:pt idx="106">
                  <c:v>42959</c:v>
                </c:pt>
                <c:pt idx="107">
                  <c:v>42959</c:v>
                </c:pt>
                <c:pt idx="108">
                  <c:v>42959</c:v>
                </c:pt>
                <c:pt idx="109">
                  <c:v>42959</c:v>
                </c:pt>
                <c:pt idx="110">
                  <c:v>42959</c:v>
                </c:pt>
                <c:pt idx="111">
                  <c:v>42960</c:v>
                </c:pt>
                <c:pt idx="112">
                  <c:v>42960</c:v>
                </c:pt>
                <c:pt idx="113">
                  <c:v>42960</c:v>
                </c:pt>
                <c:pt idx="114">
                  <c:v>42960</c:v>
                </c:pt>
                <c:pt idx="115">
                  <c:v>42960</c:v>
                </c:pt>
                <c:pt idx="116">
                  <c:v>42960</c:v>
                </c:pt>
                <c:pt idx="117">
                  <c:v>42961</c:v>
                </c:pt>
                <c:pt idx="118">
                  <c:v>42961</c:v>
                </c:pt>
                <c:pt idx="119">
                  <c:v>42961</c:v>
                </c:pt>
                <c:pt idx="120">
                  <c:v>42961</c:v>
                </c:pt>
                <c:pt idx="121">
                  <c:v>42961</c:v>
                </c:pt>
                <c:pt idx="122">
                  <c:v>42961</c:v>
                </c:pt>
                <c:pt idx="123">
                  <c:v>42962</c:v>
                </c:pt>
                <c:pt idx="124">
                  <c:v>42962</c:v>
                </c:pt>
                <c:pt idx="125">
                  <c:v>42962</c:v>
                </c:pt>
                <c:pt idx="126">
                  <c:v>42962</c:v>
                </c:pt>
                <c:pt idx="127">
                  <c:v>42962</c:v>
                </c:pt>
                <c:pt idx="128">
                  <c:v>42962</c:v>
                </c:pt>
                <c:pt idx="129">
                  <c:v>42963</c:v>
                </c:pt>
                <c:pt idx="130">
                  <c:v>42963</c:v>
                </c:pt>
                <c:pt idx="131">
                  <c:v>42963</c:v>
                </c:pt>
                <c:pt idx="132">
                  <c:v>42963</c:v>
                </c:pt>
                <c:pt idx="133">
                  <c:v>42963</c:v>
                </c:pt>
                <c:pt idx="134">
                  <c:v>42963</c:v>
                </c:pt>
                <c:pt idx="135">
                  <c:v>42964</c:v>
                </c:pt>
                <c:pt idx="136">
                  <c:v>42964</c:v>
                </c:pt>
                <c:pt idx="137">
                  <c:v>42964</c:v>
                </c:pt>
                <c:pt idx="138">
                  <c:v>42964</c:v>
                </c:pt>
                <c:pt idx="139">
                  <c:v>42964</c:v>
                </c:pt>
                <c:pt idx="140">
                  <c:v>42964</c:v>
                </c:pt>
                <c:pt idx="141">
                  <c:v>42965</c:v>
                </c:pt>
                <c:pt idx="142">
                  <c:v>42965</c:v>
                </c:pt>
                <c:pt idx="143">
                  <c:v>42965</c:v>
                </c:pt>
                <c:pt idx="144">
                  <c:v>42965</c:v>
                </c:pt>
                <c:pt idx="145">
                  <c:v>42965</c:v>
                </c:pt>
                <c:pt idx="146">
                  <c:v>42965</c:v>
                </c:pt>
                <c:pt idx="147">
                  <c:v>42966</c:v>
                </c:pt>
                <c:pt idx="148">
                  <c:v>42966</c:v>
                </c:pt>
                <c:pt idx="149">
                  <c:v>42966</c:v>
                </c:pt>
                <c:pt idx="150">
                  <c:v>42966</c:v>
                </c:pt>
                <c:pt idx="151">
                  <c:v>42966</c:v>
                </c:pt>
                <c:pt idx="152">
                  <c:v>42966</c:v>
                </c:pt>
                <c:pt idx="153">
                  <c:v>42967</c:v>
                </c:pt>
                <c:pt idx="154">
                  <c:v>42967</c:v>
                </c:pt>
                <c:pt idx="155">
                  <c:v>42967</c:v>
                </c:pt>
                <c:pt idx="156">
                  <c:v>42967</c:v>
                </c:pt>
                <c:pt idx="157">
                  <c:v>42967</c:v>
                </c:pt>
                <c:pt idx="158">
                  <c:v>42967</c:v>
                </c:pt>
                <c:pt idx="159">
                  <c:v>42968</c:v>
                </c:pt>
                <c:pt idx="160">
                  <c:v>42968</c:v>
                </c:pt>
                <c:pt idx="161">
                  <c:v>42968</c:v>
                </c:pt>
                <c:pt idx="162">
                  <c:v>42968</c:v>
                </c:pt>
                <c:pt idx="163">
                  <c:v>42968</c:v>
                </c:pt>
                <c:pt idx="164">
                  <c:v>42968</c:v>
                </c:pt>
                <c:pt idx="165">
                  <c:v>42969</c:v>
                </c:pt>
                <c:pt idx="166">
                  <c:v>42969</c:v>
                </c:pt>
                <c:pt idx="167">
                  <c:v>42969</c:v>
                </c:pt>
                <c:pt idx="168">
                  <c:v>42969</c:v>
                </c:pt>
                <c:pt idx="169">
                  <c:v>42969</c:v>
                </c:pt>
                <c:pt idx="170">
                  <c:v>42969</c:v>
                </c:pt>
                <c:pt idx="171">
                  <c:v>42970</c:v>
                </c:pt>
                <c:pt idx="172">
                  <c:v>42970</c:v>
                </c:pt>
                <c:pt idx="173">
                  <c:v>42970</c:v>
                </c:pt>
                <c:pt idx="174">
                  <c:v>42970</c:v>
                </c:pt>
                <c:pt idx="175">
                  <c:v>42970</c:v>
                </c:pt>
                <c:pt idx="176">
                  <c:v>42970</c:v>
                </c:pt>
                <c:pt idx="177">
                  <c:v>42971</c:v>
                </c:pt>
                <c:pt idx="178">
                  <c:v>42971</c:v>
                </c:pt>
                <c:pt idx="179">
                  <c:v>42971</c:v>
                </c:pt>
                <c:pt idx="180">
                  <c:v>42971</c:v>
                </c:pt>
                <c:pt idx="181">
                  <c:v>42971</c:v>
                </c:pt>
                <c:pt idx="182">
                  <c:v>42971</c:v>
                </c:pt>
                <c:pt idx="183">
                  <c:v>42972</c:v>
                </c:pt>
                <c:pt idx="184">
                  <c:v>42972</c:v>
                </c:pt>
                <c:pt idx="185">
                  <c:v>42972</c:v>
                </c:pt>
                <c:pt idx="186">
                  <c:v>42972</c:v>
                </c:pt>
                <c:pt idx="187">
                  <c:v>42972</c:v>
                </c:pt>
                <c:pt idx="188">
                  <c:v>42972</c:v>
                </c:pt>
                <c:pt idx="189">
                  <c:v>42973</c:v>
                </c:pt>
                <c:pt idx="190">
                  <c:v>42973</c:v>
                </c:pt>
                <c:pt idx="191">
                  <c:v>42973</c:v>
                </c:pt>
                <c:pt idx="192">
                  <c:v>42973</c:v>
                </c:pt>
                <c:pt idx="193">
                  <c:v>42973</c:v>
                </c:pt>
                <c:pt idx="194">
                  <c:v>42973</c:v>
                </c:pt>
                <c:pt idx="195">
                  <c:v>42974</c:v>
                </c:pt>
                <c:pt idx="196">
                  <c:v>42974</c:v>
                </c:pt>
                <c:pt idx="197">
                  <c:v>42974</c:v>
                </c:pt>
                <c:pt idx="198">
                  <c:v>42974</c:v>
                </c:pt>
                <c:pt idx="199">
                  <c:v>42974</c:v>
                </c:pt>
                <c:pt idx="200">
                  <c:v>42974</c:v>
                </c:pt>
                <c:pt idx="201">
                  <c:v>42975</c:v>
                </c:pt>
                <c:pt idx="202">
                  <c:v>42975</c:v>
                </c:pt>
                <c:pt idx="203">
                  <c:v>42975</c:v>
                </c:pt>
                <c:pt idx="204">
                  <c:v>42975</c:v>
                </c:pt>
                <c:pt idx="205">
                  <c:v>42975</c:v>
                </c:pt>
                <c:pt idx="206">
                  <c:v>42975</c:v>
                </c:pt>
                <c:pt idx="207">
                  <c:v>42976</c:v>
                </c:pt>
                <c:pt idx="208">
                  <c:v>42976</c:v>
                </c:pt>
                <c:pt idx="209">
                  <c:v>42976</c:v>
                </c:pt>
                <c:pt idx="210">
                  <c:v>42976</c:v>
                </c:pt>
                <c:pt idx="211">
                  <c:v>42976</c:v>
                </c:pt>
                <c:pt idx="212">
                  <c:v>42976</c:v>
                </c:pt>
                <c:pt idx="213">
                  <c:v>42977</c:v>
                </c:pt>
                <c:pt idx="214">
                  <c:v>42977</c:v>
                </c:pt>
                <c:pt idx="215">
                  <c:v>42977</c:v>
                </c:pt>
                <c:pt idx="216">
                  <c:v>42977</c:v>
                </c:pt>
                <c:pt idx="217">
                  <c:v>42977</c:v>
                </c:pt>
                <c:pt idx="218">
                  <c:v>42977</c:v>
                </c:pt>
                <c:pt idx="219">
                  <c:v>42978</c:v>
                </c:pt>
                <c:pt idx="220">
                  <c:v>42978</c:v>
                </c:pt>
                <c:pt idx="221">
                  <c:v>42978</c:v>
                </c:pt>
                <c:pt idx="222">
                  <c:v>42978</c:v>
                </c:pt>
                <c:pt idx="223">
                  <c:v>42978</c:v>
                </c:pt>
                <c:pt idx="224">
                  <c:v>42978</c:v>
                </c:pt>
                <c:pt idx="225">
                  <c:v>42979</c:v>
                </c:pt>
                <c:pt idx="226">
                  <c:v>42979</c:v>
                </c:pt>
                <c:pt idx="227">
                  <c:v>42979</c:v>
                </c:pt>
                <c:pt idx="228">
                  <c:v>42979</c:v>
                </c:pt>
                <c:pt idx="229">
                  <c:v>42979</c:v>
                </c:pt>
                <c:pt idx="230">
                  <c:v>42979</c:v>
                </c:pt>
                <c:pt idx="231">
                  <c:v>42980</c:v>
                </c:pt>
                <c:pt idx="232">
                  <c:v>42980</c:v>
                </c:pt>
                <c:pt idx="233">
                  <c:v>42980</c:v>
                </c:pt>
                <c:pt idx="234">
                  <c:v>42980</c:v>
                </c:pt>
                <c:pt idx="235">
                  <c:v>42980</c:v>
                </c:pt>
                <c:pt idx="236">
                  <c:v>42980</c:v>
                </c:pt>
                <c:pt idx="237">
                  <c:v>42981</c:v>
                </c:pt>
                <c:pt idx="238">
                  <c:v>42981</c:v>
                </c:pt>
                <c:pt idx="239">
                  <c:v>42981</c:v>
                </c:pt>
                <c:pt idx="240">
                  <c:v>42981</c:v>
                </c:pt>
                <c:pt idx="241">
                  <c:v>42981</c:v>
                </c:pt>
                <c:pt idx="242">
                  <c:v>42981</c:v>
                </c:pt>
                <c:pt idx="243">
                  <c:v>42982</c:v>
                </c:pt>
                <c:pt idx="244">
                  <c:v>42982</c:v>
                </c:pt>
                <c:pt idx="245">
                  <c:v>42982</c:v>
                </c:pt>
                <c:pt idx="246">
                  <c:v>42982</c:v>
                </c:pt>
                <c:pt idx="247">
                  <c:v>42982</c:v>
                </c:pt>
                <c:pt idx="248">
                  <c:v>42982</c:v>
                </c:pt>
                <c:pt idx="249">
                  <c:v>42983</c:v>
                </c:pt>
                <c:pt idx="250">
                  <c:v>42983</c:v>
                </c:pt>
                <c:pt idx="251">
                  <c:v>42983</c:v>
                </c:pt>
                <c:pt idx="252">
                  <c:v>42983</c:v>
                </c:pt>
                <c:pt idx="253">
                  <c:v>42983</c:v>
                </c:pt>
                <c:pt idx="254">
                  <c:v>42983</c:v>
                </c:pt>
                <c:pt idx="255">
                  <c:v>42984</c:v>
                </c:pt>
                <c:pt idx="256">
                  <c:v>42984</c:v>
                </c:pt>
                <c:pt idx="257">
                  <c:v>42984</c:v>
                </c:pt>
                <c:pt idx="258">
                  <c:v>42984</c:v>
                </c:pt>
                <c:pt idx="259">
                  <c:v>42984</c:v>
                </c:pt>
                <c:pt idx="260">
                  <c:v>42984</c:v>
                </c:pt>
                <c:pt idx="261">
                  <c:v>42985</c:v>
                </c:pt>
                <c:pt idx="262">
                  <c:v>42985</c:v>
                </c:pt>
                <c:pt idx="263">
                  <c:v>42985</c:v>
                </c:pt>
                <c:pt idx="264">
                  <c:v>42985</c:v>
                </c:pt>
                <c:pt idx="265">
                  <c:v>42985</c:v>
                </c:pt>
                <c:pt idx="266">
                  <c:v>42985</c:v>
                </c:pt>
                <c:pt idx="267">
                  <c:v>42986</c:v>
                </c:pt>
                <c:pt idx="268">
                  <c:v>42986</c:v>
                </c:pt>
                <c:pt idx="269">
                  <c:v>42986</c:v>
                </c:pt>
                <c:pt idx="270">
                  <c:v>42986</c:v>
                </c:pt>
                <c:pt idx="271">
                  <c:v>42986</c:v>
                </c:pt>
                <c:pt idx="272">
                  <c:v>42986</c:v>
                </c:pt>
                <c:pt idx="273">
                  <c:v>42987</c:v>
                </c:pt>
                <c:pt idx="274">
                  <c:v>42987</c:v>
                </c:pt>
                <c:pt idx="275">
                  <c:v>42987</c:v>
                </c:pt>
                <c:pt idx="276">
                  <c:v>42987</c:v>
                </c:pt>
                <c:pt idx="277">
                  <c:v>42987</c:v>
                </c:pt>
                <c:pt idx="278">
                  <c:v>42987</c:v>
                </c:pt>
                <c:pt idx="279">
                  <c:v>42988</c:v>
                </c:pt>
                <c:pt idx="280">
                  <c:v>42988</c:v>
                </c:pt>
                <c:pt idx="281">
                  <c:v>42988</c:v>
                </c:pt>
                <c:pt idx="282">
                  <c:v>42988</c:v>
                </c:pt>
                <c:pt idx="283">
                  <c:v>42988</c:v>
                </c:pt>
                <c:pt idx="284">
                  <c:v>42988</c:v>
                </c:pt>
                <c:pt idx="285">
                  <c:v>42989</c:v>
                </c:pt>
                <c:pt idx="286">
                  <c:v>42989</c:v>
                </c:pt>
                <c:pt idx="287">
                  <c:v>42989</c:v>
                </c:pt>
                <c:pt idx="288">
                  <c:v>42989</c:v>
                </c:pt>
                <c:pt idx="289">
                  <c:v>42989</c:v>
                </c:pt>
                <c:pt idx="290">
                  <c:v>42989</c:v>
                </c:pt>
                <c:pt idx="291">
                  <c:v>42990</c:v>
                </c:pt>
                <c:pt idx="292">
                  <c:v>42990</c:v>
                </c:pt>
                <c:pt idx="293">
                  <c:v>42990</c:v>
                </c:pt>
                <c:pt idx="294">
                  <c:v>42990</c:v>
                </c:pt>
                <c:pt idx="295">
                  <c:v>42990</c:v>
                </c:pt>
                <c:pt idx="296">
                  <c:v>42990</c:v>
                </c:pt>
                <c:pt idx="297">
                  <c:v>42991</c:v>
                </c:pt>
                <c:pt idx="298">
                  <c:v>42991</c:v>
                </c:pt>
                <c:pt idx="299">
                  <c:v>42991</c:v>
                </c:pt>
                <c:pt idx="300">
                  <c:v>42991</c:v>
                </c:pt>
                <c:pt idx="301">
                  <c:v>42991</c:v>
                </c:pt>
                <c:pt idx="302">
                  <c:v>42991</c:v>
                </c:pt>
                <c:pt idx="303">
                  <c:v>42992</c:v>
                </c:pt>
                <c:pt idx="304">
                  <c:v>42992</c:v>
                </c:pt>
                <c:pt idx="305">
                  <c:v>42992</c:v>
                </c:pt>
                <c:pt idx="306">
                  <c:v>42992</c:v>
                </c:pt>
                <c:pt idx="307">
                  <c:v>42992</c:v>
                </c:pt>
                <c:pt idx="308">
                  <c:v>42992</c:v>
                </c:pt>
                <c:pt idx="309">
                  <c:v>42993</c:v>
                </c:pt>
                <c:pt idx="310">
                  <c:v>42993</c:v>
                </c:pt>
                <c:pt idx="311">
                  <c:v>42993</c:v>
                </c:pt>
                <c:pt idx="312">
                  <c:v>42993</c:v>
                </c:pt>
                <c:pt idx="313">
                  <c:v>42993</c:v>
                </c:pt>
                <c:pt idx="314">
                  <c:v>42993</c:v>
                </c:pt>
                <c:pt idx="315">
                  <c:v>42994</c:v>
                </c:pt>
                <c:pt idx="316">
                  <c:v>42994</c:v>
                </c:pt>
                <c:pt idx="317">
                  <c:v>42994</c:v>
                </c:pt>
                <c:pt idx="318">
                  <c:v>42994</c:v>
                </c:pt>
                <c:pt idx="319">
                  <c:v>42994</c:v>
                </c:pt>
                <c:pt idx="320">
                  <c:v>42994</c:v>
                </c:pt>
                <c:pt idx="321">
                  <c:v>42995</c:v>
                </c:pt>
                <c:pt idx="322">
                  <c:v>42995</c:v>
                </c:pt>
                <c:pt idx="323">
                  <c:v>42995</c:v>
                </c:pt>
                <c:pt idx="324">
                  <c:v>42995</c:v>
                </c:pt>
                <c:pt idx="325">
                  <c:v>42995</c:v>
                </c:pt>
                <c:pt idx="326">
                  <c:v>42995</c:v>
                </c:pt>
                <c:pt idx="327">
                  <c:v>42996</c:v>
                </c:pt>
                <c:pt idx="328">
                  <c:v>42996</c:v>
                </c:pt>
                <c:pt idx="329">
                  <c:v>42996</c:v>
                </c:pt>
                <c:pt idx="330">
                  <c:v>42996</c:v>
                </c:pt>
                <c:pt idx="331">
                  <c:v>42996</c:v>
                </c:pt>
                <c:pt idx="332">
                  <c:v>42996</c:v>
                </c:pt>
                <c:pt idx="333">
                  <c:v>42997</c:v>
                </c:pt>
                <c:pt idx="334">
                  <c:v>42997</c:v>
                </c:pt>
                <c:pt idx="335">
                  <c:v>42997</c:v>
                </c:pt>
                <c:pt idx="336">
                  <c:v>42997</c:v>
                </c:pt>
                <c:pt idx="337">
                  <c:v>42997</c:v>
                </c:pt>
                <c:pt idx="338">
                  <c:v>42997</c:v>
                </c:pt>
                <c:pt idx="339">
                  <c:v>42998</c:v>
                </c:pt>
                <c:pt idx="340">
                  <c:v>42998</c:v>
                </c:pt>
                <c:pt idx="341">
                  <c:v>42998</c:v>
                </c:pt>
                <c:pt idx="342">
                  <c:v>42998</c:v>
                </c:pt>
                <c:pt idx="343">
                  <c:v>42998</c:v>
                </c:pt>
                <c:pt idx="344">
                  <c:v>42998</c:v>
                </c:pt>
                <c:pt idx="345">
                  <c:v>42999</c:v>
                </c:pt>
                <c:pt idx="346">
                  <c:v>42999</c:v>
                </c:pt>
                <c:pt idx="347">
                  <c:v>42999</c:v>
                </c:pt>
                <c:pt idx="348">
                  <c:v>42999</c:v>
                </c:pt>
                <c:pt idx="349">
                  <c:v>42999</c:v>
                </c:pt>
                <c:pt idx="350">
                  <c:v>42999</c:v>
                </c:pt>
                <c:pt idx="351">
                  <c:v>43000</c:v>
                </c:pt>
                <c:pt idx="352">
                  <c:v>43000</c:v>
                </c:pt>
                <c:pt idx="353">
                  <c:v>43000</c:v>
                </c:pt>
                <c:pt idx="354">
                  <c:v>43000</c:v>
                </c:pt>
                <c:pt idx="355">
                  <c:v>43000</c:v>
                </c:pt>
                <c:pt idx="356">
                  <c:v>43000</c:v>
                </c:pt>
                <c:pt idx="357">
                  <c:v>43001</c:v>
                </c:pt>
                <c:pt idx="358">
                  <c:v>43001</c:v>
                </c:pt>
                <c:pt idx="359">
                  <c:v>43001</c:v>
                </c:pt>
                <c:pt idx="360">
                  <c:v>43001</c:v>
                </c:pt>
                <c:pt idx="361">
                  <c:v>43001</c:v>
                </c:pt>
                <c:pt idx="362">
                  <c:v>43001</c:v>
                </c:pt>
                <c:pt idx="363">
                  <c:v>43002</c:v>
                </c:pt>
                <c:pt idx="364">
                  <c:v>43002</c:v>
                </c:pt>
                <c:pt idx="365">
                  <c:v>43002</c:v>
                </c:pt>
                <c:pt idx="366">
                  <c:v>43002</c:v>
                </c:pt>
                <c:pt idx="367">
                  <c:v>43002</c:v>
                </c:pt>
                <c:pt idx="368">
                  <c:v>43002</c:v>
                </c:pt>
                <c:pt idx="369">
                  <c:v>43003</c:v>
                </c:pt>
                <c:pt idx="370">
                  <c:v>43003</c:v>
                </c:pt>
                <c:pt idx="371">
                  <c:v>43003</c:v>
                </c:pt>
                <c:pt idx="372">
                  <c:v>43003</c:v>
                </c:pt>
                <c:pt idx="373">
                  <c:v>43003</c:v>
                </c:pt>
                <c:pt idx="374">
                  <c:v>43003</c:v>
                </c:pt>
                <c:pt idx="375">
                  <c:v>43004</c:v>
                </c:pt>
                <c:pt idx="376">
                  <c:v>43004</c:v>
                </c:pt>
                <c:pt idx="377">
                  <c:v>43004</c:v>
                </c:pt>
                <c:pt idx="378">
                  <c:v>43004</c:v>
                </c:pt>
                <c:pt idx="379">
                  <c:v>43004</c:v>
                </c:pt>
                <c:pt idx="380">
                  <c:v>43004</c:v>
                </c:pt>
                <c:pt idx="381">
                  <c:v>43005</c:v>
                </c:pt>
                <c:pt idx="382">
                  <c:v>43005</c:v>
                </c:pt>
                <c:pt idx="383">
                  <c:v>43005</c:v>
                </c:pt>
                <c:pt idx="384">
                  <c:v>43005</c:v>
                </c:pt>
                <c:pt idx="385">
                  <c:v>43005</c:v>
                </c:pt>
                <c:pt idx="386">
                  <c:v>43005</c:v>
                </c:pt>
                <c:pt idx="387">
                  <c:v>43006</c:v>
                </c:pt>
                <c:pt idx="388">
                  <c:v>43006</c:v>
                </c:pt>
                <c:pt idx="389">
                  <c:v>43006</c:v>
                </c:pt>
                <c:pt idx="390">
                  <c:v>43006</c:v>
                </c:pt>
                <c:pt idx="391">
                  <c:v>43006</c:v>
                </c:pt>
                <c:pt idx="392">
                  <c:v>43006</c:v>
                </c:pt>
                <c:pt idx="393">
                  <c:v>43007</c:v>
                </c:pt>
                <c:pt idx="394">
                  <c:v>43007</c:v>
                </c:pt>
                <c:pt idx="395">
                  <c:v>43007</c:v>
                </c:pt>
                <c:pt idx="396">
                  <c:v>43007</c:v>
                </c:pt>
                <c:pt idx="397">
                  <c:v>43007</c:v>
                </c:pt>
                <c:pt idx="398">
                  <c:v>43007</c:v>
                </c:pt>
                <c:pt idx="399">
                  <c:v>43008</c:v>
                </c:pt>
                <c:pt idx="400">
                  <c:v>43008</c:v>
                </c:pt>
                <c:pt idx="401">
                  <c:v>43008</c:v>
                </c:pt>
                <c:pt idx="402">
                  <c:v>43008</c:v>
                </c:pt>
                <c:pt idx="403">
                  <c:v>43008</c:v>
                </c:pt>
                <c:pt idx="404">
                  <c:v>43008</c:v>
                </c:pt>
                <c:pt idx="405">
                  <c:v>43009</c:v>
                </c:pt>
                <c:pt idx="406">
                  <c:v>43009</c:v>
                </c:pt>
                <c:pt idx="407">
                  <c:v>43009</c:v>
                </c:pt>
                <c:pt idx="408">
                  <c:v>43009</c:v>
                </c:pt>
                <c:pt idx="409">
                  <c:v>43009</c:v>
                </c:pt>
                <c:pt idx="410">
                  <c:v>43009</c:v>
                </c:pt>
                <c:pt idx="411">
                  <c:v>43010</c:v>
                </c:pt>
                <c:pt idx="412">
                  <c:v>43010</c:v>
                </c:pt>
                <c:pt idx="413">
                  <c:v>43010</c:v>
                </c:pt>
                <c:pt idx="414">
                  <c:v>43010</c:v>
                </c:pt>
                <c:pt idx="415">
                  <c:v>43010</c:v>
                </c:pt>
                <c:pt idx="416">
                  <c:v>43010</c:v>
                </c:pt>
                <c:pt idx="417">
                  <c:v>43011</c:v>
                </c:pt>
                <c:pt idx="418">
                  <c:v>43011</c:v>
                </c:pt>
                <c:pt idx="419">
                  <c:v>43011</c:v>
                </c:pt>
                <c:pt idx="420">
                  <c:v>43011</c:v>
                </c:pt>
                <c:pt idx="421">
                  <c:v>43011</c:v>
                </c:pt>
                <c:pt idx="422">
                  <c:v>43011</c:v>
                </c:pt>
                <c:pt idx="423">
                  <c:v>43012</c:v>
                </c:pt>
                <c:pt idx="424">
                  <c:v>43012</c:v>
                </c:pt>
                <c:pt idx="425">
                  <c:v>43012</c:v>
                </c:pt>
                <c:pt idx="426">
                  <c:v>43012</c:v>
                </c:pt>
                <c:pt idx="427">
                  <c:v>43012</c:v>
                </c:pt>
                <c:pt idx="428">
                  <c:v>43012</c:v>
                </c:pt>
                <c:pt idx="429">
                  <c:v>43013</c:v>
                </c:pt>
                <c:pt idx="430">
                  <c:v>43013</c:v>
                </c:pt>
                <c:pt idx="431">
                  <c:v>43013</c:v>
                </c:pt>
                <c:pt idx="432">
                  <c:v>43013</c:v>
                </c:pt>
                <c:pt idx="433">
                  <c:v>43013</c:v>
                </c:pt>
                <c:pt idx="434">
                  <c:v>43013</c:v>
                </c:pt>
                <c:pt idx="435">
                  <c:v>43014</c:v>
                </c:pt>
                <c:pt idx="436">
                  <c:v>43014</c:v>
                </c:pt>
                <c:pt idx="437">
                  <c:v>43014</c:v>
                </c:pt>
                <c:pt idx="438">
                  <c:v>43014</c:v>
                </c:pt>
                <c:pt idx="439">
                  <c:v>43014</c:v>
                </c:pt>
                <c:pt idx="440">
                  <c:v>43014</c:v>
                </c:pt>
                <c:pt idx="441">
                  <c:v>43015</c:v>
                </c:pt>
                <c:pt idx="442">
                  <c:v>43015</c:v>
                </c:pt>
                <c:pt idx="443">
                  <c:v>43015</c:v>
                </c:pt>
                <c:pt idx="444">
                  <c:v>43015</c:v>
                </c:pt>
                <c:pt idx="445">
                  <c:v>43015</c:v>
                </c:pt>
                <c:pt idx="446">
                  <c:v>43015</c:v>
                </c:pt>
                <c:pt idx="447">
                  <c:v>43016</c:v>
                </c:pt>
                <c:pt idx="448">
                  <c:v>43016</c:v>
                </c:pt>
                <c:pt idx="449">
                  <c:v>43016</c:v>
                </c:pt>
                <c:pt idx="450">
                  <c:v>43016</c:v>
                </c:pt>
                <c:pt idx="451">
                  <c:v>43016</c:v>
                </c:pt>
                <c:pt idx="452">
                  <c:v>43016</c:v>
                </c:pt>
                <c:pt idx="453">
                  <c:v>43017</c:v>
                </c:pt>
                <c:pt idx="454">
                  <c:v>43017</c:v>
                </c:pt>
                <c:pt idx="455">
                  <c:v>43017</c:v>
                </c:pt>
                <c:pt idx="456">
                  <c:v>43017</c:v>
                </c:pt>
                <c:pt idx="457">
                  <c:v>43017</c:v>
                </c:pt>
                <c:pt idx="458">
                  <c:v>43017</c:v>
                </c:pt>
                <c:pt idx="459">
                  <c:v>43018</c:v>
                </c:pt>
                <c:pt idx="460">
                  <c:v>43018</c:v>
                </c:pt>
                <c:pt idx="461">
                  <c:v>43018</c:v>
                </c:pt>
                <c:pt idx="462">
                  <c:v>43018</c:v>
                </c:pt>
                <c:pt idx="463">
                  <c:v>43018</c:v>
                </c:pt>
                <c:pt idx="464">
                  <c:v>43018</c:v>
                </c:pt>
                <c:pt idx="465">
                  <c:v>43019</c:v>
                </c:pt>
                <c:pt idx="466">
                  <c:v>43019</c:v>
                </c:pt>
                <c:pt idx="467">
                  <c:v>43019</c:v>
                </c:pt>
                <c:pt idx="468">
                  <c:v>43019</c:v>
                </c:pt>
                <c:pt idx="469">
                  <c:v>43019</c:v>
                </c:pt>
                <c:pt idx="470">
                  <c:v>43019</c:v>
                </c:pt>
                <c:pt idx="471">
                  <c:v>43020</c:v>
                </c:pt>
                <c:pt idx="472">
                  <c:v>43020</c:v>
                </c:pt>
                <c:pt idx="473">
                  <c:v>43020</c:v>
                </c:pt>
                <c:pt idx="474">
                  <c:v>43020</c:v>
                </c:pt>
                <c:pt idx="475">
                  <c:v>43020</c:v>
                </c:pt>
                <c:pt idx="476">
                  <c:v>43020</c:v>
                </c:pt>
                <c:pt idx="477">
                  <c:v>43021</c:v>
                </c:pt>
                <c:pt idx="478">
                  <c:v>43021</c:v>
                </c:pt>
                <c:pt idx="479">
                  <c:v>43021</c:v>
                </c:pt>
                <c:pt idx="480">
                  <c:v>43021</c:v>
                </c:pt>
                <c:pt idx="481">
                  <c:v>43021</c:v>
                </c:pt>
                <c:pt idx="482">
                  <c:v>43021</c:v>
                </c:pt>
                <c:pt idx="483">
                  <c:v>43022</c:v>
                </c:pt>
                <c:pt idx="484">
                  <c:v>43022</c:v>
                </c:pt>
                <c:pt idx="485">
                  <c:v>43022</c:v>
                </c:pt>
                <c:pt idx="486">
                  <c:v>43022</c:v>
                </c:pt>
                <c:pt idx="487">
                  <c:v>43022</c:v>
                </c:pt>
                <c:pt idx="488">
                  <c:v>43022</c:v>
                </c:pt>
                <c:pt idx="489">
                  <c:v>43023</c:v>
                </c:pt>
                <c:pt idx="490">
                  <c:v>43023</c:v>
                </c:pt>
                <c:pt idx="491">
                  <c:v>43023</c:v>
                </c:pt>
                <c:pt idx="492">
                  <c:v>43023</c:v>
                </c:pt>
                <c:pt idx="493">
                  <c:v>43023</c:v>
                </c:pt>
                <c:pt idx="494">
                  <c:v>43023</c:v>
                </c:pt>
                <c:pt idx="495">
                  <c:v>43024</c:v>
                </c:pt>
                <c:pt idx="496">
                  <c:v>43024</c:v>
                </c:pt>
                <c:pt idx="497">
                  <c:v>43024</c:v>
                </c:pt>
                <c:pt idx="498">
                  <c:v>43024</c:v>
                </c:pt>
                <c:pt idx="499">
                  <c:v>43024</c:v>
                </c:pt>
                <c:pt idx="500">
                  <c:v>43024</c:v>
                </c:pt>
                <c:pt idx="501">
                  <c:v>43025</c:v>
                </c:pt>
                <c:pt idx="502">
                  <c:v>43025</c:v>
                </c:pt>
                <c:pt idx="503">
                  <c:v>43025</c:v>
                </c:pt>
                <c:pt idx="504">
                  <c:v>43025</c:v>
                </c:pt>
                <c:pt idx="505">
                  <c:v>43025</c:v>
                </c:pt>
                <c:pt idx="506">
                  <c:v>43025</c:v>
                </c:pt>
                <c:pt idx="507">
                  <c:v>43026</c:v>
                </c:pt>
                <c:pt idx="508">
                  <c:v>43026</c:v>
                </c:pt>
                <c:pt idx="509">
                  <c:v>43026</c:v>
                </c:pt>
                <c:pt idx="510">
                  <c:v>43026</c:v>
                </c:pt>
                <c:pt idx="511">
                  <c:v>43026</c:v>
                </c:pt>
                <c:pt idx="512">
                  <c:v>43026</c:v>
                </c:pt>
                <c:pt idx="513">
                  <c:v>43027</c:v>
                </c:pt>
                <c:pt idx="514">
                  <c:v>43027</c:v>
                </c:pt>
                <c:pt idx="515">
                  <c:v>43027</c:v>
                </c:pt>
                <c:pt idx="516">
                  <c:v>43027</c:v>
                </c:pt>
                <c:pt idx="517">
                  <c:v>43027</c:v>
                </c:pt>
                <c:pt idx="518">
                  <c:v>43027</c:v>
                </c:pt>
                <c:pt idx="519">
                  <c:v>43028</c:v>
                </c:pt>
                <c:pt idx="520">
                  <c:v>43028</c:v>
                </c:pt>
                <c:pt idx="521">
                  <c:v>43028</c:v>
                </c:pt>
                <c:pt idx="522">
                  <c:v>43028</c:v>
                </c:pt>
                <c:pt idx="523">
                  <c:v>43028</c:v>
                </c:pt>
                <c:pt idx="524">
                  <c:v>43028</c:v>
                </c:pt>
                <c:pt idx="525">
                  <c:v>43029</c:v>
                </c:pt>
                <c:pt idx="526">
                  <c:v>43029</c:v>
                </c:pt>
                <c:pt idx="527">
                  <c:v>43029</c:v>
                </c:pt>
                <c:pt idx="528">
                  <c:v>43029</c:v>
                </c:pt>
                <c:pt idx="529">
                  <c:v>43029</c:v>
                </c:pt>
                <c:pt idx="530">
                  <c:v>43029</c:v>
                </c:pt>
                <c:pt idx="531">
                  <c:v>43030</c:v>
                </c:pt>
                <c:pt idx="532">
                  <c:v>43030</c:v>
                </c:pt>
                <c:pt idx="533">
                  <c:v>43030</c:v>
                </c:pt>
                <c:pt idx="534">
                  <c:v>43030</c:v>
                </c:pt>
                <c:pt idx="535">
                  <c:v>43030</c:v>
                </c:pt>
                <c:pt idx="536">
                  <c:v>43030</c:v>
                </c:pt>
                <c:pt idx="537">
                  <c:v>43031</c:v>
                </c:pt>
                <c:pt idx="538">
                  <c:v>43031</c:v>
                </c:pt>
                <c:pt idx="539">
                  <c:v>43031</c:v>
                </c:pt>
                <c:pt idx="540">
                  <c:v>43031</c:v>
                </c:pt>
                <c:pt idx="541">
                  <c:v>43031</c:v>
                </c:pt>
                <c:pt idx="542">
                  <c:v>43031</c:v>
                </c:pt>
                <c:pt idx="543">
                  <c:v>43032</c:v>
                </c:pt>
                <c:pt idx="544">
                  <c:v>43032</c:v>
                </c:pt>
                <c:pt idx="545">
                  <c:v>43032</c:v>
                </c:pt>
                <c:pt idx="546">
                  <c:v>43032</c:v>
                </c:pt>
                <c:pt idx="547">
                  <c:v>43032</c:v>
                </c:pt>
                <c:pt idx="548">
                  <c:v>43032</c:v>
                </c:pt>
                <c:pt idx="549">
                  <c:v>43033</c:v>
                </c:pt>
                <c:pt idx="550">
                  <c:v>43033</c:v>
                </c:pt>
                <c:pt idx="551">
                  <c:v>43033</c:v>
                </c:pt>
                <c:pt idx="552">
                  <c:v>43033</c:v>
                </c:pt>
                <c:pt idx="553">
                  <c:v>43033</c:v>
                </c:pt>
                <c:pt idx="554">
                  <c:v>43033</c:v>
                </c:pt>
                <c:pt idx="555">
                  <c:v>43034</c:v>
                </c:pt>
                <c:pt idx="556">
                  <c:v>43034</c:v>
                </c:pt>
                <c:pt idx="557">
                  <c:v>43034</c:v>
                </c:pt>
                <c:pt idx="558">
                  <c:v>43034</c:v>
                </c:pt>
                <c:pt idx="559">
                  <c:v>43034</c:v>
                </c:pt>
                <c:pt idx="560">
                  <c:v>43034</c:v>
                </c:pt>
                <c:pt idx="561">
                  <c:v>43035</c:v>
                </c:pt>
                <c:pt idx="562">
                  <c:v>43035</c:v>
                </c:pt>
                <c:pt idx="563">
                  <c:v>43035</c:v>
                </c:pt>
                <c:pt idx="564">
                  <c:v>43035</c:v>
                </c:pt>
                <c:pt idx="565">
                  <c:v>43035</c:v>
                </c:pt>
                <c:pt idx="566">
                  <c:v>43035</c:v>
                </c:pt>
                <c:pt idx="567">
                  <c:v>43036</c:v>
                </c:pt>
                <c:pt idx="568">
                  <c:v>43036</c:v>
                </c:pt>
                <c:pt idx="569">
                  <c:v>43036</c:v>
                </c:pt>
                <c:pt idx="570">
                  <c:v>43036</c:v>
                </c:pt>
                <c:pt idx="571">
                  <c:v>43036</c:v>
                </c:pt>
                <c:pt idx="572">
                  <c:v>43036</c:v>
                </c:pt>
                <c:pt idx="573">
                  <c:v>43037</c:v>
                </c:pt>
                <c:pt idx="574">
                  <c:v>43037</c:v>
                </c:pt>
                <c:pt idx="575">
                  <c:v>43037</c:v>
                </c:pt>
                <c:pt idx="576">
                  <c:v>43037</c:v>
                </c:pt>
                <c:pt idx="577">
                  <c:v>43037</c:v>
                </c:pt>
                <c:pt idx="578">
                  <c:v>43037</c:v>
                </c:pt>
                <c:pt idx="579">
                  <c:v>43038</c:v>
                </c:pt>
                <c:pt idx="580">
                  <c:v>43038</c:v>
                </c:pt>
                <c:pt idx="581">
                  <c:v>43038</c:v>
                </c:pt>
                <c:pt idx="582">
                  <c:v>43038</c:v>
                </c:pt>
                <c:pt idx="583">
                  <c:v>43038</c:v>
                </c:pt>
                <c:pt idx="584">
                  <c:v>43038</c:v>
                </c:pt>
                <c:pt idx="585">
                  <c:v>43039</c:v>
                </c:pt>
                <c:pt idx="586">
                  <c:v>43039</c:v>
                </c:pt>
                <c:pt idx="587">
                  <c:v>43039</c:v>
                </c:pt>
                <c:pt idx="588">
                  <c:v>43039</c:v>
                </c:pt>
                <c:pt idx="589">
                  <c:v>43039</c:v>
                </c:pt>
                <c:pt idx="590">
                  <c:v>43039</c:v>
                </c:pt>
                <c:pt idx="591">
                  <c:v>43040</c:v>
                </c:pt>
                <c:pt idx="592">
                  <c:v>43040</c:v>
                </c:pt>
                <c:pt idx="593">
                  <c:v>43040</c:v>
                </c:pt>
                <c:pt idx="594">
                  <c:v>43040</c:v>
                </c:pt>
                <c:pt idx="595">
                  <c:v>43040</c:v>
                </c:pt>
                <c:pt idx="596">
                  <c:v>43040</c:v>
                </c:pt>
                <c:pt idx="597">
                  <c:v>43041</c:v>
                </c:pt>
                <c:pt idx="598">
                  <c:v>43041</c:v>
                </c:pt>
                <c:pt idx="599">
                  <c:v>43041</c:v>
                </c:pt>
                <c:pt idx="600">
                  <c:v>43041</c:v>
                </c:pt>
                <c:pt idx="601">
                  <c:v>43041</c:v>
                </c:pt>
                <c:pt idx="602">
                  <c:v>43041</c:v>
                </c:pt>
                <c:pt idx="603">
                  <c:v>43042</c:v>
                </c:pt>
                <c:pt idx="604">
                  <c:v>43042</c:v>
                </c:pt>
                <c:pt idx="605">
                  <c:v>43042</c:v>
                </c:pt>
                <c:pt idx="606">
                  <c:v>43042</c:v>
                </c:pt>
                <c:pt idx="607">
                  <c:v>43042</c:v>
                </c:pt>
                <c:pt idx="608">
                  <c:v>43042</c:v>
                </c:pt>
                <c:pt idx="609">
                  <c:v>43043</c:v>
                </c:pt>
                <c:pt idx="610">
                  <c:v>43043</c:v>
                </c:pt>
                <c:pt idx="611">
                  <c:v>43043</c:v>
                </c:pt>
                <c:pt idx="612">
                  <c:v>43043</c:v>
                </c:pt>
                <c:pt idx="613">
                  <c:v>43043</c:v>
                </c:pt>
                <c:pt idx="614">
                  <c:v>43043</c:v>
                </c:pt>
                <c:pt idx="615">
                  <c:v>43044</c:v>
                </c:pt>
                <c:pt idx="616">
                  <c:v>43044</c:v>
                </c:pt>
                <c:pt idx="617">
                  <c:v>43044</c:v>
                </c:pt>
                <c:pt idx="618">
                  <c:v>43044</c:v>
                </c:pt>
                <c:pt idx="619">
                  <c:v>43044</c:v>
                </c:pt>
                <c:pt idx="620">
                  <c:v>43044</c:v>
                </c:pt>
                <c:pt idx="621">
                  <c:v>43045</c:v>
                </c:pt>
                <c:pt idx="622">
                  <c:v>43045</c:v>
                </c:pt>
                <c:pt idx="623">
                  <c:v>43045</c:v>
                </c:pt>
                <c:pt idx="624">
                  <c:v>43045</c:v>
                </c:pt>
                <c:pt idx="625">
                  <c:v>43045</c:v>
                </c:pt>
                <c:pt idx="626">
                  <c:v>43045</c:v>
                </c:pt>
                <c:pt idx="627">
                  <c:v>43046</c:v>
                </c:pt>
                <c:pt idx="628">
                  <c:v>43046</c:v>
                </c:pt>
                <c:pt idx="629">
                  <c:v>43046</c:v>
                </c:pt>
                <c:pt idx="630">
                  <c:v>43046</c:v>
                </c:pt>
                <c:pt idx="631">
                  <c:v>43046</c:v>
                </c:pt>
                <c:pt idx="632">
                  <c:v>43046</c:v>
                </c:pt>
                <c:pt idx="633">
                  <c:v>43047</c:v>
                </c:pt>
                <c:pt idx="634">
                  <c:v>43047</c:v>
                </c:pt>
                <c:pt idx="635">
                  <c:v>43047</c:v>
                </c:pt>
                <c:pt idx="636">
                  <c:v>43047</c:v>
                </c:pt>
                <c:pt idx="637">
                  <c:v>43047</c:v>
                </c:pt>
                <c:pt idx="638">
                  <c:v>43047</c:v>
                </c:pt>
                <c:pt idx="639">
                  <c:v>43048</c:v>
                </c:pt>
                <c:pt idx="640">
                  <c:v>43048</c:v>
                </c:pt>
                <c:pt idx="641">
                  <c:v>43048</c:v>
                </c:pt>
                <c:pt idx="642">
                  <c:v>43048</c:v>
                </c:pt>
                <c:pt idx="643">
                  <c:v>43048</c:v>
                </c:pt>
                <c:pt idx="644">
                  <c:v>43048</c:v>
                </c:pt>
                <c:pt idx="645">
                  <c:v>43049</c:v>
                </c:pt>
                <c:pt idx="646">
                  <c:v>43049</c:v>
                </c:pt>
                <c:pt idx="647">
                  <c:v>43049</c:v>
                </c:pt>
                <c:pt idx="648">
                  <c:v>43049</c:v>
                </c:pt>
                <c:pt idx="649">
                  <c:v>43049</c:v>
                </c:pt>
                <c:pt idx="650">
                  <c:v>43049</c:v>
                </c:pt>
                <c:pt idx="651">
                  <c:v>43050</c:v>
                </c:pt>
                <c:pt idx="652">
                  <c:v>43050</c:v>
                </c:pt>
                <c:pt idx="653">
                  <c:v>43050</c:v>
                </c:pt>
                <c:pt idx="654">
                  <c:v>43050</c:v>
                </c:pt>
                <c:pt idx="655">
                  <c:v>43050</c:v>
                </c:pt>
                <c:pt idx="656">
                  <c:v>43050</c:v>
                </c:pt>
                <c:pt idx="657">
                  <c:v>43051</c:v>
                </c:pt>
                <c:pt idx="658">
                  <c:v>43051</c:v>
                </c:pt>
                <c:pt idx="659">
                  <c:v>43051</c:v>
                </c:pt>
                <c:pt idx="660">
                  <c:v>43051</c:v>
                </c:pt>
                <c:pt idx="661">
                  <c:v>43051</c:v>
                </c:pt>
                <c:pt idx="662">
                  <c:v>43051</c:v>
                </c:pt>
                <c:pt idx="663">
                  <c:v>43052</c:v>
                </c:pt>
                <c:pt idx="664">
                  <c:v>43052</c:v>
                </c:pt>
                <c:pt idx="665">
                  <c:v>43052</c:v>
                </c:pt>
                <c:pt idx="666">
                  <c:v>43052</c:v>
                </c:pt>
                <c:pt idx="667">
                  <c:v>43052</c:v>
                </c:pt>
                <c:pt idx="668">
                  <c:v>43052</c:v>
                </c:pt>
                <c:pt idx="669">
                  <c:v>43053</c:v>
                </c:pt>
                <c:pt idx="670">
                  <c:v>43053</c:v>
                </c:pt>
                <c:pt idx="671">
                  <c:v>43053</c:v>
                </c:pt>
                <c:pt idx="672">
                  <c:v>43053</c:v>
                </c:pt>
                <c:pt idx="673">
                  <c:v>43053</c:v>
                </c:pt>
                <c:pt idx="674">
                  <c:v>43053</c:v>
                </c:pt>
                <c:pt idx="675">
                  <c:v>43054</c:v>
                </c:pt>
                <c:pt idx="676">
                  <c:v>43054</c:v>
                </c:pt>
                <c:pt idx="677">
                  <c:v>43054</c:v>
                </c:pt>
                <c:pt idx="678">
                  <c:v>43054</c:v>
                </c:pt>
                <c:pt idx="679">
                  <c:v>43054</c:v>
                </c:pt>
                <c:pt idx="680">
                  <c:v>43054</c:v>
                </c:pt>
                <c:pt idx="681">
                  <c:v>43055</c:v>
                </c:pt>
                <c:pt idx="682">
                  <c:v>43055</c:v>
                </c:pt>
                <c:pt idx="683">
                  <c:v>43055</c:v>
                </c:pt>
                <c:pt idx="684">
                  <c:v>43055</c:v>
                </c:pt>
                <c:pt idx="685">
                  <c:v>43055</c:v>
                </c:pt>
                <c:pt idx="686">
                  <c:v>43055</c:v>
                </c:pt>
                <c:pt idx="687">
                  <c:v>43056</c:v>
                </c:pt>
                <c:pt idx="688">
                  <c:v>43056</c:v>
                </c:pt>
                <c:pt idx="689">
                  <c:v>43056</c:v>
                </c:pt>
                <c:pt idx="690">
                  <c:v>43056</c:v>
                </c:pt>
                <c:pt idx="691">
                  <c:v>43056</c:v>
                </c:pt>
                <c:pt idx="692">
                  <c:v>43056</c:v>
                </c:pt>
                <c:pt idx="693">
                  <c:v>43057</c:v>
                </c:pt>
                <c:pt idx="694">
                  <c:v>43057</c:v>
                </c:pt>
                <c:pt idx="695">
                  <c:v>43057</c:v>
                </c:pt>
                <c:pt idx="696">
                  <c:v>43057</c:v>
                </c:pt>
                <c:pt idx="697">
                  <c:v>43057</c:v>
                </c:pt>
                <c:pt idx="698">
                  <c:v>43057</c:v>
                </c:pt>
                <c:pt idx="699">
                  <c:v>43058</c:v>
                </c:pt>
                <c:pt idx="700">
                  <c:v>43058</c:v>
                </c:pt>
                <c:pt idx="701">
                  <c:v>43058</c:v>
                </c:pt>
                <c:pt idx="702">
                  <c:v>43058</c:v>
                </c:pt>
                <c:pt idx="703">
                  <c:v>43058</c:v>
                </c:pt>
                <c:pt idx="704">
                  <c:v>43058</c:v>
                </c:pt>
                <c:pt idx="705">
                  <c:v>43059</c:v>
                </c:pt>
                <c:pt idx="706">
                  <c:v>43059</c:v>
                </c:pt>
                <c:pt idx="707">
                  <c:v>43059</c:v>
                </c:pt>
                <c:pt idx="708">
                  <c:v>43059</c:v>
                </c:pt>
                <c:pt idx="709">
                  <c:v>43059</c:v>
                </c:pt>
                <c:pt idx="710">
                  <c:v>43059</c:v>
                </c:pt>
                <c:pt idx="711">
                  <c:v>43060</c:v>
                </c:pt>
                <c:pt idx="712">
                  <c:v>43060</c:v>
                </c:pt>
                <c:pt idx="713">
                  <c:v>43060</c:v>
                </c:pt>
                <c:pt idx="714">
                  <c:v>43060</c:v>
                </c:pt>
                <c:pt idx="715">
                  <c:v>43060</c:v>
                </c:pt>
                <c:pt idx="716">
                  <c:v>43060</c:v>
                </c:pt>
                <c:pt idx="717">
                  <c:v>43061</c:v>
                </c:pt>
                <c:pt idx="718">
                  <c:v>43061</c:v>
                </c:pt>
                <c:pt idx="719">
                  <c:v>43061</c:v>
                </c:pt>
                <c:pt idx="720">
                  <c:v>43061</c:v>
                </c:pt>
                <c:pt idx="721">
                  <c:v>43061</c:v>
                </c:pt>
                <c:pt idx="722">
                  <c:v>43061</c:v>
                </c:pt>
                <c:pt idx="723">
                  <c:v>43062</c:v>
                </c:pt>
                <c:pt idx="724">
                  <c:v>43062</c:v>
                </c:pt>
                <c:pt idx="725">
                  <c:v>43062</c:v>
                </c:pt>
                <c:pt idx="726">
                  <c:v>43062</c:v>
                </c:pt>
                <c:pt idx="727">
                  <c:v>43062</c:v>
                </c:pt>
                <c:pt idx="728">
                  <c:v>43062</c:v>
                </c:pt>
                <c:pt idx="729">
                  <c:v>43063</c:v>
                </c:pt>
                <c:pt idx="730">
                  <c:v>43063</c:v>
                </c:pt>
                <c:pt idx="731">
                  <c:v>43063</c:v>
                </c:pt>
                <c:pt idx="732">
                  <c:v>43063</c:v>
                </c:pt>
                <c:pt idx="733">
                  <c:v>43063</c:v>
                </c:pt>
                <c:pt idx="734">
                  <c:v>43063</c:v>
                </c:pt>
                <c:pt idx="735">
                  <c:v>43064</c:v>
                </c:pt>
                <c:pt idx="736">
                  <c:v>43064</c:v>
                </c:pt>
                <c:pt idx="737">
                  <c:v>43064</c:v>
                </c:pt>
                <c:pt idx="738">
                  <c:v>43064</c:v>
                </c:pt>
                <c:pt idx="739">
                  <c:v>43064</c:v>
                </c:pt>
                <c:pt idx="740">
                  <c:v>43064</c:v>
                </c:pt>
                <c:pt idx="741">
                  <c:v>43065</c:v>
                </c:pt>
                <c:pt idx="742">
                  <c:v>43065</c:v>
                </c:pt>
                <c:pt idx="743">
                  <c:v>43065</c:v>
                </c:pt>
                <c:pt idx="744">
                  <c:v>43065</c:v>
                </c:pt>
                <c:pt idx="745">
                  <c:v>43065</c:v>
                </c:pt>
                <c:pt idx="746">
                  <c:v>43065</c:v>
                </c:pt>
                <c:pt idx="747">
                  <c:v>43066</c:v>
                </c:pt>
                <c:pt idx="748">
                  <c:v>43066</c:v>
                </c:pt>
                <c:pt idx="749">
                  <c:v>43066</c:v>
                </c:pt>
                <c:pt idx="750">
                  <c:v>43066</c:v>
                </c:pt>
                <c:pt idx="751">
                  <c:v>43066</c:v>
                </c:pt>
                <c:pt idx="752">
                  <c:v>43066</c:v>
                </c:pt>
                <c:pt idx="753">
                  <c:v>43067</c:v>
                </c:pt>
                <c:pt idx="754">
                  <c:v>43067</c:v>
                </c:pt>
                <c:pt idx="755">
                  <c:v>43067</c:v>
                </c:pt>
                <c:pt idx="756">
                  <c:v>43067</c:v>
                </c:pt>
                <c:pt idx="757">
                  <c:v>43067</c:v>
                </c:pt>
                <c:pt idx="758">
                  <c:v>43067</c:v>
                </c:pt>
                <c:pt idx="759">
                  <c:v>43068</c:v>
                </c:pt>
                <c:pt idx="760">
                  <c:v>43068</c:v>
                </c:pt>
                <c:pt idx="761">
                  <c:v>43068</c:v>
                </c:pt>
                <c:pt idx="762">
                  <c:v>43068</c:v>
                </c:pt>
                <c:pt idx="763">
                  <c:v>43068</c:v>
                </c:pt>
                <c:pt idx="764">
                  <c:v>43068</c:v>
                </c:pt>
                <c:pt idx="765">
                  <c:v>43069</c:v>
                </c:pt>
                <c:pt idx="766">
                  <c:v>43069</c:v>
                </c:pt>
                <c:pt idx="767">
                  <c:v>43069</c:v>
                </c:pt>
                <c:pt idx="768">
                  <c:v>43069</c:v>
                </c:pt>
                <c:pt idx="769">
                  <c:v>43069</c:v>
                </c:pt>
                <c:pt idx="770">
                  <c:v>43069</c:v>
                </c:pt>
                <c:pt idx="771">
                  <c:v>43070</c:v>
                </c:pt>
                <c:pt idx="772">
                  <c:v>43070</c:v>
                </c:pt>
                <c:pt idx="773">
                  <c:v>43070</c:v>
                </c:pt>
                <c:pt idx="774">
                  <c:v>43070</c:v>
                </c:pt>
                <c:pt idx="775">
                  <c:v>43070</c:v>
                </c:pt>
                <c:pt idx="776">
                  <c:v>43070</c:v>
                </c:pt>
                <c:pt idx="777">
                  <c:v>43071</c:v>
                </c:pt>
                <c:pt idx="778">
                  <c:v>43071</c:v>
                </c:pt>
                <c:pt idx="779">
                  <c:v>43071</c:v>
                </c:pt>
                <c:pt idx="780">
                  <c:v>43071</c:v>
                </c:pt>
                <c:pt idx="781">
                  <c:v>43071</c:v>
                </c:pt>
                <c:pt idx="782">
                  <c:v>43071</c:v>
                </c:pt>
                <c:pt idx="783">
                  <c:v>43072</c:v>
                </c:pt>
                <c:pt idx="784">
                  <c:v>43072</c:v>
                </c:pt>
                <c:pt idx="785">
                  <c:v>43072</c:v>
                </c:pt>
                <c:pt idx="786">
                  <c:v>43072</c:v>
                </c:pt>
                <c:pt idx="787">
                  <c:v>43072</c:v>
                </c:pt>
                <c:pt idx="788">
                  <c:v>43072</c:v>
                </c:pt>
                <c:pt idx="789">
                  <c:v>43073</c:v>
                </c:pt>
                <c:pt idx="790">
                  <c:v>43073</c:v>
                </c:pt>
                <c:pt idx="791">
                  <c:v>43073</c:v>
                </c:pt>
                <c:pt idx="792">
                  <c:v>43073</c:v>
                </c:pt>
                <c:pt idx="793">
                  <c:v>43073</c:v>
                </c:pt>
                <c:pt idx="794">
                  <c:v>43073</c:v>
                </c:pt>
                <c:pt idx="795">
                  <c:v>43074</c:v>
                </c:pt>
                <c:pt idx="796">
                  <c:v>43074</c:v>
                </c:pt>
                <c:pt idx="797">
                  <c:v>43074</c:v>
                </c:pt>
                <c:pt idx="798">
                  <c:v>43074</c:v>
                </c:pt>
                <c:pt idx="799">
                  <c:v>43074</c:v>
                </c:pt>
                <c:pt idx="800">
                  <c:v>43074</c:v>
                </c:pt>
                <c:pt idx="801">
                  <c:v>43075</c:v>
                </c:pt>
                <c:pt idx="802">
                  <c:v>43075</c:v>
                </c:pt>
                <c:pt idx="803">
                  <c:v>43075</c:v>
                </c:pt>
                <c:pt idx="804">
                  <c:v>43075</c:v>
                </c:pt>
                <c:pt idx="805">
                  <c:v>43075</c:v>
                </c:pt>
                <c:pt idx="806">
                  <c:v>43075</c:v>
                </c:pt>
                <c:pt idx="807">
                  <c:v>43076</c:v>
                </c:pt>
                <c:pt idx="808">
                  <c:v>43076</c:v>
                </c:pt>
                <c:pt idx="809">
                  <c:v>43076</c:v>
                </c:pt>
                <c:pt idx="810">
                  <c:v>43076</c:v>
                </c:pt>
                <c:pt idx="811">
                  <c:v>43076</c:v>
                </c:pt>
                <c:pt idx="812">
                  <c:v>43076</c:v>
                </c:pt>
                <c:pt idx="813">
                  <c:v>43077</c:v>
                </c:pt>
                <c:pt idx="814">
                  <c:v>43077</c:v>
                </c:pt>
                <c:pt idx="815">
                  <c:v>43077</c:v>
                </c:pt>
                <c:pt idx="816">
                  <c:v>43077</c:v>
                </c:pt>
                <c:pt idx="817">
                  <c:v>43077</c:v>
                </c:pt>
                <c:pt idx="818">
                  <c:v>43077</c:v>
                </c:pt>
                <c:pt idx="819">
                  <c:v>43078</c:v>
                </c:pt>
                <c:pt idx="820">
                  <c:v>43078</c:v>
                </c:pt>
                <c:pt idx="821">
                  <c:v>43078</c:v>
                </c:pt>
                <c:pt idx="822">
                  <c:v>43078</c:v>
                </c:pt>
                <c:pt idx="823">
                  <c:v>43078</c:v>
                </c:pt>
                <c:pt idx="824">
                  <c:v>43078</c:v>
                </c:pt>
                <c:pt idx="825">
                  <c:v>43079</c:v>
                </c:pt>
                <c:pt idx="826">
                  <c:v>43079</c:v>
                </c:pt>
                <c:pt idx="827">
                  <c:v>43079</c:v>
                </c:pt>
                <c:pt idx="828">
                  <c:v>43079</c:v>
                </c:pt>
                <c:pt idx="829">
                  <c:v>43079</c:v>
                </c:pt>
                <c:pt idx="830">
                  <c:v>43079</c:v>
                </c:pt>
                <c:pt idx="831">
                  <c:v>43080</c:v>
                </c:pt>
                <c:pt idx="832">
                  <c:v>43080</c:v>
                </c:pt>
                <c:pt idx="833">
                  <c:v>43080</c:v>
                </c:pt>
                <c:pt idx="834">
                  <c:v>43080</c:v>
                </c:pt>
                <c:pt idx="835">
                  <c:v>43080</c:v>
                </c:pt>
                <c:pt idx="836">
                  <c:v>43080</c:v>
                </c:pt>
                <c:pt idx="837">
                  <c:v>43081</c:v>
                </c:pt>
                <c:pt idx="838">
                  <c:v>43081</c:v>
                </c:pt>
                <c:pt idx="839">
                  <c:v>43081</c:v>
                </c:pt>
                <c:pt idx="840">
                  <c:v>43081</c:v>
                </c:pt>
                <c:pt idx="841">
                  <c:v>43081</c:v>
                </c:pt>
                <c:pt idx="842">
                  <c:v>43081</c:v>
                </c:pt>
                <c:pt idx="843">
                  <c:v>43082</c:v>
                </c:pt>
                <c:pt idx="844">
                  <c:v>43082</c:v>
                </c:pt>
                <c:pt idx="845">
                  <c:v>43082</c:v>
                </c:pt>
                <c:pt idx="846">
                  <c:v>43082</c:v>
                </c:pt>
                <c:pt idx="847">
                  <c:v>43082</c:v>
                </c:pt>
                <c:pt idx="848">
                  <c:v>43082</c:v>
                </c:pt>
                <c:pt idx="849">
                  <c:v>43083</c:v>
                </c:pt>
                <c:pt idx="850">
                  <c:v>43083</c:v>
                </c:pt>
                <c:pt idx="851">
                  <c:v>43083</c:v>
                </c:pt>
                <c:pt idx="852">
                  <c:v>43083</c:v>
                </c:pt>
                <c:pt idx="853">
                  <c:v>43083</c:v>
                </c:pt>
                <c:pt idx="854">
                  <c:v>43083</c:v>
                </c:pt>
                <c:pt idx="855">
                  <c:v>43084</c:v>
                </c:pt>
                <c:pt idx="856">
                  <c:v>43084</c:v>
                </c:pt>
                <c:pt idx="857">
                  <c:v>43084</c:v>
                </c:pt>
                <c:pt idx="858">
                  <c:v>43084</c:v>
                </c:pt>
                <c:pt idx="859">
                  <c:v>43084</c:v>
                </c:pt>
                <c:pt idx="860">
                  <c:v>43084</c:v>
                </c:pt>
                <c:pt idx="861">
                  <c:v>43085</c:v>
                </c:pt>
                <c:pt idx="862">
                  <c:v>43085</c:v>
                </c:pt>
                <c:pt idx="863">
                  <c:v>43085</c:v>
                </c:pt>
                <c:pt idx="864">
                  <c:v>43085</c:v>
                </c:pt>
                <c:pt idx="865">
                  <c:v>43085</c:v>
                </c:pt>
                <c:pt idx="866">
                  <c:v>43085</c:v>
                </c:pt>
                <c:pt idx="867">
                  <c:v>43086</c:v>
                </c:pt>
                <c:pt idx="868">
                  <c:v>43086</c:v>
                </c:pt>
                <c:pt idx="869">
                  <c:v>43086</c:v>
                </c:pt>
                <c:pt idx="870">
                  <c:v>43086</c:v>
                </c:pt>
                <c:pt idx="871">
                  <c:v>43086</c:v>
                </c:pt>
                <c:pt idx="872">
                  <c:v>43086</c:v>
                </c:pt>
                <c:pt idx="873">
                  <c:v>43087</c:v>
                </c:pt>
                <c:pt idx="874">
                  <c:v>43087</c:v>
                </c:pt>
                <c:pt idx="875">
                  <c:v>43087</c:v>
                </c:pt>
                <c:pt idx="876">
                  <c:v>43087</c:v>
                </c:pt>
                <c:pt idx="877">
                  <c:v>43087</c:v>
                </c:pt>
                <c:pt idx="878">
                  <c:v>43087</c:v>
                </c:pt>
                <c:pt idx="879">
                  <c:v>43088</c:v>
                </c:pt>
                <c:pt idx="880">
                  <c:v>43088</c:v>
                </c:pt>
                <c:pt idx="881">
                  <c:v>43088</c:v>
                </c:pt>
                <c:pt idx="882">
                  <c:v>43088</c:v>
                </c:pt>
                <c:pt idx="883">
                  <c:v>43088</c:v>
                </c:pt>
                <c:pt idx="884">
                  <c:v>43088</c:v>
                </c:pt>
                <c:pt idx="885">
                  <c:v>43089</c:v>
                </c:pt>
                <c:pt idx="886">
                  <c:v>43089</c:v>
                </c:pt>
                <c:pt idx="887">
                  <c:v>43089</c:v>
                </c:pt>
                <c:pt idx="888">
                  <c:v>43089</c:v>
                </c:pt>
                <c:pt idx="889">
                  <c:v>43089</c:v>
                </c:pt>
                <c:pt idx="890">
                  <c:v>43089</c:v>
                </c:pt>
                <c:pt idx="891">
                  <c:v>43090</c:v>
                </c:pt>
                <c:pt idx="892">
                  <c:v>43090</c:v>
                </c:pt>
                <c:pt idx="893">
                  <c:v>43090</c:v>
                </c:pt>
                <c:pt idx="894">
                  <c:v>43090</c:v>
                </c:pt>
                <c:pt idx="895">
                  <c:v>43090</c:v>
                </c:pt>
                <c:pt idx="896">
                  <c:v>43090</c:v>
                </c:pt>
                <c:pt idx="897">
                  <c:v>43091</c:v>
                </c:pt>
                <c:pt idx="898">
                  <c:v>43091</c:v>
                </c:pt>
                <c:pt idx="899">
                  <c:v>43091</c:v>
                </c:pt>
                <c:pt idx="900">
                  <c:v>43091</c:v>
                </c:pt>
                <c:pt idx="901">
                  <c:v>43091</c:v>
                </c:pt>
                <c:pt idx="902">
                  <c:v>43091</c:v>
                </c:pt>
                <c:pt idx="903">
                  <c:v>43092</c:v>
                </c:pt>
                <c:pt idx="904">
                  <c:v>43092</c:v>
                </c:pt>
                <c:pt idx="905">
                  <c:v>43092</c:v>
                </c:pt>
                <c:pt idx="906">
                  <c:v>43092</c:v>
                </c:pt>
                <c:pt idx="907">
                  <c:v>43092</c:v>
                </c:pt>
                <c:pt idx="908">
                  <c:v>43092</c:v>
                </c:pt>
                <c:pt idx="909">
                  <c:v>43093</c:v>
                </c:pt>
                <c:pt idx="910">
                  <c:v>43093</c:v>
                </c:pt>
                <c:pt idx="911">
                  <c:v>43093</c:v>
                </c:pt>
                <c:pt idx="912">
                  <c:v>43093</c:v>
                </c:pt>
                <c:pt idx="913">
                  <c:v>43093</c:v>
                </c:pt>
                <c:pt idx="914">
                  <c:v>43093</c:v>
                </c:pt>
                <c:pt idx="915">
                  <c:v>43094</c:v>
                </c:pt>
                <c:pt idx="916">
                  <c:v>43094</c:v>
                </c:pt>
                <c:pt idx="917">
                  <c:v>43094</c:v>
                </c:pt>
                <c:pt idx="918">
                  <c:v>43094</c:v>
                </c:pt>
                <c:pt idx="919">
                  <c:v>43094</c:v>
                </c:pt>
                <c:pt idx="920">
                  <c:v>43094</c:v>
                </c:pt>
                <c:pt idx="921">
                  <c:v>43095</c:v>
                </c:pt>
                <c:pt idx="922">
                  <c:v>43095</c:v>
                </c:pt>
                <c:pt idx="923">
                  <c:v>43095</c:v>
                </c:pt>
                <c:pt idx="924">
                  <c:v>43095</c:v>
                </c:pt>
                <c:pt idx="925">
                  <c:v>43095</c:v>
                </c:pt>
                <c:pt idx="926">
                  <c:v>43095</c:v>
                </c:pt>
                <c:pt idx="927">
                  <c:v>43096</c:v>
                </c:pt>
                <c:pt idx="928">
                  <c:v>43096</c:v>
                </c:pt>
                <c:pt idx="929">
                  <c:v>43096</c:v>
                </c:pt>
                <c:pt idx="930">
                  <c:v>43096</c:v>
                </c:pt>
                <c:pt idx="931">
                  <c:v>43096</c:v>
                </c:pt>
                <c:pt idx="932">
                  <c:v>43096</c:v>
                </c:pt>
                <c:pt idx="933">
                  <c:v>43097</c:v>
                </c:pt>
                <c:pt idx="934">
                  <c:v>43097</c:v>
                </c:pt>
                <c:pt idx="935">
                  <c:v>43097</c:v>
                </c:pt>
                <c:pt idx="936">
                  <c:v>43097</c:v>
                </c:pt>
                <c:pt idx="937">
                  <c:v>43097</c:v>
                </c:pt>
                <c:pt idx="938">
                  <c:v>43097</c:v>
                </c:pt>
                <c:pt idx="939">
                  <c:v>43098</c:v>
                </c:pt>
                <c:pt idx="940">
                  <c:v>43098</c:v>
                </c:pt>
                <c:pt idx="941">
                  <c:v>43098</c:v>
                </c:pt>
                <c:pt idx="942">
                  <c:v>43098</c:v>
                </c:pt>
                <c:pt idx="943">
                  <c:v>43098</c:v>
                </c:pt>
                <c:pt idx="944">
                  <c:v>43098</c:v>
                </c:pt>
                <c:pt idx="945">
                  <c:v>43099</c:v>
                </c:pt>
                <c:pt idx="946">
                  <c:v>43099</c:v>
                </c:pt>
                <c:pt idx="947">
                  <c:v>43099</c:v>
                </c:pt>
                <c:pt idx="948">
                  <c:v>43099</c:v>
                </c:pt>
                <c:pt idx="949">
                  <c:v>43099</c:v>
                </c:pt>
                <c:pt idx="950">
                  <c:v>43099</c:v>
                </c:pt>
                <c:pt idx="951">
                  <c:v>43100</c:v>
                </c:pt>
                <c:pt idx="952">
                  <c:v>43100</c:v>
                </c:pt>
                <c:pt idx="953">
                  <c:v>43100</c:v>
                </c:pt>
                <c:pt idx="954">
                  <c:v>43100</c:v>
                </c:pt>
                <c:pt idx="955">
                  <c:v>43100</c:v>
                </c:pt>
                <c:pt idx="956">
                  <c:v>43100</c:v>
                </c:pt>
                <c:pt idx="957">
                  <c:v>43101</c:v>
                </c:pt>
                <c:pt idx="958">
                  <c:v>43101</c:v>
                </c:pt>
                <c:pt idx="959">
                  <c:v>43101</c:v>
                </c:pt>
                <c:pt idx="960">
                  <c:v>43101</c:v>
                </c:pt>
                <c:pt idx="961">
                  <c:v>43101</c:v>
                </c:pt>
                <c:pt idx="962">
                  <c:v>43101</c:v>
                </c:pt>
                <c:pt idx="963">
                  <c:v>43102</c:v>
                </c:pt>
                <c:pt idx="964">
                  <c:v>43102</c:v>
                </c:pt>
                <c:pt idx="965">
                  <c:v>43102</c:v>
                </c:pt>
                <c:pt idx="966">
                  <c:v>43102</c:v>
                </c:pt>
                <c:pt idx="967">
                  <c:v>43102</c:v>
                </c:pt>
                <c:pt idx="968">
                  <c:v>43102</c:v>
                </c:pt>
                <c:pt idx="969">
                  <c:v>43103</c:v>
                </c:pt>
                <c:pt idx="970">
                  <c:v>43103</c:v>
                </c:pt>
                <c:pt idx="971">
                  <c:v>43103</c:v>
                </c:pt>
                <c:pt idx="972">
                  <c:v>43103</c:v>
                </c:pt>
                <c:pt idx="973">
                  <c:v>43103</c:v>
                </c:pt>
                <c:pt idx="974">
                  <c:v>43103</c:v>
                </c:pt>
                <c:pt idx="975">
                  <c:v>43104</c:v>
                </c:pt>
                <c:pt idx="976">
                  <c:v>43104</c:v>
                </c:pt>
                <c:pt idx="977">
                  <c:v>43104</c:v>
                </c:pt>
                <c:pt idx="978">
                  <c:v>43104</c:v>
                </c:pt>
                <c:pt idx="979">
                  <c:v>43104</c:v>
                </c:pt>
                <c:pt idx="980">
                  <c:v>43104</c:v>
                </c:pt>
                <c:pt idx="981">
                  <c:v>43105</c:v>
                </c:pt>
                <c:pt idx="982">
                  <c:v>43105</c:v>
                </c:pt>
                <c:pt idx="983">
                  <c:v>43105</c:v>
                </c:pt>
                <c:pt idx="984">
                  <c:v>43105</c:v>
                </c:pt>
                <c:pt idx="985">
                  <c:v>43105</c:v>
                </c:pt>
                <c:pt idx="986">
                  <c:v>43105</c:v>
                </c:pt>
                <c:pt idx="987">
                  <c:v>43106</c:v>
                </c:pt>
                <c:pt idx="988">
                  <c:v>43106</c:v>
                </c:pt>
                <c:pt idx="989">
                  <c:v>43106</c:v>
                </c:pt>
                <c:pt idx="990">
                  <c:v>43106</c:v>
                </c:pt>
                <c:pt idx="991">
                  <c:v>43106</c:v>
                </c:pt>
                <c:pt idx="992">
                  <c:v>43106</c:v>
                </c:pt>
                <c:pt idx="993">
                  <c:v>43107</c:v>
                </c:pt>
                <c:pt idx="994">
                  <c:v>43107</c:v>
                </c:pt>
                <c:pt idx="995">
                  <c:v>43107</c:v>
                </c:pt>
                <c:pt idx="996">
                  <c:v>43107</c:v>
                </c:pt>
                <c:pt idx="997">
                  <c:v>43107</c:v>
                </c:pt>
                <c:pt idx="998">
                  <c:v>43107</c:v>
                </c:pt>
                <c:pt idx="999">
                  <c:v>43108</c:v>
                </c:pt>
                <c:pt idx="1000">
                  <c:v>43108</c:v>
                </c:pt>
                <c:pt idx="1001">
                  <c:v>43108</c:v>
                </c:pt>
                <c:pt idx="1002">
                  <c:v>43108</c:v>
                </c:pt>
                <c:pt idx="1003">
                  <c:v>43108</c:v>
                </c:pt>
                <c:pt idx="1004">
                  <c:v>43108</c:v>
                </c:pt>
                <c:pt idx="1005">
                  <c:v>43109</c:v>
                </c:pt>
                <c:pt idx="1006">
                  <c:v>43109</c:v>
                </c:pt>
                <c:pt idx="1007">
                  <c:v>43109</c:v>
                </c:pt>
                <c:pt idx="1008">
                  <c:v>43109</c:v>
                </c:pt>
                <c:pt idx="1009">
                  <c:v>43109</c:v>
                </c:pt>
                <c:pt idx="1010">
                  <c:v>43109</c:v>
                </c:pt>
                <c:pt idx="1011">
                  <c:v>43110</c:v>
                </c:pt>
                <c:pt idx="1012">
                  <c:v>43110</c:v>
                </c:pt>
                <c:pt idx="1013">
                  <c:v>43110</c:v>
                </c:pt>
                <c:pt idx="1014">
                  <c:v>43110</c:v>
                </c:pt>
                <c:pt idx="1015">
                  <c:v>43110</c:v>
                </c:pt>
                <c:pt idx="1016">
                  <c:v>43110</c:v>
                </c:pt>
                <c:pt idx="1017">
                  <c:v>43111</c:v>
                </c:pt>
                <c:pt idx="1018">
                  <c:v>43111</c:v>
                </c:pt>
                <c:pt idx="1019">
                  <c:v>43111</c:v>
                </c:pt>
                <c:pt idx="1020">
                  <c:v>43111</c:v>
                </c:pt>
                <c:pt idx="1021">
                  <c:v>43111</c:v>
                </c:pt>
                <c:pt idx="1022">
                  <c:v>43111</c:v>
                </c:pt>
                <c:pt idx="1023">
                  <c:v>43112</c:v>
                </c:pt>
                <c:pt idx="1024">
                  <c:v>43112</c:v>
                </c:pt>
                <c:pt idx="1025">
                  <c:v>43112</c:v>
                </c:pt>
                <c:pt idx="1026">
                  <c:v>43112</c:v>
                </c:pt>
                <c:pt idx="1027">
                  <c:v>43112</c:v>
                </c:pt>
                <c:pt idx="1028">
                  <c:v>43112</c:v>
                </c:pt>
                <c:pt idx="1029">
                  <c:v>43113</c:v>
                </c:pt>
                <c:pt idx="1030">
                  <c:v>43113</c:v>
                </c:pt>
                <c:pt idx="1031">
                  <c:v>43113</c:v>
                </c:pt>
                <c:pt idx="1032">
                  <c:v>43113</c:v>
                </c:pt>
                <c:pt idx="1033">
                  <c:v>43113</c:v>
                </c:pt>
                <c:pt idx="1034">
                  <c:v>43113</c:v>
                </c:pt>
                <c:pt idx="1035">
                  <c:v>43114</c:v>
                </c:pt>
                <c:pt idx="1036">
                  <c:v>43114</c:v>
                </c:pt>
                <c:pt idx="1037">
                  <c:v>43114</c:v>
                </c:pt>
                <c:pt idx="1038">
                  <c:v>43114</c:v>
                </c:pt>
                <c:pt idx="1039">
                  <c:v>43114</c:v>
                </c:pt>
                <c:pt idx="1040">
                  <c:v>43114</c:v>
                </c:pt>
                <c:pt idx="1041">
                  <c:v>43115</c:v>
                </c:pt>
                <c:pt idx="1042">
                  <c:v>43115</c:v>
                </c:pt>
                <c:pt idx="1043">
                  <c:v>43115</c:v>
                </c:pt>
                <c:pt idx="1044">
                  <c:v>43115</c:v>
                </c:pt>
                <c:pt idx="1045">
                  <c:v>43115</c:v>
                </c:pt>
                <c:pt idx="1046">
                  <c:v>43115</c:v>
                </c:pt>
                <c:pt idx="1047">
                  <c:v>43116</c:v>
                </c:pt>
                <c:pt idx="1048">
                  <c:v>43116</c:v>
                </c:pt>
                <c:pt idx="1049">
                  <c:v>43116</c:v>
                </c:pt>
                <c:pt idx="1050">
                  <c:v>43116</c:v>
                </c:pt>
                <c:pt idx="1051">
                  <c:v>43116</c:v>
                </c:pt>
                <c:pt idx="1052">
                  <c:v>43116</c:v>
                </c:pt>
                <c:pt idx="1053">
                  <c:v>43117</c:v>
                </c:pt>
                <c:pt idx="1054">
                  <c:v>43117</c:v>
                </c:pt>
                <c:pt idx="1055">
                  <c:v>43117</c:v>
                </c:pt>
                <c:pt idx="1056">
                  <c:v>43117</c:v>
                </c:pt>
                <c:pt idx="1057">
                  <c:v>43117</c:v>
                </c:pt>
                <c:pt idx="1058">
                  <c:v>43117</c:v>
                </c:pt>
                <c:pt idx="1059">
                  <c:v>43118</c:v>
                </c:pt>
                <c:pt idx="1060">
                  <c:v>43118</c:v>
                </c:pt>
                <c:pt idx="1061">
                  <c:v>43118</c:v>
                </c:pt>
                <c:pt idx="1062">
                  <c:v>43118</c:v>
                </c:pt>
                <c:pt idx="1063">
                  <c:v>43118</c:v>
                </c:pt>
                <c:pt idx="1064">
                  <c:v>43118</c:v>
                </c:pt>
                <c:pt idx="1065">
                  <c:v>43119</c:v>
                </c:pt>
                <c:pt idx="1066">
                  <c:v>43119</c:v>
                </c:pt>
                <c:pt idx="1067">
                  <c:v>43119</c:v>
                </c:pt>
                <c:pt idx="1068">
                  <c:v>43119</c:v>
                </c:pt>
                <c:pt idx="1069">
                  <c:v>43119</c:v>
                </c:pt>
                <c:pt idx="1070">
                  <c:v>43119</c:v>
                </c:pt>
                <c:pt idx="1071">
                  <c:v>43120</c:v>
                </c:pt>
                <c:pt idx="1072">
                  <c:v>43120</c:v>
                </c:pt>
                <c:pt idx="1073">
                  <c:v>43120</c:v>
                </c:pt>
                <c:pt idx="1074">
                  <c:v>43120</c:v>
                </c:pt>
                <c:pt idx="1075">
                  <c:v>43120</c:v>
                </c:pt>
                <c:pt idx="1076">
                  <c:v>43120</c:v>
                </c:pt>
                <c:pt idx="1077">
                  <c:v>43121</c:v>
                </c:pt>
                <c:pt idx="1078">
                  <c:v>43121</c:v>
                </c:pt>
                <c:pt idx="1079">
                  <c:v>43121</c:v>
                </c:pt>
                <c:pt idx="1080">
                  <c:v>43121</c:v>
                </c:pt>
                <c:pt idx="1081">
                  <c:v>43121</c:v>
                </c:pt>
                <c:pt idx="1082">
                  <c:v>43121</c:v>
                </c:pt>
                <c:pt idx="1083">
                  <c:v>43122</c:v>
                </c:pt>
                <c:pt idx="1084">
                  <c:v>43122</c:v>
                </c:pt>
                <c:pt idx="1085">
                  <c:v>43122</c:v>
                </c:pt>
                <c:pt idx="1086">
                  <c:v>43122</c:v>
                </c:pt>
                <c:pt idx="1087">
                  <c:v>43122</c:v>
                </c:pt>
                <c:pt idx="1088">
                  <c:v>43122</c:v>
                </c:pt>
                <c:pt idx="1089">
                  <c:v>43123</c:v>
                </c:pt>
                <c:pt idx="1090">
                  <c:v>43123</c:v>
                </c:pt>
                <c:pt idx="1091">
                  <c:v>43123</c:v>
                </c:pt>
                <c:pt idx="1092">
                  <c:v>43123</c:v>
                </c:pt>
                <c:pt idx="1093">
                  <c:v>43123</c:v>
                </c:pt>
                <c:pt idx="1094">
                  <c:v>43123</c:v>
                </c:pt>
                <c:pt idx="1095">
                  <c:v>43124</c:v>
                </c:pt>
                <c:pt idx="1096">
                  <c:v>43124</c:v>
                </c:pt>
                <c:pt idx="1097">
                  <c:v>43124</c:v>
                </c:pt>
                <c:pt idx="1098">
                  <c:v>43124</c:v>
                </c:pt>
                <c:pt idx="1099">
                  <c:v>43124</c:v>
                </c:pt>
                <c:pt idx="1100">
                  <c:v>43124</c:v>
                </c:pt>
                <c:pt idx="1101">
                  <c:v>43125</c:v>
                </c:pt>
                <c:pt idx="1102">
                  <c:v>43125</c:v>
                </c:pt>
                <c:pt idx="1103">
                  <c:v>43125</c:v>
                </c:pt>
                <c:pt idx="1104">
                  <c:v>43125</c:v>
                </c:pt>
                <c:pt idx="1105">
                  <c:v>43125</c:v>
                </c:pt>
                <c:pt idx="1106">
                  <c:v>43125</c:v>
                </c:pt>
                <c:pt idx="1107">
                  <c:v>43126</c:v>
                </c:pt>
                <c:pt idx="1108">
                  <c:v>43126</c:v>
                </c:pt>
                <c:pt idx="1109">
                  <c:v>43126</c:v>
                </c:pt>
                <c:pt idx="1110">
                  <c:v>43126</c:v>
                </c:pt>
                <c:pt idx="1111">
                  <c:v>43126</c:v>
                </c:pt>
                <c:pt idx="1112">
                  <c:v>43126</c:v>
                </c:pt>
                <c:pt idx="1113">
                  <c:v>43127</c:v>
                </c:pt>
                <c:pt idx="1114">
                  <c:v>43127</c:v>
                </c:pt>
                <c:pt idx="1115">
                  <c:v>43127</c:v>
                </c:pt>
                <c:pt idx="1116">
                  <c:v>43127</c:v>
                </c:pt>
                <c:pt idx="1117">
                  <c:v>43127</c:v>
                </c:pt>
                <c:pt idx="1118">
                  <c:v>43127</c:v>
                </c:pt>
                <c:pt idx="1119">
                  <c:v>43128</c:v>
                </c:pt>
                <c:pt idx="1120">
                  <c:v>43128</c:v>
                </c:pt>
                <c:pt idx="1121">
                  <c:v>43128</c:v>
                </c:pt>
                <c:pt idx="1122">
                  <c:v>43128</c:v>
                </c:pt>
                <c:pt idx="1123">
                  <c:v>43128</c:v>
                </c:pt>
                <c:pt idx="1124">
                  <c:v>43128</c:v>
                </c:pt>
                <c:pt idx="1125">
                  <c:v>43129</c:v>
                </c:pt>
                <c:pt idx="1126">
                  <c:v>43129</c:v>
                </c:pt>
                <c:pt idx="1127">
                  <c:v>43129</c:v>
                </c:pt>
                <c:pt idx="1128">
                  <c:v>43129</c:v>
                </c:pt>
                <c:pt idx="1129">
                  <c:v>43129</c:v>
                </c:pt>
                <c:pt idx="1130">
                  <c:v>43129</c:v>
                </c:pt>
                <c:pt idx="1131">
                  <c:v>43130</c:v>
                </c:pt>
                <c:pt idx="1132">
                  <c:v>43130</c:v>
                </c:pt>
                <c:pt idx="1133">
                  <c:v>43130</c:v>
                </c:pt>
                <c:pt idx="1134">
                  <c:v>43130</c:v>
                </c:pt>
                <c:pt idx="1135">
                  <c:v>43130</c:v>
                </c:pt>
                <c:pt idx="1136">
                  <c:v>43130</c:v>
                </c:pt>
                <c:pt idx="1137">
                  <c:v>43131</c:v>
                </c:pt>
                <c:pt idx="1138">
                  <c:v>43131</c:v>
                </c:pt>
                <c:pt idx="1139">
                  <c:v>43131</c:v>
                </c:pt>
                <c:pt idx="1140">
                  <c:v>43131</c:v>
                </c:pt>
                <c:pt idx="1141">
                  <c:v>43131</c:v>
                </c:pt>
                <c:pt idx="1142">
                  <c:v>43131</c:v>
                </c:pt>
                <c:pt idx="1143">
                  <c:v>43132</c:v>
                </c:pt>
                <c:pt idx="1144">
                  <c:v>43132</c:v>
                </c:pt>
                <c:pt idx="1145">
                  <c:v>43132</c:v>
                </c:pt>
                <c:pt idx="1146">
                  <c:v>43132</c:v>
                </c:pt>
                <c:pt idx="1147">
                  <c:v>43132</c:v>
                </c:pt>
                <c:pt idx="1148">
                  <c:v>43132</c:v>
                </c:pt>
                <c:pt idx="1149">
                  <c:v>43133</c:v>
                </c:pt>
                <c:pt idx="1150">
                  <c:v>43133</c:v>
                </c:pt>
                <c:pt idx="1151">
                  <c:v>43133</c:v>
                </c:pt>
                <c:pt idx="1152">
                  <c:v>43133</c:v>
                </c:pt>
                <c:pt idx="1153">
                  <c:v>43133</c:v>
                </c:pt>
                <c:pt idx="1154">
                  <c:v>43133</c:v>
                </c:pt>
                <c:pt idx="1155">
                  <c:v>43134</c:v>
                </c:pt>
                <c:pt idx="1156">
                  <c:v>43134</c:v>
                </c:pt>
                <c:pt idx="1157">
                  <c:v>43134</c:v>
                </c:pt>
                <c:pt idx="1158">
                  <c:v>43134</c:v>
                </c:pt>
                <c:pt idx="1159">
                  <c:v>43134</c:v>
                </c:pt>
                <c:pt idx="1160">
                  <c:v>43134</c:v>
                </c:pt>
                <c:pt idx="1161">
                  <c:v>43135</c:v>
                </c:pt>
                <c:pt idx="1162">
                  <c:v>43135</c:v>
                </c:pt>
                <c:pt idx="1163">
                  <c:v>43135</c:v>
                </c:pt>
                <c:pt idx="1164">
                  <c:v>43135</c:v>
                </c:pt>
                <c:pt idx="1165">
                  <c:v>43135</c:v>
                </c:pt>
                <c:pt idx="1166">
                  <c:v>43135</c:v>
                </c:pt>
                <c:pt idx="1167">
                  <c:v>43136</c:v>
                </c:pt>
                <c:pt idx="1168">
                  <c:v>43136</c:v>
                </c:pt>
                <c:pt idx="1169">
                  <c:v>43136</c:v>
                </c:pt>
                <c:pt idx="1170">
                  <c:v>43136</c:v>
                </c:pt>
                <c:pt idx="1171">
                  <c:v>43136</c:v>
                </c:pt>
                <c:pt idx="1172">
                  <c:v>43136</c:v>
                </c:pt>
                <c:pt idx="1173">
                  <c:v>43137</c:v>
                </c:pt>
                <c:pt idx="1174">
                  <c:v>43137</c:v>
                </c:pt>
                <c:pt idx="1175">
                  <c:v>43137</c:v>
                </c:pt>
                <c:pt idx="1176">
                  <c:v>43137</c:v>
                </c:pt>
                <c:pt idx="1177">
                  <c:v>43137</c:v>
                </c:pt>
                <c:pt idx="1178">
                  <c:v>43137</c:v>
                </c:pt>
                <c:pt idx="1179">
                  <c:v>43138</c:v>
                </c:pt>
                <c:pt idx="1180">
                  <c:v>43138</c:v>
                </c:pt>
                <c:pt idx="1181">
                  <c:v>43138</c:v>
                </c:pt>
                <c:pt idx="1182">
                  <c:v>43138</c:v>
                </c:pt>
                <c:pt idx="1183">
                  <c:v>43138</c:v>
                </c:pt>
                <c:pt idx="1184">
                  <c:v>43138</c:v>
                </c:pt>
                <c:pt idx="1185">
                  <c:v>43139</c:v>
                </c:pt>
                <c:pt idx="1186">
                  <c:v>43139</c:v>
                </c:pt>
                <c:pt idx="1187">
                  <c:v>43139</c:v>
                </c:pt>
                <c:pt idx="1188">
                  <c:v>43139</c:v>
                </c:pt>
                <c:pt idx="1189">
                  <c:v>43139</c:v>
                </c:pt>
                <c:pt idx="1190">
                  <c:v>43139</c:v>
                </c:pt>
                <c:pt idx="1191">
                  <c:v>43140</c:v>
                </c:pt>
                <c:pt idx="1192">
                  <c:v>43140</c:v>
                </c:pt>
                <c:pt idx="1193">
                  <c:v>43140</c:v>
                </c:pt>
                <c:pt idx="1194">
                  <c:v>43140</c:v>
                </c:pt>
                <c:pt idx="1195">
                  <c:v>43140</c:v>
                </c:pt>
                <c:pt idx="1196">
                  <c:v>43140</c:v>
                </c:pt>
                <c:pt idx="1197">
                  <c:v>43141</c:v>
                </c:pt>
                <c:pt idx="1198">
                  <c:v>43141</c:v>
                </c:pt>
                <c:pt idx="1199">
                  <c:v>43141</c:v>
                </c:pt>
                <c:pt idx="1200">
                  <c:v>43141</c:v>
                </c:pt>
                <c:pt idx="1201">
                  <c:v>43141</c:v>
                </c:pt>
                <c:pt idx="1202">
                  <c:v>43141</c:v>
                </c:pt>
                <c:pt idx="1203">
                  <c:v>43142</c:v>
                </c:pt>
                <c:pt idx="1204">
                  <c:v>43142</c:v>
                </c:pt>
                <c:pt idx="1205">
                  <c:v>43142</c:v>
                </c:pt>
                <c:pt idx="1206">
                  <c:v>43142</c:v>
                </c:pt>
                <c:pt idx="1207">
                  <c:v>43142</c:v>
                </c:pt>
                <c:pt idx="1208">
                  <c:v>43142</c:v>
                </c:pt>
                <c:pt idx="1209">
                  <c:v>43143</c:v>
                </c:pt>
                <c:pt idx="1210">
                  <c:v>43143</c:v>
                </c:pt>
                <c:pt idx="1211">
                  <c:v>43143</c:v>
                </c:pt>
                <c:pt idx="1212">
                  <c:v>43143</c:v>
                </c:pt>
                <c:pt idx="1213">
                  <c:v>43143</c:v>
                </c:pt>
                <c:pt idx="1214">
                  <c:v>43143</c:v>
                </c:pt>
                <c:pt idx="1215">
                  <c:v>43144</c:v>
                </c:pt>
                <c:pt idx="1216">
                  <c:v>43144</c:v>
                </c:pt>
                <c:pt idx="1217">
                  <c:v>43144</c:v>
                </c:pt>
                <c:pt idx="1218">
                  <c:v>43144</c:v>
                </c:pt>
                <c:pt idx="1219">
                  <c:v>43144</c:v>
                </c:pt>
                <c:pt idx="1220">
                  <c:v>43144</c:v>
                </c:pt>
                <c:pt idx="1221">
                  <c:v>43145</c:v>
                </c:pt>
                <c:pt idx="1222">
                  <c:v>43145</c:v>
                </c:pt>
                <c:pt idx="1223">
                  <c:v>43145</c:v>
                </c:pt>
                <c:pt idx="1224">
                  <c:v>43145</c:v>
                </c:pt>
                <c:pt idx="1225">
                  <c:v>43145</c:v>
                </c:pt>
                <c:pt idx="1226">
                  <c:v>43145</c:v>
                </c:pt>
                <c:pt idx="1227">
                  <c:v>43146</c:v>
                </c:pt>
                <c:pt idx="1228">
                  <c:v>43146</c:v>
                </c:pt>
                <c:pt idx="1229">
                  <c:v>43146</c:v>
                </c:pt>
                <c:pt idx="1230">
                  <c:v>43146</c:v>
                </c:pt>
                <c:pt idx="1231">
                  <c:v>43146</c:v>
                </c:pt>
                <c:pt idx="1232">
                  <c:v>43146</c:v>
                </c:pt>
                <c:pt idx="1233">
                  <c:v>43147</c:v>
                </c:pt>
                <c:pt idx="1234">
                  <c:v>43147</c:v>
                </c:pt>
                <c:pt idx="1235">
                  <c:v>43147</c:v>
                </c:pt>
                <c:pt idx="1236">
                  <c:v>43147</c:v>
                </c:pt>
                <c:pt idx="1237">
                  <c:v>43147</c:v>
                </c:pt>
                <c:pt idx="1238">
                  <c:v>43147</c:v>
                </c:pt>
                <c:pt idx="1239">
                  <c:v>43148</c:v>
                </c:pt>
                <c:pt idx="1240">
                  <c:v>43148</c:v>
                </c:pt>
                <c:pt idx="1241">
                  <c:v>43148</c:v>
                </c:pt>
                <c:pt idx="1242">
                  <c:v>43148</c:v>
                </c:pt>
                <c:pt idx="1243">
                  <c:v>43148</c:v>
                </c:pt>
                <c:pt idx="1244">
                  <c:v>43148</c:v>
                </c:pt>
                <c:pt idx="1245">
                  <c:v>43149</c:v>
                </c:pt>
                <c:pt idx="1246">
                  <c:v>43149</c:v>
                </c:pt>
                <c:pt idx="1247">
                  <c:v>43149</c:v>
                </c:pt>
                <c:pt idx="1248">
                  <c:v>43149</c:v>
                </c:pt>
                <c:pt idx="1249">
                  <c:v>43149</c:v>
                </c:pt>
                <c:pt idx="1250">
                  <c:v>43149</c:v>
                </c:pt>
                <c:pt idx="1251">
                  <c:v>43150</c:v>
                </c:pt>
                <c:pt idx="1252">
                  <c:v>43150</c:v>
                </c:pt>
                <c:pt idx="1253">
                  <c:v>43150</c:v>
                </c:pt>
                <c:pt idx="1254">
                  <c:v>43150</c:v>
                </c:pt>
                <c:pt idx="1255">
                  <c:v>43150</c:v>
                </c:pt>
                <c:pt idx="1256">
                  <c:v>43150</c:v>
                </c:pt>
                <c:pt idx="1257">
                  <c:v>43151</c:v>
                </c:pt>
                <c:pt idx="1258">
                  <c:v>43151</c:v>
                </c:pt>
                <c:pt idx="1259">
                  <c:v>43151</c:v>
                </c:pt>
                <c:pt idx="1260">
                  <c:v>43151</c:v>
                </c:pt>
                <c:pt idx="1261">
                  <c:v>43151</c:v>
                </c:pt>
                <c:pt idx="1262">
                  <c:v>43151</c:v>
                </c:pt>
                <c:pt idx="1263">
                  <c:v>43152</c:v>
                </c:pt>
                <c:pt idx="1264">
                  <c:v>43152</c:v>
                </c:pt>
                <c:pt idx="1265">
                  <c:v>43152</c:v>
                </c:pt>
                <c:pt idx="1266">
                  <c:v>43152</c:v>
                </c:pt>
                <c:pt idx="1267">
                  <c:v>43152</c:v>
                </c:pt>
                <c:pt idx="1268">
                  <c:v>43152</c:v>
                </c:pt>
                <c:pt idx="1269">
                  <c:v>43153</c:v>
                </c:pt>
                <c:pt idx="1270">
                  <c:v>43153</c:v>
                </c:pt>
                <c:pt idx="1271">
                  <c:v>43153</c:v>
                </c:pt>
                <c:pt idx="1272">
                  <c:v>43153</c:v>
                </c:pt>
                <c:pt idx="1273">
                  <c:v>43153</c:v>
                </c:pt>
                <c:pt idx="1274">
                  <c:v>43153</c:v>
                </c:pt>
                <c:pt idx="1275">
                  <c:v>43154</c:v>
                </c:pt>
                <c:pt idx="1276">
                  <c:v>43154</c:v>
                </c:pt>
                <c:pt idx="1277">
                  <c:v>43154</c:v>
                </c:pt>
                <c:pt idx="1278">
                  <c:v>43154</c:v>
                </c:pt>
                <c:pt idx="1279">
                  <c:v>43154</c:v>
                </c:pt>
                <c:pt idx="1280">
                  <c:v>43154</c:v>
                </c:pt>
                <c:pt idx="1281">
                  <c:v>43155</c:v>
                </c:pt>
                <c:pt idx="1282">
                  <c:v>43155</c:v>
                </c:pt>
                <c:pt idx="1283">
                  <c:v>43155</c:v>
                </c:pt>
                <c:pt idx="1284">
                  <c:v>43155</c:v>
                </c:pt>
                <c:pt idx="1285">
                  <c:v>43155</c:v>
                </c:pt>
                <c:pt idx="1286">
                  <c:v>43155</c:v>
                </c:pt>
                <c:pt idx="1287">
                  <c:v>43156</c:v>
                </c:pt>
                <c:pt idx="1288">
                  <c:v>43156</c:v>
                </c:pt>
                <c:pt idx="1289">
                  <c:v>43156</c:v>
                </c:pt>
                <c:pt idx="1290">
                  <c:v>43156</c:v>
                </c:pt>
                <c:pt idx="1291">
                  <c:v>43156</c:v>
                </c:pt>
                <c:pt idx="1292">
                  <c:v>43156</c:v>
                </c:pt>
                <c:pt idx="1293">
                  <c:v>43157</c:v>
                </c:pt>
                <c:pt idx="1294">
                  <c:v>43157</c:v>
                </c:pt>
                <c:pt idx="1295">
                  <c:v>43157</c:v>
                </c:pt>
                <c:pt idx="1296">
                  <c:v>43157</c:v>
                </c:pt>
                <c:pt idx="1297">
                  <c:v>43157</c:v>
                </c:pt>
                <c:pt idx="1298">
                  <c:v>43157</c:v>
                </c:pt>
                <c:pt idx="1299">
                  <c:v>43158</c:v>
                </c:pt>
                <c:pt idx="1300">
                  <c:v>43158</c:v>
                </c:pt>
                <c:pt idx="1301">
                  <c:v>43158</c:v>
                </c:pt>
                <c:pt idx="1302">
                  <c:v>43158</c:v>
                </c:pt>
                <c:pt idx="1303">
                  <c:v>43158</c:v>
                </c:pt>
                <c:pt idx="1304">
                  <c:v>43158</c:v>
                </c:pt>
                <c:pt idx="1305">
                  <c:v>43159</c:v>
                </c:pt>
                <c:pt idx="1306">
                  <c:v>43159</c:v>
                </c:pt>
                <c:pt idx="1307">
                  <c:v>43159</c:v>
                </c:pt>
                <c:pt idx="1308">
                  <c:v>43159</c:v>
                </c:pt>
                <c:pt idx="1309">
                  <c:v>43159</c:v>
                </c:pt>
                <c:pt idx="1310">
                  <c:v>43159</c:v>
                </c:pt>
                <c:pt idx="1311">
                  <c:v>43160</c:v>
                </c:pt>
                <c:pt idx="1312">
                  <c:v>43160</c:v>
                </c:pt>
                <c:pt idx="1313">
                  <c:v>43160</c:v>
                </c:pt>
                <c:pt idx="1314">
                  <c:v>43160</c:v>
                </c:pt>
                <c:pt idx="1315">
                  <c:v>43160</c:v>
                </c:pt>
                <c:pt idx="1316">
                  <c:v>43160</c:v>
                </c:pt>
                <c:pt idx="1317">
                  <c:v>43161</c:v>
                </c:pt>
                <c:pt idx="1318">
                  <c:v>43161</c:v>
                </c:pt>
                <c:pt idx="1319">
                  <c:v>43161</c:v>
                </c:pt>
                <c:pt idx="1320">
                  <c:v>43161</c:v>
                </c:pt>
                <c:pt idx="1321">
                  <c:v>43161</c:v>
                </c:pt>
                <c:pt idx="1322">
                  <c:v>43161</c:v>
                </c:pt>
                <c:pt idx="1323">
                  <c:v>43162</c:v>
                </c:pt>
                <c:pt idx="1324">
                  <c:v>43162</c:v>
                </c:pt>
                <c:pt idx="1325">
                  <c:v>43162</c:v>
                </c:pt>
                <c:pt idx="1326">
                  <c:v>43162</c:v>
                </c:pt>
                <c:pt idx="1327">
                  <c:v>43162</c:v>
                </c:pt>
                <c:pt idx="1328">
                  <c:v>43162</c:v>
                </c:pt>
                <c:pt idx="1329">
                  <c:v>43163</c:v>
                </c:pt>
                <c:pt idx="1330">
                  <c:v>43163</c:v>
                </c:pt>
                <c:pt idx="1331">
                  <c:v>43163</c:v>
                </c:pt>
                <c:pt idx="1332">
                  <c:v>43163</c:v>
                </c:pt>
                <c:pt idx="1333">
                  <c:v>43163</c:v>
                </c:pt>
                <c:pt idx="1334">
                  <c:v>43163</c:v>
                </c:pt>
                <c:pt idx="1335">
                  <c:v>43164</c:v>
                </c:pt>
                <c:pt idx="1336">
                  <c:v>43164</c:v>
                </c:pt>
                <c:pt idx="1337">
                  <c:v>43164</c:v>
                </c:pt>
                <c:pt idx="1338">
                  <c:v>43164</c:v>
                </c:pt>
                <c:pt idx="1339">
                  <c:v>43164</c:v>
                </c:pt>
                <c:pt idx="1340">
                  <c:v>43164</c:v>
                </c:pt>
                <c:pt idx="1341">
                  <c:v>43165</c:v>
                </c:pt>
                <c:pt idx="1342">
                  <c:v>43165</c:v>
                </c:pt>
                <c:pt idx="1343">
                  <c:v>43165</c:v>
                </c:pt>
                <c:pt idx="1344">
                  <c:v>43165</c:v>
                </c:pt>
                <c:pt idx="1345">
                  <c:v>43165</c:v>
                </c:pt>
                <c:pt idx="1346">
                  <c:v>43165</c:v>
                </c:pt>
                <c:pt idx="1347">
                  <c:v>43166</c:v>
                </c:pt>
                <c:pt idx="1348">
                  <c:v>43166</c:v>
                </c:pt>
                <c:pt idx="1349">
                  <c:v>43166</c:v>
                </c:pt>
                <c:pt idx="1350">
                  <c:v>43166</c:v>
                </c:pt>
                <c:pt idx="1351">
                  <c:v>43166</c:v>
                </c:pt>
                <c:pt idx="1352">
                  <c:v>43166</c:v>
                </c:pt>
                <c:pt idx="1353">
                  <c:v>43167</c:v>
                </c:pt>
                <c:pt idx="1354">
                  <c:v>43167</c:v>
                </c:pt>
                <c:pt idx="1355">
                  <c:v>43167</c:v>
                </c:pt>
                <c:pt idx="1356">
                  <c:v>43167</c:v>
                </c:pt>
                <c:pt idx="1357">
                  <c:v>43167</c:v>
                </c:pt>
                <c:pt idx="1358">
                  <c:v>43167</c:v>
                </c:pt>
                <c:pt idx="1359">
                  <c:v>43168</c:v>
                </c:pt>
                <c:pt idx="1360">
                  <c:v>43168</c:v>
                </c:pt>
                <c:pt idx="1361">
                  <c:v>43168</c:v>
                </c:pt>
                <c:pt idx="1362">
                  <c:v>43168</c:v>
                </c:pt>
                <c:pt idx="1363">
                  <c:v>43168</c:v>
                </c:pt>
                <c:pt idx="1364">
                  <c:v>43168</c:v>
                </c:pt>
                <c:pt idx="1365">
                  <c:v>43169</c:v>
                </c:pt>
                <c:pt idx="1366">
                  <c:v>43169</c:v>
                </c:pt>
                <c:pt idx="1367">
                  <c:v>43169</c:v>
                </c:pt>
                <c:pt idx="1368">
                  <c:v>43169</c:v>
                </c:pt>
                <c:pt idx="1369">
                  <c:v>43169</c:v>
                </c:pt>
                <c:pt idx="1370">
                  <c:v>43169</c:v>
                </c:pt>
                <c:pt idx="1371">
                  <c:v>43170</c:v>
                </c:pt>
                <c:pt idx="1372">
                  <c:v>43170</c:v>
                </c:pt>
                <c:pt idx="1373">
                  <c:v>43170</c:v>
                </c:pt>
                <c:pt idx="1374">
                  <c:v>43170</c:v>
                </c:pt>
                <c:pt idx="1375">
                  <c:v>43170</c:v>
                </c:pt>
                <c:pt idx="1376">
                  <c:v>43170</c:v>
                </c:pt>
                <c:pt idx="1377">
                  <c:v>43171</c:v>
                </c:pt>
                <c:pt idx="1378">
                  <c:v>43171</c:v>
                </c:pt>
                <c:pt idx="1379">
                  <c:v>43171</c:v>
                </c:pt>
                <c:pt idx="1380">
                  <c:v>43171</c:v>
                </c:pt>
                <c:pt idx="1381">
                  <c:v>43171</c:v>
                </c:pt>
                <c:pt idx="1382">
                  <c:v>43171</c:v>
                </c:pt>
                <c:pt idx="1383">
                  <c:v>43172</c:v>
                </c:pt>
                <c:pt idx="1384">
                  <c:v>43172</c:v>
                </c:pt>
                <c:pt idx="1385">
                  <c:v>43172</c:v>
                </c:pt>
                <c:pt idx="1386">
                  <c:v>43172</c:v>
                </c:pt>
                <c:pt idx="1387">
                  <c:v>43172</c:v>
                </c:pt>
                <c:pt idx="1388">
                  <c:v>43172</c:v>
                </c:pt>
                <c:pt idx="1389">
                  <c:v>43173</c:v>
                </c:pt>
                <c:pt idx="1390">
                  <c:v>43173</c:v>
                </c:pt>
                <c:pt idx="1391">
                  <c:v>43173</c:v>
                </c:pt>
                <c:pt idx="1392">
                  <c:v>43173</c:v>
                </c:pt>
                <c:pt idx="1393">
                  <c:v>43173</c:v>
                </c:pt>
                <c:pt idx="1394">
                  <c:v>43173</c:v>
                </c:pt>
                <c:pt idx="1395">
                  <c:v>43174</c:v>
                </c:pt>
                <c:pt idx="1396">
                  <c:v>43174</c:v>
                </c:pt>
                <c:pt idx="1397">
                  <c:v>43174</c:v>
                </c:pt>
                <c:pt idx="1398">
                  <c:v>43174</c:v>
                </c:pt>
                <c:pt idx="1399">
                  <c:v>43174</c:v>
                </c:pt>
                <c:pt idx="1400">
                  <c:v>43174</c:v>
                </c:pt>
                <c:pt idx="1401">
                  <c:v>43175</c:v>
                </c:pt>
                <c:pt idx="1402">
                  <c:v>43175</c:v>
                </c:pt>
                <c:pt idx="1403">
                  <c:v>43175</c:v>
                </c:pt>
                <c:pt idx="1404">
                  <c:v>43175</c:v>
                </c:pt>
                <c:pt idx="1405">
                  <c:v>43175</c:v>
                </c:pt>
                <c:pt idx="1406">
                  <c:v>43175</c:v>
                </c:pt>
                <c:pt idx="1407">
                  <c:v>43176</c:v>
                </c:pt>
                <c:pt idx="1408">
                  <c:v>43176</c:v>
                </c:pt>
                <c:pt idx="1409">
                  <c:v>43176</c:v>
                </c:pt>
                <c:pt idx="1410">
                  <c:v>43176</c:v>
                </c:pt>
                <c:pt idx="1411">
                  <c:v>43176</c:v>
                </c:pt>
                <c:pt idx="1412">
                  <c:v>43176</c:v>
                </c:pt>
                <c:pt idx="1413">
                  <c:v>43177</c:v>
                </c:pt>
                <c:pt idx="1414">
                  <c:v>43177</c:v>
                </c:pt>
                <c:pt idx="1415">
                  <c:v>43177</c:v>
                </c:pt>
                <c:pt idx="1416">
                  <c:v>43177</c:v>
                </c:pt>
                <c:pt idx="1417">
                  <c:v>43177</c:v>
                </c:pt>
                <c:pt idx="1418">
                  <c:v>43177</c:v>
                </c:pt>
                <c:pt idx="1419">
                  <c:v>43178</c:v>
                </c:pt>
                <c:pt idx="1420">
                  <c:v>43178</c:v>
                </c:pt>
                <c:pt idx="1421">
                  <c:v>43178</c:v>
                </c:pt>
                <c:pt idx="1422">
                  <c:v>43178</c:v>
                </c:pt>
                <c:pt idx="1423">
                  <c:v>43178</c:v>
                </c:pt>
                <c:pt idx="1424">
                  <c:v>43178</c:v>
                </c:pt>
                <c:pt idx="1425">
                  <c:v>43179</c:v>
                </c:pt>
                <c:pt idx="1426">
                  <c:v>43179</c:v>
                </c:pt>
                <c:pt idx="1427">
                  <c:v>43179</c:v>
                </c:pt>
                <c:pt idx="1428">
                  <c:v>43179</c:v>
                </c:pt>
                <c:pt idx="1429">
                  <c:v>43179</c:v>
                </c:pt>
                <c:pt idx="1430">
                  <c:v>43179</c:v>
                </c:pt>
                <c:pt idx="1431">
                  <c:v>43180</c:v>
                </c:pt>
                <c:pt idx="1432">
                  <c:v>43180</c:v>
                </c:pt>
                <c:pt idx="1433">
                  <c:v>43180</c:v>
                </c:pt>
                <c:pt idx="1434">
                  <c:v>43180</c:v>
                </c:pt>
                <c:pt idx="1435">
                  <c:v>43180</c:v>
                </c:pt>
                <c:pt idx="1436">
                  <c:v>43180</c:v>
                </c:pt>
                <c:pt idx="1437">
                  <c:v>43181</c:v>
                </c:pt>
                <c:pt idx="1438">
                  <c:v>43181</c:v>
                </c:pt>
                <c:pt idx="1439">
                  <c:v>43181</c:v>
                </c:pt>
                <c:pt idx="1440">
                  <c:v>43181</c:v>
                </c:pt>
                <c:pt idx="1441">
                  <c:v>43181</c:v>
                </c:pt>
                <c:pt idx="1442">
                  <c:v>43181</c:v>
                </c:pt>
                <c:pt idx="1443">
                  <c:v>43182</c:v>
                </c:pt>
                <c:pt idx="1444">
                  <c:v>43182</c:v>
                </c:pt>
                <c:pt idx="1445">
                  <c:v>43182</c:v>
                </c:pt>
                <c:pt idx="1446">
                  <c:v>43182</c:v>
                </c:pt>
                <c:pt idx="1447">
                  <c:v>43182</c:v>
                </c:pt>
                <c:pt idx="1448">
                  <c:v>43182</c:v>
                </c:pt>
                <c:pt idx="1449">
                  <c:v>43183</c:v>
                </c:pt>
                <c:pt idx="1450">
                  <c:v>43183</c:v>
                </c:pt>
                <c:pt idx="1451">
                  <c:v>43183</c:v>
                </c:pt>
                <c:pt idx="1452">
                  <c:v>43183</c:v>
                </c:pt>
                <c:pt idx="1453">
                  <c:v>43183</c:v>
                </c:pt>
                <c:pt idx="1454">
                  <c:v>43183</c:v>
                </c:pt>
                <c:pt idx="1455">
                  <c:v>43184</c:v>
                </c:pt>
                <c:pt idx="1456">
                  <c:v>43184</c:v>
                </c:pt>
                <c:pt idx="1457">
                  <c:v>43184</c:v>
                </c:pt>
                <c:pt idx="1458">
                  <c:v>43184</c:v>
                </c:pt>
                <c:pt idx="1459">
                  <c:v>43184</c:v>
                </c:pt>
                <c:pt idx="1460">
                  <c:v>43184</c:v>
                </c:pt>
                <c:pt idx="1461">
                  <c:v>43185</c:v>
                </c:pt>
                <c:pt idx="1462">
                  <c:v>43185</c:v>
                </c:pt>
                <c:pt idx="1463">
                  <c:v>43185</c:v>
                </c:pt>
                <c:pt idx="1464">
                  <c:v>43185</c:v>
                </c:pt>
                <c:pt idx="1465">
                  <c:v>43185</c:v>
                </c:pt>
                <c:pt idx="1466">
                  <c:v>43185</c:v>
                </c:pt>
                <c:pt idx="1467">
                  <c:v>43186</c:v>
                </c:pt>
                <c:pt idx="1468">
                  <c:v>43186</c:v>
                </c:pt>
                <c:pt idx="1469">
                  <c:v>43186</c:v>
                </c:pt>
                <c:pt idx="1470">
                  <c:v>43186</c:v>
                </c:pt>
                <c:pt idx="1471">
                  <c:v>43186</c:v>
                </c:pt>
                <c:pt idx="1472">
                  <c:v>43186</c:v>
                </c:pt>
                <c:pt idx="1473">
                  <c:v>43187</c:v>
                </c:pt>
                <c:pt idx="1474">
                  <c:v>43187</c:v>
                </c:pt>
                <c:pt idx="1475">
                  <c:v>43187</c:v>
                </c:pt>
                <c:pt idx="1476">
                  <c:v>43187</c:v>
                </c:pt>
                <c:pt idx="1477">
                  <c:v>43187</c:v>
                </c:pt>
                <c:pt idx="1478">
                  <c:v>43187</c:v>
                </c:pt>
                <c:pt idx="1479">
                  <c:v>43188</c:v>
                </c:pt>
                <c:pt idx="1480">
                  <c:v>43188</c:v>
                </c:pt>
                <c:pt idx="1481">
                  <c:v>43188</c:v>
                </c:pt>
                <c:pt idx="1482">
                  <c:v>43188</c:v>
                </c:pt>
                <c:pt idx="1483">
                  <c:v>43188</c:v>
                </c:pt>
                <c:pt idx="1484">
                  <c:v>43188</c:v>
                </c:pt>
                <c:pt idx="1485">
                  <c:v>43189</c:v>
                </c:pt>
                <c:pt idx="1486">
                  <c:v>43189</c:v>
                </c:pt>
                <c:pt idx="1487">
                  <c:v>43189</c:v>
                </c:pt>
                <c:pt idx="1488">
                  <c:v>43189</c:v>
                </c:pt>
                <c:pt idx="1489">
                  <c:v>43189</c:v>
                </c:pt>
                <c:pt idx="1490">
                  <c:v>43189</c:v>
                </c:pt>
                <c:pt idx="1491">
                  <c:v>43190</c:v>
                </c:pt>
                <c:pt idx="1492">
                  <c:v>43190</c:v>
                </c:pt>
                <c:pt idx="1493">
                  <c:v>43190</c:v>
                </c:pt>
                <c:pt idx="1494">
                  <c:v>43190</c:v>
                </c:pt>
                <c:pt idx="1495">
                  <c:v>43190</c:v>
                </c:pt>
                <c:pt idx="1496">
                  <c:v>43190</c:v>
                </c:pt>
                <c:pt idx="1497">
                  <c:v>43191</c:v>
                </c:pt>
                <c:pt idx="1498">
                  <c:v>43191</c:v>
                </c:pt>
                <c:pt idx="1499">
                  <c:v>43191</c:v>
                </c:pt>
                <c:pt idx="1500">
                  <c:v>43191</c:v>
                </c:pt>
                <c:pt idx="1501">
                  <c:v>43191</c:v>
                </c:pt>
                <c:pt idx="1502">
                  <c:v>43191</c:v>
                </c:pt>
                <c:pt idx="1503">
                  <c:v>43192</c:v>
                </c:pt>
                <c:pt idx="1504">
                  <c:v>43192</c:v>
                </c:pt>
                <c:pt idx="1505">
                  <c:v>43192</c:v>
                </c:pt>
                <c:pt idx="1506">
                  <c:v>43192</c:v>
                </c:pt>
                <c:pt idx="1507">
                  <c:v>43192</c:v>
                </c:pt>
                <c:pt idx="1508">
                  <c:v>43192</c:v>
                </c:pt>
                <c:pt idx="1509">
                  <c:v>43193</c:v>
                </c:pt>
                <c:pt idx="1510">
                  <c:v>43193</c:v>
                </c:pt>
                <c:pt idx="1511">
                  <c:v>43193</c:v>
                </c:pt>
                <c:pt idx="1512">
                  <c:v>43193</c:v>
                </c:pt>
                <c:pt idx="1513">
                  <c:v>43193</c:v>
                </c:pt>
                <c:pt idx="1514">
                  <c:v>43193</c:v>
                </c:pt>
                <c:pt idx="1515">
                  <c:v>43194</c:v>
                </c:pt>
                <c:pt idx="1516">
                  <c:v>43194</c:v>
                </c:pt>
                <c:pt idx="1517">
                  <c:v>43194</c:v>
                </c:pt>
                <c:pt idx="1518">
                  <c:v>43194</c:v>
                </c:pt>
                <c:pt idx="1519">
                  <c:v>43194</c:v>
                </c:pt>
                <c:pt idx="1520">
                  <c:v>43194</c:v>
                </c:pt>
                <c:pt idx="1521">
                  <c:v>43195</c:v>
                </c:pt>
                <c:pt idx="1522">
                  <c:v>43195</c:v>
                </c:pt>
                <c:pt idx="1523">
                  <c:v>43195</c:v>
                </c:pt>
                <c:pt idx="1524">
                  <c:v>43195</c:v>
                </c:pt>
                <c:pt idx="1525">
                  <c:v>43195</c:v>
                </c:pt>
                <c:pt idx="1526">
                  <c:v>43195</c:v>
                </c:pt>
                <c:pt idx="1527">
                  <c:v>43196</c:v>
                </c:pt>
                <c:pt idx="1528">
                  <c:v>43196</c:v>
                </c:pt>
                <c:pt idx="1529">
                  <c:v>43196</c:v>
                </c:pt>
                <c:pt idx="1530">
                  <c:v>43196</c:v>
                </c:pt>
                <c:pt idx="1531">
                  <c:v>43196</c:v>
                </c:pt>
                <c:pt idx="1532">
                  <c:v>43196</c:v>
                </c:pt>
                <c:pt idx="1533">
                  <c:v>43197</c:v>
                </c:pt>
                <c:pt idx="1534">
                  <c:v>43197</c:v>
                </c:pt>
                <c:pt idx="1535">
                  <c:v>43197</c:v>
                </c:pt>
                <c:pt idx="1536">
                  <c:v>43197</c:v>
                </c:pt>
                <c:pt idx="1537">
                  <c:v>43197</c:v>
                </c:pt>
                <c:pt idx="1538">
                  <c:v>43197</c:v>
                </c:pt>
                <c:pt idx="1539">
                  <c:v>43198</c:v>
                </c:pt>
                <c:pt idx="1540">
                  <c:v>43198</c:v>
                </c:pt>
                <c:pt idx="1541">
                  <c:v>43198</c:v>
                </c:pt>
                <c:pt idx="1542">
                  <c:v>43198</c:v>
                </c:pt>
                <c:pt idx="1543">
                  <c:v>43198</c:v>
                </c:pt>
                <c:pt idx="1544">
                  <c:v>43198</c:v>
                </c:pt>
                <c:pt idx="1545">
                  <c:v>43199</c:v>
                </c:pt>
                <c:pt idx="1546">
                  <c:v>43199</c:v>
                </c:pt>
                <c:pt idx="1547">
                  <c:v>43199</c:v>
                </c:pt>
                <c:pt idx="1548">
                  <c:v>43199</c:v>
                </c:pt>
                <c:pt idx="1549">
                  <c:v>43199</c:v>
                </c:pt>
                <c:pt idx="1550">
                  <c:v>43199</c:v>
                </c:pt>
                <c:pt idx="1551">
                  <c:v>43200</c:v>
                </c:pt>
                <c:pt idx="1552">
                  <c:v>43200</c:v>
                </c:pt>
                <c:pt idx="1553">
                  <c:v>43200</c:v>
                </c:pt>
                <c:pt idx="1554">
                  <c:v>43200</c:v>
                </c:pt>
                <c:pt idx="1555">
                  <c:v>43200</c:v>
                </c:pt>
                <c:pt idx="1556">
                  <c:v>43200</c:v>
                </c:pt>
                <c:pt idx="1557">
                  <c:v>43201</c:v>
                </c:pt>
                <c:pt idx="1558">
                  <c:v>43201</c:v>
                </c:pt>
                <c:pt idx="1559">
                  <c:v>43201</c:v>
                </c:pt>
                <c:pt idx="1560">
                  <c:v>43201</c:v>
                </c:pt>
                <c:pt idx="1561">
                  <c:v>43201</c:v>
                </c:pt>
                <c:pt idx="1562">
                  <c:v>43201</c:v>
                </c:pt>
                <c:pt idx="1563">
                  <c:v>43202</c:v>
                </c:pt>
                <c:pt idx="1564">
                  <c:v>43202</c:v>
                </c:pt>
                <c:pt idx="1565">
                  <c:v>43202</c:v>
                </c:pt>
                <c:pt idx="1566">
                  <c:v>43202</c:v>
                </c:pt>
                <c:pt idx="1567">
                  <c:v>43202</c:v>
                </c:pt>
                <c:pt idx="1568">
                  <c:v>43202</c:v>
                </c:pt>
                <c:pt idx="1569">
                  <c:v>43203</c:v>
                </c:pt>
                <c:pt idx="1570">
                  <c:v>43203</c:v>
                </c:pt>
                <c:pt idx="1571">
                  <c:v>43203</c:v>
                </c:pt>
                <c:pt idx="1572">
                  <c:v>43203</c:v>
                </c:pt>
                <c:pt idx="1573">
                  <c:v>43203</c:v>
                </c:pt>
                <c:pt idx="1574">
                  <c:v>43203</c:v>
                </c:pt>
                <c:pt idx="1575">
                  <c:v>43204</c:v>
                </c:pt>
                <c:pt idx="1576">
                  <c:v>43204</c:v>
                </c:pt>
                <c:pt idx="1577">
                  <c:v>43204</c:v>
                </c:pt>
                <c:pt idx="1578">
                  <c:v>43204</c:v>
                </c:pt>
                <c:pt idx="1579">
                  <c:v>43204</c:v>
                </c:pt>
                <c:pt idx="1580">
                  <c:v>43204</c:v>
                </c:pt>
                <c:pt idx="1581">
                  <c:v>43205</c:v>
                </c:pt>
                <c:pt idx="1582">
                  <c:v>43205</c:v>
                </c:pt>
                <c:pt idx="1583">
                  <c:v>43205</c:v>
                </c:pt>
                <c:pt idx="1584">
                  <c:v>43205</c:v>
                </c:pt>
                <c:pt idx="1585">
                  <c:v>43205</c:v>
                </c:pt>
                <c:pt idx="1586">
                  <c:v>43205</c:v>
                </c:pt>
                <c:pt idx="1587">
                  <c:v>43206</c:v>
                </c:pt>
                <c:pt idx="1588">
                  <c:v>43206</c:v>
                </c:pt>
                <c:pt idx="1589">
                  <c:v>43206</c:v>
                </c:pt>
                <c:pt idx="1590">
                  <c:v>43206</c:v>
                </c:pt>
                <c:pt idx="1591">
                  <c:v>43206</c:v>
                </c:pt>
                <c:pt idx="1592">
                  <c:v>43206</c:v>
                </c:pt>
                <c:pt idx="1593">
                  <c:v>43207</c:v>
                </c:pt>
                <c:pt idx="1594">
                  <c:v>43207</c:v>
                </c:pt>
                <c:pt idx="1595">
                  <c:v>43207</c:v>
                </c:pt>
                <c:pt idx="1596">
                  <c:v>43207</c:v>
                </c:pt>
                <c:pt idx="1597">
                  <c:v>43207</c:v>
                </c:pt>
                <c:pt idx="1598">
                  <c:v>43207</c:v>
                </c:pt>
                <c:pt idx="1599">
                  <c:v>43208</c:v>
                </c:pt>
                <c:pt idx="1600">
                  <c:v>43208</c:v>
                </c:pt>
                <c:pt idx="1601">
                  <c:v>43208</c:v>
                </c:pt>
                <c:pt idx="1602">
                  <c:v>43208</c:v>
                </c:pt>
                <c:pt idx="1603">
                  <c:v>43208</c:v>
                </c:pt>
                <c:pt idx="1604">
                  <c:v>43208</c:v>
                </c:pt>
                <c:pt idx="1605">
                  <c:v>43209</c:v>
                </c:pt>
              </c:strCache>
            </c:strRef>
          </c:xVal>
          <c:yVal>
            <c:numRef>
              <c:f>[1]SOGGIACENZA!$C$2:$C$1607</c:f>
              <c:numCache>
                <c:formatCode>General</c:formatCode>
                <c:ptCount val="1606"/>
                <c:pt idx="0">
                  <c:v>4.5860000000000003</c:v>
                </c:pt>
                <c:pt idx="1">
                  <c:v>4.6360000000000001</c:v>
                </c:pt>
                <c:pt idx="2">
                  <c:v>4.6440000000000001</c:v>
                </c:pt>
                <c:pt idx="3">
                  <c:v>4.6159999999999997</c:v>
                </c:pt>
                <c:pt idx="4">
                  <c:v>4.6260000000000003</c:v>
                </c:pt>
                <c:pt idx="5">
                  <c:v>4.6280000000000001</c:v>
                </c:pt>
                <c:pt idx="6">
                  <c:v>4.6609999999999996</c:v>
                </c:pt>
                <c:pt idx="7">
                  <c:v>4.6529999999999996</c:v>
                </c:pt>
                <c:pt idx="8">
                  <c:v>4.633</c:v>
                </c:pt>
                <c:pt idx="9">
                  <c:v>4.6180000000000003</c:v>
                </c:pt>
                <c:pt idx="10">
                  <c:v>4.6079999999999997</c:v>
                </c:pt>
                <c:pt idx="11">
                  <c:v>4.6120000000000001</c:v>
                </c:pt>
                <c:pt idx="12">
                  <c:v>4.6630000000000003</c:v>
                </c:pt>
                <c:pt idx="13">
                  <c:v>4.6920000000000002</c:v>
                </c:pt>
                <c:pt idx="14">
                  <c:v>4.6420000000000003</c:v>
                </c:pt>
                <c:pt idx="15">
                  <c:v>4.6020000000000003</c:v>
                </c:pt>
                <c:pt idx="16">
                  <c:v>4.6280000000000001</c:v>
                </c:pt>
                <c:pt idx="17">
                  <c:v>4.633</c:v>
                </c:pt>
                <c:pt idx="18">
                  <c:v>4.6470000000000002</c:v>
                </c:pt>
                <c:pt idx="19">
                  <c:v>4.6399999999999997</c:v>
                </c:pt>
                <c:pt idx="20">
                  <c:v>4.6369999999999996</c:v>
                </c:pt>
                <c:pt idx="21">
                  <c:v>4.5890000000000004</c:v>
                </c:pt>
                <c:pt idx="22">
                  <c:v>4.5960000000000001</c:v>
                </c:pt>
                <c:pt idx="23">
                  <c:v>4.601</c:v>
                </c:pt>
                <c:pt idx="24">
                  <c:v>4.6340000000000003</c:v>
                </c:pt>
                <c:pt idx="25">
                  <c:v>4.6500000000000004</c:v>
                </c:pt>
                <c:pt idx="26">
                  <c:v>4.6319999999999997</c:v>
                </c:pt>
                <c:pt idx="27">
                  <c:v>4.5880000000000001</c:v>
                </c:pt>
                <c:pt idx="28">
                  <c:v>4.5860000000000003</c:v>
                </c:pt>
                <c:pt idx="29">
                  <c:v>4.5839999999999996</c:v>
                </c:pt>
                <c:pt idx="30">
                  <c:v>4.6050000000000004</c:v>
                </c:pt>
                <c:pt idx="31">
                  <c:v>4.6059999999999999</c:v>
                </c:pt>
                <c:pt idx="32">
                  <c:v>4.5830000000000002</c:v>
                </c:pt>
                <c:pt idx="33">
                  <c:v>4.53</c:v>
                </c:pt>
                <c:pt idx="34">
                  <c:v>4.5229999999999997</c:v>
                </c:pt>
                <c:pt idx="35">
                  <c:v>4.5570000000000004</c:v>
                </c:pt>
                <c:pt idx="36">
                  <c:v>4.5880000000000001</c:v>
                </c:pt>
                <c:pt idx="37">
                  <c:v>4.6020000000000003</c:v>
                </c:pt>
                <c:pt idx="38">
                  <c:v>4.5629999999999997</c:v>
                </c:pt>
                <c:pt idx="39">
                  <c:v>4.5579999999999998</c:v>
                </c:pt>
                <c:pt idx="40">
                  <c:v>4.5590000000000002</c:v>
                </c:pt>
                <c:pt idx="41">
                  <c:v>4.5789999999999997</c:v>
                </c:pt>
                <c:pt idx="42">
                  <c:v>4.5999999999999996</c:v>
                </c:pt>
                <c:pt idx="43">
                  <c:v>4.6230000000000002</c:v>
                </c:pt>
                <c:pt idx="44">
                  <c:v>4.6139999999999999</c:v>
                </c:pt>
                <c:pt idx="45">
                  <c:v>4.5910000000000002</c:v>
                </c:pt>
                <c:pt idx="46">
                  <c:v>4.5910000000000002</c:v>
                </c:pt>
                <c:pt idx="47">
                  <c:v>4.5999999999999996</c:v>
                </c:pt>
                <c:pt idx="48">
                  <c:v>4.6369999999999996</c:v>
                </c:pt>
                <c:pt idx="49">
                  <c:v>4.6100000000000003</c:v>
                </c:pt>
                <c:pt idx="50">
                  <c:v>4.6050000000000004</c:v>
                </c:pt>
                <c:pt idx="51">
                  <c:v>4.5949999999999998</c:v>
                </c:pt>
                <c:pt idx="52">
                  <c:v>4.5949999999999998</c:v>
                </c:pt>
                <c:pt idx="53">
                  <c:v>4.6210000000000004</c:v>
                </c:pt>
                <c:pt idx="54">
                  <c:v>4.6369999999999996</c:v>
                </c:pt>
                <c:pt idx="55">
                  <c:v>4.6349999999999998</c:v>
                </c:pt>
                <c:pt idx="56">
                  <c:v>4.6289999999999996</c:v>
                </c:pt>
                <c:pt idx="57">
                  <c:v>4.6029999999999998</c:v>
                </c:pt>
                <c:pt idx="58">
                  <c:v>4.6059999999999999</c:v>
                </c:pt>
                <c:pt idx="59">
                  <c:v>4.6280000000000001</c:v>
                </c:pt>
                <c:pt idx="60">
                  <c:v>4.649</c:v>
                </c:pt>
                <c:pt idx="61">
                  <c:v>4.6580000000000004</c:v>
                </c:pt>
                <c:pt idx="62">
                  <c:v>4.6459999999999999</c:v>
                </c:pt>
                <c:pt idx="63">
                  <c:v>4.6180000000000003</c:v>
                </c:pt>
                <c:pt idx="64">
                  <c:v>4.6120000000000001</c:v>
                </c:pt>
                <c:pt idx="65">
                  <c:v>4.6399999999999997</c:v>
                </c:pt>
                <c:pt idx="66">
                  <c:v>4.6619999999999999</c:v>
                </c:pt>
                <c:pt idx="67">
                  <c:v>4.6589999999999998</c:v>
                </c:pt>
                <c:pt idx="68">
                  <c:v>4.6360000000000001</c:v>
                </c:pt>
                <c:pt idx="69">
                  <c:v>4.6100000000000003</c:v>
                </c:pt>
                <c:pt idx="70">
                  <c:v>4.5979999999999999</c:v>
                </c:pt>
                <c:pt idx="71">
                  <c:v>4.6139999999999999</c:v>
                </c:pt>
                <c:pt idx="72">
                  <c:v>4.625</c:v>
                </c:pt>
                <c:pt idx="73">
                  <c:v>4.2160000000000002</c:v>
                </c:pt>
                <c:pt idx="74">
                  <c:v>4.2789999999999999</c:v>
                </c:pt>
                <c:pt idx="75">
                  <c:v>4.468</c:v>
                </c:pt>
                <c:pt idx="76">
                  <c:v>4.5330000000000004</c:v>
                </c:pt>
                <c:pt idx="77">
                  <c:v>4.5679999999999996</c:v>
                </c:pt>
                <c:pt idx="78">
                  <c:v>4.5990000000000002</c:v>
                </c:pt>
                <c:pt idx="79">
                  <c:v>4.6180000000000003</c:v>
                </c:pt>
                <c:pt idx="80">
                  <c:v>4.6139999999999999</c:v>
                </c:pt>
                <c:pt idx="81">
                  <c:v>4.6050000000000004</c:v>
                </c:pt>
                <c:pt idx="82">
                  <c:v>4.6150000000000002</c:v>
                </c:pt>
                <c:pt idx="83">
                  <c:v>4.6219999999999999</c:v>
                </c:pt>
                <c:pt idx="84">
                  <c:v>4.66</c:v>
                </c:pt>
                <c:pt idx="85">
                  <c:v>4.657</c:v>
                </c:pt>
                <c:pt idx="86">
                  <c:v>4.6429999999999998</c:v>
                </c:pt>
                <c:pt idx="87">
                  <c:v>4.6210000000000004</c:v>
                </c:pt>
                <c:pt idx="88">
                  <c:v>4.6139999999999999</c:v>
                </c:pt>
                <c:pt idx="89">
                  <c:v>4.6230000000000002</c:v>
                </c:pt>
                <c:pt idx="90">
                  <c:v>4.6349999999999998</c:v>
                </c:pt>
                <c:pt idx="91">
                  <c:v>4.6159999999999997</c:v>
                </c:pt>
                <c:pt idx="92">
                  <c:v>4.6050000000000004</c:v>
                </c:pt>
                <c:pt idx="93">
                  <c:v>4.5750000000000002</c:v>
                </c:pt>
                <c:pt idx="94">
                  <c:v>4.5940000000000003</c:v>
                </c:pt>
                <c:pt idx="95">
                  <c:v>4.585</c:v>
                </c:pt>
                <c:pt idx="96">
                  <c:v>4.6230000000000002</c:v>
                </c:pt>
                <c:pt idx="97">
                  <c:v>4.63</c:v>
                </c:pt>
                <c:pt idx="98">
                  <c:v>4.6029999999999998</c:v>
                </c:pt>
                <c:pt idx="99">
                  <c:v>4.5599999999999996</c:v>
                </c:pt>
                <c:pt idx="100">
                  <c:v>4.5970000000000004</c:v>
                </c:pt>
                <c:pt idx="101">
                  <c:v>4.6050000000000004</c:v>
                </c:pt>
                <c:pt idx="102">
                  <c:v>4.6029999999999998</c:v>
                </c:pt>
                <c:pt idx="103">
                  <c:v>4.6150000000000002</c:v>
                </c:pt>
                <c:pt idx="104">
                  <c:v>4.577</c:v>
                </c:pt>
                <c:pt idx="105">
                  <c:v>4.5739999999999998</c:v>
                </c:pt>
                <c:pt idx="106">
                  <c:v>4.5179999999999998</c:v>
                </c:pt>
                <c:pt idx="107">
                  <c:v>4.5759999999999996</c:v>
                </c:pt>
                <c:pt idx="108">
                  <c:v>4.5949999999999998</c:v>
                </c:pt>
                <c:pt idx="109">
                  <c:v>4.6120000000000001</c:v>
                </c:pt>
                <c:pt idx="110">
                  <c:v>4.5999999999999996</c:v>
                </c:pt>
                <c:pt idx="111">
                  <c:v>4.5720000000000001</c:v>
                </c:pt>
                <c:pt idx="112">
                  <c:v>4.5780000000000003</c:v>
                </c:pt>
                <c:pt idx="113">
                  <c:v>4.5890000000000004</c:v>
                </c:pt>
                <c:pt idx="114">
                  <c:v>4.5880000000000001</c:v>
                </c:pt>
                <c:pt idx="115">
                  <c:v>4.5940000000000003</c:v>
                </c:pt>
                <c:pt idx="116">
                  <c:v>4.5830000000000002</c:v>
                </c:pt>
                <c:pt idx="117">
                  <c:v>4.5810000000000004</c:v>
                </c:pt>
                <c:pt idx="118">
                  <c:v>4.577</c:v>
                </c:pt>
                <c:pt idx="119">
                  <c:v>4.5830000000000002</c:v>
                </c:pt>
                <c:pt idx="120">
                  <c:v>4.6040000000000001</c:v>
                </c:pt>
                <c:pt idx="121">
                  <c:v>4.6109999999999998</c:v>
                </c:pt>
                <c:pt idx="122">
                  <c:v>4.6109999999999998</c:v>
                </c:pt>
                <c:pt idx="123">
                  <c:v>4.5810000000000004</c:v>
                </c:pt>
                <c:pt idx="124">
                  <c:v>4.5819999999999999</c:v>
                </c:pt>
                <c:pt idx="125">
                  <c:v>4.593</c:v>
                </c:pt>
                <c:pt idx="126">
                  <c:v>4.601</c:v>
                </c:pt>
                <c:pt idx="127">
                  <c:v>4.6070000000000002</c:v>
                </c:pt>
                <c:pt idx="128">
                  <c:v>4.6020000000000003</c:v>
                </c:pt>
                <c:pt idx="129">
                  <c:v>4.577</c:v>
                </c:pt>
                <c:pt idx="130">
                  <c:v>4.5810000000000004</c:v>
                </c:pt>
                <c:pt idx="131">
                  <c:v>4.5860000000000003</c:v>
                </c:pt>
                <c:pt idx="132">
                  <c:v>4.6079999999999997</c:v>
                </c:pt>
                <c:pt idx="133">
                  <c:v>4.6319999999999997</c:v>
                </c:pt>
                <c:pt idx="134">
                  <c:v>4.6260000000000003</c:v>
                </c:pt>
                <c:pt idx="135">
                  <c:v>4.6210000000000004</c:v>
                </c:pt>
                <c:pt idx="136">
                  <c:v>4.6219999999999999</c:v>
                </c:pt>
                <c:pt idx="137">
                  <c:v>4.6420000000000003</c:v>
                </c:pt>
                <c:pt idx="138">
                  <c:v>4.6589999999999998</c:v>
                </c:pt>
                <c:pt idx="139">
                  <c:v>4.6740000000000004</c:v>
                </c:pt>
                <c:pt idx="140">
                  <c:v>4.6609999999999996</c:v>
                </c:pt>
                <c:pt idx="141">
                  <c:v>4.6340000000000003</c:v>
                </c:pt>
                <c:pt idx="142">
                  <c:v>4.6390000000000002</c:v>
                </c:pt>
                <c:pt idx="143">
                  <c:v>4.6470000000000002</c:v>
                </c:pt>
                <c:pt idx="144">
                  <c:v>4.6529999999999996</c:v>
                </c:pt>
                <c:pt idx="145">
                  <c:v>4.66</c:v>
                </c:pt>
                <c:pt idx="146">
                  <c:v>4.6449999999999996</c:v>
                </c:pt>
                <c:pt idx="147">
                  <c:v>4.6189999999999998</c:v>
                </c:pt>
                <c:pt idx="148">
                  <c:v>4.6029999999999998</c:v>
                </c:pt>
                <c:pt idx="149">
                  <c:v>4.6260000000000003</c:v>
                </c:pt>
                <c:pt idx="150">
                  <c:v>4.6269999999999998</c:v>
                </c:pt>
                <c:pt idx="151">
                  <c:v>4.6130000000000004</c:v>
                </c:pt>
                <c:pt idx="152">
                  <c:v>4.5839999999999996</c:v>
                </c:pt>
                <c:pt idx="153">
                  <c:v>4.5839999999999996</c:v>
                </c:pt>
                <c:pt idx="154">
                  <c:v>4.5419999999999998</c:v>
                </c:pt>
                <c:pt idx="155">
                  <c:v>4.5730000000000004</c:v>
                </c:pt>
                <c:pt idx="156">
                  <c:v>4.6059999999999999</c:v>
                </c:pt>
                <c:pt idx="157">
                  <c:v>4.6120000000000001</c:v>
                </c:pt>
                <c:pt idx="158">
                  <c:v>4.6020000000000003</c:v>
                </c:pt>
                <c:pt idx="159">
                  <c:v>4.593</c:v>
                </c:pt>
                <c:pt idx="160">
                  <c:v>4.6029999999999998</c:v>
                </c:pt>
                <c:pt idx="161">
                  <c:v>4.6289999999999996</c:v>
                </c:pt>
                <c:pt idx="162">
                  <c:v>4.6180000000000003</c:v>
                </c:pt>
                <c:pt idx="163">
                  <c:v>4.625</c:v>
                </c:pt>
                <c:pt idx="164">
                  <c:v>4.6630000000000003</c:v>
                </c:pt>
                <c:pt idx="165">
                  <c:v>4.6230000000000002</c:v>
                </c:pt>
                <c:pt idx="166">
                  <c:v>4.7</c:v>
                </c:pt>
                <c:pt idx="167">
                  <c:v>4.649</c:v>
                </c:pt>
                <c:pt idx="168">
                  <c:v>4.6369999999999996</c:v>
                </c:pt>
                <c:pt idx="169">
                  <c:v>4.6879999999999997</c:v>
                </c:pt>
                <c:pt idx="170">
                  <c:v>4.6479999999999997</c:v>
                </c:pt>
                <c:pt idx="171">
                  <c:v>4.641</c:v>
                </c:pt>
                <c:pt idx="172">
                  <c:v>4.63</c:v>
                </c:pt>
                <c:pt idx="173">
                  <c:v>4.6420000000000003</c:v>
                </c:pt>
                <c:pt idx="174">
                  <c:v>4.6520000000000001</c:v>
                </c:pt>
                <c:pt idx="175">
                  <c:v>4.66</c:v>
                </c:pt>
                <c:pt idx="176">
                  <c:v>4.6429999999999998</c:v>
                </c:pt>
                <c:pt idx="177">
                  <c:v>4.6180000000000003</c:v>
                </c:pt>
                <c:pt idx="178">
                  <c:v>4.6159999999999997</c:v>
                </c:pt>
                <c:pt idx="179">
                  <c:v>4.6219999999999999</c:v>
                </c:pt>
                <c:pt idx="180">
                  <c:v>4.6440000000000001</c:v>
                </c:pt>
                <c:pt idx="181">
                  <c:v>4.6550000000000002</c:v>
                </c:pt>
                <c:pt idx="182">
                  <c:v>4.6520000000000001</c:v>
                </c:pt>
                <c:pt idx="183">
                  <c:v>4.6159999999999997</c:v>
                </c:pt>
                <c:pt idx="184">
                  <c:v>4.6109999999999998</c:v>
                </c:pt>
                <c:pt idx="185">
                  <c:v>4.6230000000000002</c:v>
                </c:pt>
                <c:pt idx="186">
                  <c:v>4.66</c:v>
                </c:pt>
                <c:pt idx="187">
                  <c:v>4.6580000000000004</c:v>
                </c:pt>
                <c:pt idx="188">
                  <c:v>4.625</c:v>
                </c:pt>
                <c:pt idx="189">
                  <c:v>4.609</c:v>
                </c:pt>
                <c:pt idx="190">
                  <c:v>4.6100000000000003</c:v>
                </c:pt>
                <c:pt idx="191">
                  <c:v>4.6310000000000002</c:v>
                </c:pt>
                <c:pt idx="192">
                  <c:v>4.6440000000000001</c:v>
                </c:pt>
                <c:pt idx="193">
                  <c:v>4.6589999999999998</c:v>
                </c:pt>
                <c:pt idx="194">
                  <c:v>4.6189999999999998</c:v>
                </c:pt>
                <c:pt idx="195">
                  <c:v>4.5919999999999996</c:v>
                </c:pt>
                <c:pt idx="196">
                  <c:v>4.6079999999999997</c:v>
                </c:pt>
                <c:pt idx="197">
                  <c:v>4.6100000000000003</c:v>
                </c:pt>
                <c:pt idx="198">
                  <c:v>4.6159999999999997</c:v>
                </c:pt>
                <c:pt idx="199">
                  <c:v>4.6269999999999998</c:v>
                </c:pt>
                <c:pt idx="200">
                  <c:v>4.6100000000000003</c:v>
                </c:pt>
                <c:pt idx="201">
                  <c:v>4.5839999999999996</c:v>
                </c:pt>
                <c:pt idx="202">
                  <c:v>4.5860000000000003</c:v>
                </c:pt>
                <c:pt idx="203">
                  <c:v>4.6020000000000003</c:v>
                </c:pt>
                <c:pt idx="204">
                  <c:v>4.6319999999999997</c:v>
                </c:pt>
                <c:pt idx="205">
                  <c:v>4.6360000000000001</c:v>
                </c:pt>
                <c:pt idx="206">
                  <c:v>4.601</c:v>
                </c:pt>
                <c:pt idx="207">
                  <c:v>4.6040000000000001</c:v>
                </c:pt>
                <c:pt idx="208">
                  <c:v>4.6109999999999998</c:v>
                </c:pt>
                <c:pt idx="209">
                  <c:v>4.6319999999999997</c:v>
                </c:pt>
                <c:pt idx="210">
                  <c:v>4.5919999999999996</c:v>
                </c:pt>
                <c:pt idx="211">
                  <c:v>4.6550000000000002</c:v>
                </c:pt>
                <c:pt idx="212">
                  <c:v>4.6420000000000003</c:v>
                </c:pt>
                <c:pt idx="213">
                  <c:v>4.6120000000000001</c:v>
                </c:pt>
                <c:pt idx="214">
                  <c:v>4.6130000000000004</c:v>
                </c:pt>
                <c:pt idx="215">
                  <c:v>4.6280000000000001</c:v>
                </c:pt>
                <c:pt idx="216">
                  <c:v>4.66</c:v>
                </c:pt>
                <c:pt idx="217">
                  <c:v>4.6859999999999999</c:v>
                </c:pt>
                <c:pt idx="218">
                  <c:v>4.625</c:v>
                </c:pt>
                <c:pt idx="219">
                  <c:v>4.6159999999999997</c:v>
                </c:pt>
                <c:pt idx="220">
                  <c:v>4.5979999999999999</c:v>
                </c:pt>
                <c:pt idx="221">
                  <c:v>4.625</c:v>
                </c:pt>
                <c:pt idx="222">
                  <c:v>4.5880000000000001</c:v>
                </c:pt>
                <c:pt idx="223">
                  <c:v>4.5970000000000004</c:v>
                </c:pt>
                <c:pt idx="224">
                  <c:v>4.6079999999999997</c:v>
                </c:pt>
                <c:pt idx="225">
                  <c:v>4.5679999999999996</c:v>
                </c:pt>
                <c:pt idx="226">
                  <c:v>4.5739999999999998</c:v>
                </c:pt>
                <c:pt idx="227">
                  <c:v>4.5670000000000002</c:v>
                </c:pt>
                <c:pt idx="228">
                  <c:v>4.593</c:v>
                </c:pt>
                <c:pt idx="229">
                  <c:v>4.6059999999999999</c:v>
                </c:pt>
                <c:pt idx="230">
                  <c:v>4.58</c:v>
                </c:pt>
                <c:pt idx="231">
                  <c:v>4.4870000000000001</c:v>
                </c:pt>
                <c:pt idx="232">
                  <c:v>4.3600000000000003</c:v>
                </c:pt>
                <c:pt idx="233">
                  <c:v>4.5220000000000002</c:v>
                </c:pt>
                <c:pt idx="234">
                  <c:v>4.476</c:v>
                </c:pt>
                <c:pt idx="235">
                  <c:v>4.3339999999999996</c:v>
                </c:pt>
                <c:pt idx="236">
                  <c:v>4.032</c:v>
                </c:pt>
                <c:pt idx="237">
                  <c:v>4.1609999999999996</c:v>
                </c:pt>
                <c:pt idx="238">
                  <c:v>4.2649999999999997</c:v>
                </c:pt>
                <c:pt idx="239">
                  <c:v>4.4480000000000004</c:v>
                </c:pt>
                <c:pt idx="240">
                  <c:v>4.3899999999999997</c:v>
                </c:pt>
                <c:pt idx="241">
                  <c:v>4.4370000000000003</c:v>
                </c:pt>
                <c:pt idx="242">
                  <c:v>4.4370000000000003</c:v>
                </c:pt>
                <c:pt idx="243">
                  <c:v>4.4480000000000004</c:v>
                </c:pt>
                <c:pt idx="244">
                  <c:v>4.4539999999999997</c:v>
                </c:pt>
                <c:pt idx="245">
                  <c:v>4.4729999999999999</c:v>
                </c:pt>
                <c:pt idx="246">
                  <c:v>4.6500000000000004</c:v>
                </c:pt>
                <c:pt idx="247">
                  <c:v>4.6680000000000001</c:v>
                </c:pt>
                <c:pt idx="248">
                  <c:v>4.6740000000000004</c:v>
                </c:pt>
                <c:pt idx="249">
                  <c:v>4.6740000000000004</c:v>
                </c:pt>
                <c:pt idx="250">
                  <c:v>4.6749999999999998</c:v>
                </c:pt>
                <c:pt idx="251">
                  <c:v>4.6829999999999998</c:v>
                </c:pt>
                <c:pt idx="252">
                  <c:v>4.7009999999999996</c:v>
                </c:pt>
                <c:pt idx="253">
                  <c:v>4.6890000000000001</c:v>
                </c:pt>
                <c:pt idx="254">
                  <c:v>4.6970000000000001</c:v>
                </c:pt>
                <c:pt idx="255">
                  <c:v>4.7069999999999999</c:v>
                </c:pt>
                <c:pt idx="256">
                  <c:v>4.7169999999999996</c:v>
                </c:pt>
                <c:pt idx="257">
                  <c:v>4.7300000000000004</c:v>
                </c:pt>
                <c:pt idx="258">
                  <c:v>4.7530000000000001</c:v>
                </c:pt>
                <c:pt idx="259">
                  <c:v>4.7309999999999999</c:v>
                </c:pt>
                <c:pt idx="260">
                  <c:v>4.7130000000000001</c:v>
                </c:pt>
                <c:pt idx="261">
                  <c:v>4.7110000000000003</c:v>
                </c:pt>
                <c:pt idx="262">
                  <c:v>4.7039999999999997</c:v>
                </c:pt>
                <c:pt idx="263">
                  <c:v>4.7270000000000003</c:v>
                </c:pt>
                <c:pt idx="264">
                  <c:v>4.7380000000000004</c:v>
                </c:pt>
                <c:pt idx="265">
                  <c:v>4.71</c:v>
                </c:pt>
                <c:pt idx="266">
                  <c:v>4.6609999999999996</c:v>
                </c:pt>
                <c:pt idx="267">
                  <c:v>4.6879999999999997</c:v>
                </c:pt>
                <c:pt idx="268">
                  <c:v>4.5369999999999999</c:v>
                </c:pt>
                <c:pt idx="269">
                  <c:v>4.5330000000000004</c:v>
                </c:pt>
                <c:pt idx="270">
                  <c:v>4.601</c:v>
                </c:pt>
                <c:pt idx="271">
                  <c:v>4.5999999999999996</c:v>
                </c:pt>
                <c:pt idx="272">
                  <c:v>4.6159999999999997</c:v>
                </c:pt>
                <c:pt idx="273">
                  <c:v>4.6429999999999998</c:v>
                </c:pt>
                <c:pt idx="274">
                  <c:v>4.6529999999999996</c:v>
                </c:pt>
                <c:pt idx="275">
                  <c:v>4.6660000000000004</c:v>
                </c:pt>
                <c:pt idx="276">
                  <c:v>4.694</c:v>
                </c:pt>
                <c:pt idx="277">
                  <c:v>4.665</c:v>
                </c:pt>
                <c:pt idx="278">
                  <c:v>4.617</c:v>
                </c:pt>
                <c:pt idx="279">
                  <c:v>4.5609999999999999</c:v>
                </c:pt>
                <c:pt idx="280">
                  <c:v>4.399</c:v>
                </c:pt>
                <c:pt idx="281">
                  <c:v>4.3940000000000001</c:v>
                </c:pt>
                <c:pt idx="282">
                  <c:v>4.3940000000000001</c:v>
                </c:pt>
                <c:pt idx="283">
                  <c:v>4.0220000000000002</c:v>
                </c:pt>
                <c:pt idx="284">
                  <c:v>3.7109999999999999</c:v>
                </c:pt>
                <c:pt idx="285">
                  <c:v>3.4849999999999999</c:v>
                </c:pt>
                <c:pt idx="286">
                  <c:v>3.762</c:v>
                </c:pt>
                <c:pt idx="287">
                  <c:v>4.0529999999999999</c:v>
                </c:pt>
                <c:pt idx="288">
                  <c:v>4.3470000000000004</c:v>
                </c:pt>
                <c:pt idx="289">
                  <c:v>4.3470000000000004</c:v>
                </c:pt>
                <c:pt idx="290">
                  <c:v>4.4050000000000002</c:v>
                </c:pt>
                <c:pt idx="291">
                  <c:v>4.4409999999999998</c:v>
                </c:pt>
                <c:pt idx="292">
                  <c:v>4.444</c:v>
                </c:pt>
                <c:pt idx="293">
                  <c:v>4.5220000000000002</c:v>
                </c:pt>
                <c:pt idx="294">
                  <c:v>4.4850000000000003</c:v>
                </c:pt>
                <c:pt idx="295">
                  <c:v>4.5309999999999997</c:v>
                </c:pt>
                <c:pt idx="296">
                  <c:v>4.5110000000000001</c:v>
                </c:pt>
                <c:pt idx="297">
                  <c:v>4.58</c:v>
                </c:pt>
                <c:pt idx="298">
                  <c:v>4.5599999999999996</c:v>
                </c:pt>
                <c:pt idx="299">
                  <c:v>4.5869999999999997</c:v>
                </c:pt>
                <c:pt idx="300">
                  <c:v>4.6059999999999999</c:v>
                </c:pt>
                <c:pt idx="301">
                  <c:v>4.55</c:v>
                </c:pt>
                <c:pt idx="302">
                  <c:v>4.5510000000000002</c:v>
                </c:pt>
                <c:pt idx="303">
                  <c:v>4.5490000000000004</c:v>
                </c:pt>
                <c:pt idx="304">
                  <c:v>4.569</c:v>
                </c:pt>
                <c:pt idx="305">
                  <c:v>4.57</c:v>
                </c:pt>
                <c:pt idx="306">
                  <c:v>4.6130000000000004</c:v>
                </c:pt>
                <c:pt idx="307">
                  <c:v>4.5780000000000003</c:v>
                </c:pt>
                <c:pt idx="308">
                  <c:v>4.53</c:v>
                </c:pt>
                <c:pt idx="309">
                  <c:v>4.3380000000000001</c:v>
                </c:pt>
                <c:pt idx="310">
                  <c:v>4.476</c:v>
                </c:pt>
                <c:pt idx="311">
                  <c:v>4.548</c:v>
                </c:pt>
                <c:pt idx="312">
                  <c:v>4.6139999999999999</c:v>
                </c:pt>
                <c:pt idx="313">
                  <c:v>4.6020000000000003</c:v>
                </c:pt>
                <c:pt idx="314">
                  <c:v>4.5860000000000003</c:v>
                </c:pt>
                <c:pt idx="315">
                  <c:v>4.5780000000000003</c:v>
                </c:pt>
                <c:pt idx="316">
                  <c:v>4.3390000000000004</c:v>
                </c:pt>
                <c:pt idx="317">
                  <c:v>4.1820000000000004</c:v>
                </c:pt>
                <c:pt idx="318">
                  <c:v>4.3650000000000002</c:v>
                </c:pt>
                <c:pt idx="319">
                  <c:v>4.407</c:v>
                </c:pt>
                <c:pt idx="320">
                  <c:v>4.4690000000000003</c:v>
                </c:pt>
                <c:pt idx="321">
                  <c:v>4.5149999999999997</c:v>
                </c:pt>
                <c:pt idx="322">
                  <c:v>4.032</c:v>
                </c:pt>
                <c:pt idx="323">
                  <c:v>4.0190000000000001</c:v>
                </c:pt>
                <c:pt idx="324">
                  <c:v>4.3040000000000003</c:v>
                </c:pt>
                <c:pt idx="325">
                  <c:v>4.3780000000000001</c:v>
                </c:pt>
                <c:pt idx="326">
                  <c:v>4.4020000000000001</c:v>
                </c:pt>
                <c:pt idx="327">
                  <c:v>4.423</c:v>
                </c:pt>
                <c:pt idx="328">
                  <c:v>4.391</c:v>
                </c:pt>
                <c:pt idx="329">
                  <c:v>4.5</c:v>
                </c:pt>
                <c:pt idx="330">
                  <c:v>4.5019999999999998</c:v>
                </c:pt>
                <c:pt idx="331">
                  <c:v>4.4989999999999997</c:v>
                </c:pt>
                <c:pt idx="332">
                  <c:v>4.5259999999999998</c:v>
                </c:pt>
                <c:pt idx="333">
                  <c:v>4.5460000000000003</c:v>
                </c:pt>
                <c:pt idx="334">
                  <c:v>4.5529999999999999</c:v>
                </c:pt>
                <c:pt idx="335">
                  <c:v>4.5869999999999997</c:v>
                </c:pt>
                <c:pt idx="336">
                  <c:v>4.4359999999999999</c:v>
                </c:pt>
                <c:pt idx="337">
                  <c:v>4.4109999999999996</c:v>
                </c:pt>
                <c:pt idx="338">
                  <c:v>4.4119999999999999</c:v>
                </c:pt>
                <c:pt idx="339">
                  <c:v>4.4370000000000003</c:v>
                </c:pt>
                <c:pt idx="340">
                  <c:v>4.4320000000000004</c:v>
                </c:pt>
                <c:pt idx="341">
                  <c:v>4.4640000000000004</c:v>
                </c:pt>
                <c:pt idx="342">
                  <c:v>4.4950000000000001</c:v>
                </c:pt>
                <c:pt idx="343">
                  <c:v>4.4690000000000003</c:v>
                </c:pt>
                <c:pt idx="344">
                  <c:v>4.4509999999999996</c:v>
                </c:pt>
                <c:pt idx="345">
                  <c:v>4.46</c:v>
                </c:pt>
                <c:pt idx="346">
                  <c:v>4.4569999999999999</c:v>
                </c:pt>
                <c:pt idx="347">
                  <c:v>4.5220000000000002</c:v>
                </c:pt>
                <c:pt idx="348">
                  <c:v>4.556</c:v>
                </c:pt>
                <c:pt idx="349">
                  <c:v>4.5359999999999996</c:v>
                </c:pt>
                <c:pt idx="350">
                  <c:v>4.5220000000000002</c:v>
                </c:pt>
                <c:pt idx="351">
                  <c:v>4.5460000000000003</c:v>
                </c:pt>
                <c:pt idx="352">
                  <c:v>4.5389999999999997</c:v>
                </c:pt>
                <c:pt idx="353">
                  <c:v>4.5510000000000002</c:v>
                </c:pt>
                <c:pt idx="354">
                  <c:v>4.5590000000000002</c:v>
                </c:pt>
                <c:pt idx="355">
                  <c:v>4.5430000000000001</c:v>
                </c:pt>
                <c:pt idx="356">
                  <c:v>4.54</c:v>
                </c:pt>
                <c:pt idx="357">
                  <c:v>4.53</c:v>
                </c:pt>
                <c:pt idx="358">
                  <c:v>4.5259999999999998</c:v>
                </c:pt>
                <c:pt idx="359">
                  <c:v>4.4640000000000004</c:v>
                </c:pt>
                <c:pt idx="360">
                  <c:v>4.5330000000000004</c:v>
                </c:pt>
                <c:pt idx="361">
                  <c:v>4.5149999999999997</c:v>
                </c:pt>
                <c:pt idx="362">
                  <c:v>4.5</c:v>
                </c:pt>
                <c:pt idx="363">
                  <c:v>4.5119999999999996</c:v>
                </c:pt>
                <c:pt idx="364">
                  <c:v>4.51</c:v>
                </c:pt>
                <c:pt idx="365">
                  <c:v>4.54</c:v>
                </c:pt>
                <c:pt idx="366">
                  <c:v>4.5529999999999999</c:v>
                </c:pt>
                <c:pt idx="367">
                  <c:v>4.5430000000000001</c:v>
                </c:pt>
                <c:pt idx="368">
                  <c:v>4.5119999999999996</c:v>
                </c:pt>
                <c:pt idx="369">
                  <c:v>4.4779999999999998</c:v>
                </c:pt>
                <c:pt idx="370">
                  <c:v>4.5129999999999999</c:v>
                </c:pt>
                <c:pt idx="371">
                  <c:v>4.5590000000000002</c:v>
                </c:pt>
                <c:pt idx="372">
                  <c:v>4.5860000000000003</c:v>
                </c:pt>
                <c:pt idx="373">
                  <c:v>4.5549999999999997</c:v>
                </c:pt>
                <c:pt idx="374">
                  <c:v>4.5709999999999997</c:v>
                </c:pt>
                <c:pt idx="375">
                  <c:v>4.6079999999999997</c:v>
                </c:pt>
                <c:pt idx="376">
                  <c:v>4.5810000000000004</c:v>
                </c:pt>
                <c:pt idx="377">
                  <c:v>4.5979999999999999</c:v>
                </c:pt>
                <c:pt idx="378">
                  <c:v>4.6509999999999998</c:v>
                </c:pt>
                <c:pt idx="379">
                  <c:v>4.593</c:v>
                </c:pt>
                <c:pt idx="380">
                  <c:v>4.5960000000000001</c:v>
                </c:pt>
                <c:pt idx="381">
                  <c:v>4.5949999999999998</c:v>
                </c:pt>
                <c:pt idx="382">
                  <c:v>4.59</c:v>
                </c:pt>
                <c:pt idx="383">
                  <c:v>4.6120000000000001</c:v>
                </c:pt>
                <c:pt idx="384">
                  <c:v>4.6539999999999999</c:v>
                </c:pt>
                <c:pt idx="385">
                  <c:v>4.6130000000000004</c:v>
                </c:pt>
                <c:pt idx="386">
                  <c:v>4.6109999999999998</c:v>
                </c:pt>
                <c:pt idx="387">
                  <c:v>4.6230000000000002</c:v>
                </c:pt>
                <c:pt idx="388">
                  <c:v>4.6100000000000003</c:v>
                </c:pt>
                <c:pt idx="389">
                  <c:v>4.6260000000000003</c:v>
                </c:pt>
                <c:pt idx="390">
                  <c:v>4.6580000000000004</c:v>
                </c:pt>
                <c:pt idx="391">
                  <c:v>4.6429999999999998</c:v>
                </c:pt>
                <c:pt idx="392">
                  <c:v>4.6280000000000001</c:v>
                </c:pt>
                <c:pt idx="393">
                  <c:v>4.6500000000000004</c:v>
                </c:pt>
                <c:pt idx="394">
                  <c:v>4.6379999999999999</c:v>
                </c:pt>
                <c:pt idx="395">
                  <c:v>4.6459999999999999</c:v>
                </c:pt>
                <c:pt idx="396">
                  <c:v>4.6559999999999997</c:v>
                </c:pt>
                <c:pt idx="397">
                  <c:v>4.633</c:v>
                </c:pt>
                <c:pt idx="398">
                  <c:v>4.6710000000000003</c:v>
                </c:pt>
                <c:pt idx="399">
                  <c:v>4.6319999999999997</c:v>
                </c:pt>
                <c:pt idx="400">
                  <c:v>4.6230000000000002</c:v>
                </c:pt>
                <c:pt idx="401">
                  <c:v>4.62</c:v>
                </c:pt>
                <c:pt idx="402">
                  <c:v>4.6459999999999999</c:v>
                </c:pt>
                <c:pt idx="403">
                  <c:v>4.633</c:v>
                </c:pt>
                <c:pt idx="404">
                  <c:v>4.5999999999999996</c:v>
                </c:pt>
                <c:pt idx="405">
                  <c:v>4.6020000000000003</c:v>
                </c:pt>
                <c:pt idx="406">
                  <c:v>4.62</c:v>
                </c:pt>
                <c:pt idx="407">
                  <c:v>4.6210000000000004</c:v>
                </c:pt>
                <c:pt idx="408">
                  <c:v>4.633</c:v>
                </c:pt>
                <c:pt idx="409">
                  <c:v>4.6459999999999999</c:v>
                </c:pt>
                <c:pt idx="410">
                  <c:v>4.6029999999999998</c:v>
                </c:pt>
                <c:pt idx="411">
                  <c:v>4.6070000000000002</c:v>
                </c:pt>
                <c:pt idx="412">
                  <c:v>4.6219999999999999</c:v>
                </c:pt>
                <c:pt idx="413">
                  <c:v>4.6500000000000004</c:v>
                </c:pt>
                <c:pt idx="414">
                  <c:v>4.6349999999999998</c:v>
                </c:pt>
                <c:pt idx="415">
                  <c:v>4.6219999999999999</c:v>
                </c:pt>
                <c:pt idx="416">
                  <c:v>4.5890000000000004</c:v>
                </c:pt>
                <c:pt idx="417">
                  <c:v>4.5010000000000003</c:v>
                </c:pt>
                <c:pt idx="418">
                  <c:v>4.4820000000000002</c:v>
                </c:pt>
                <c:pt idx="419">
                  <c:v>4.5060000000000002</c:v>
                </c:pt>
                <c:pt idx="420">
                  <c:v>4.5049999999999999</c:v>
                </c:pt>
                <c:pt idx="421">
                  <c:v>4.4909999999999997</c:v>
                </c:pt>
                <c:pt idx="422">
                  <c:v>4.4729999999999999</c:v>
                </c:pt>
                <c:pt idx="423">
                  <c:v>4.4790000000000001</c:v>
                </c:pt>
                <c:pt idx="424">
                  <c:v>4.4770000000000003</c:v>
                </c:pt>
                <c:pt idx="425">
                  <c:v>4.5369999999999999</c:v>
                </c:pt>
                <c:pt idx="426">
                  <c:v>4.6660000000000004</c:v>
                </c:pt>
                <c:pt idx="427">
                  <c:v>4.6660000000000004</c:v>
                </c:pt>
                <c:pt idx="428">
                  <c:v>4.6360000000000001</c:v>
                </c:pt>
                <c:pt idx="429">
                  <c:v>4.6360000000000001</c:v>
                </c:pt>
                <c:pt idx="430">
                  <c:v>4.6280000000000001</c:v>
                </c:pt>
                <c:pt idx="431">
                  <c:v>4.617</c:v>
                </c:pt>
                <c:pt idx="432">
                  <c:v>4.6950000000000003</c:v>
                </c:pt>
                <c:pt idx="433">
                  <c:v>4.71</c:v>
                </c:pt>
                <c:pt idx="434">
                  <c:v>4.6619999999999999</c:v>
                </c:pt>
                <c:pt idx="435">
                  <c:v>4.6609999999999996</c:v>
                </c:pt>
                <c:pt idx="436">
                  <c:v>4.6719999999999997</c:v>
                </c:pt>
                <c:pt idx="437">
                  <c:v>4.6859999999999999</c:v>
                </c:pt>
                <c:pt idx="438">
                  <c:v>4.7009999999999996</c:v>
                </c:pt>
                <c:pt idx="439">
                  <c:v>4.6420000000000003</c:v>
                </c:pt>
                <c:pt idx="440">
                  <c:v>4.6399999999999997</c:v>
                </c:pt>
                <c:pt idx="441">
                  <c:v>4.6520000000000001</c:v>
                </c:pt>
                <c:pt idx="442">
                  <c:v>4.5359999999999996</c:v>
                </c:pt>
                <c:pt idx="443">
                  <c:v>4.5599999999999996</c:v>
                </c:pt>
                <c:pt idx="444">
                  <c:v>4.55</c:v>
                </c:pt>
                <c:pt idx="445">
                  <c:v>4.54</c:v>
                </c:pt>
                <c:pt idx="446">
                  <c:v>4.4969999999999999</c:v>
                </c:pt>
                <c:pt idx="447">
                  <c:v>4.5149999999999997</c:v>
                </c:pt>
                <c:pt idx="448">
                  <c:v>4.4969999999999999</c:v>
                </c:pt>
                <c:pt idx="449">
                  <c:v>4.5590000000000002</c:v>
                </c:pt>
                <c:pt idx="450">
                  <c:v>4.5330000000000004</c:v>
                </c:pt>
                <c:pt idx="451">
                  <c:v>4.5860000000000003</c:v>
                </c:pt>
                <c:pt idx="452">
                  <c:v>4.492</c:v>
                </c:pt>
                <c:pt idx="453">
                  <c:v>4.51</c:v>
                </c:pt>
                <c:pt idx="454">
                  <c:v>4.492</c:v>
                </c:pt>
                <c:pt idx="455">
                  <c:v>4.5110000000000001</c:v>
                </c:pt>
                <c:pt idx="456">
                  <c:v>4.548</c:v>
                </c:pt>
                <c:pt idx="457">
                  <c:v>4.4880000000000004</c:v>
                </c:pt>
                <c:pt idx="458">
                  <c:v>4.5549999999999997</c:v>
                </c:pt>
                <c:pt idx="459">
                  <c:v>4.484</c:v>
                </c:pt>
                <c:pt idx="460">
                  <c:v>4.4779999999999998</c:v>
                </c:pt>
                <c:pt idx="461">
                  <c:v>4.569</c:v>
                </c:pt>
                <c:pt idx="462">
                  <c:v>4.6379999999999999</c:v>
                </c:pt>
                <c:pt idx="463">
                  <c:v>4.6340000000000003</c:v>
                </c:pt>
                <c:pt idx="464">
                  <c:v>4.6230000000000002</c:v>
                </c:pt>
                <c:pt idx="465">
                  <c:v>4.6120000000000001</c:v>
                </c:pt>
                <c:pt idx="466">
                  <c:v>4.6289999999999996</c:v>
                </c:pt>
                <c:pt idx="467">
                  <c:v>4.6070000000000002</c:v>
                </c:pt>
                <c:pt idx="468">
                  <c:v>4.5990000000000002</c:v>
                </c:pt>
                <c:pt idx="469">
                  <c:v>4.5570000000000004</c:v>
                </c:pt>
                <c:pt idx="470">
                  <c:v>4.5570000000000004</c:v>
                </c:pt>
                <c:pt idx="471">
                  <c:v>4.5940000000000003</c:v>
                </c:pt>
                <c:pt idx="472">
                  <c:v>4.6349999999999998</c:v>
                </c:pt>
                <c:pt idx="473">
                  <c:v>4.6260000000000003</c:v>
                </c:pt>
                <c:pt idx="474">
                  <c:v>4.6760000000000002</c:v>
                </c:pt>
                <c:pt idx="475">
                  <c:v>4.5880000000000001</c:v>
                </c:pt>
                <c:pt idx="476">
                  <c:v>4.6429999999999998</c:v>
                </c:pt>
                <c:pt idx="477">
                  <c:v>4.6420000000000003</c:v>
                </c:pt>
                <c:pt idx="478">
                  <c:v>4.6390000000000002</c:v>
                </c:pt>
                <c:pt idx="479">
                  <c:v>4.59</c:v>
                </c:pt>
                <c:pt idx="480">
                  <c:v>4.5629999999999997</c:v>
                </c:pt>
                <c:pt idx="481">
                  <c:v>4.5430000000000001</c:v>
                </c:pt>
                <c:pt idx="482">
                  <c:v>4.5439999999999996</c:v>
                </c:pt>
                <c:pt idx="483">
                  <c:v>4.6029999999999998</c:v>
                </c:pt>
                <c:pt idx="484">
                  <c:v>4.5819999999999999</c:v>
                </c:pt>
                <c:pt idx="485">
                  <c:v>4.5049999999999999</c:v>
                </c:pt>
                <c:pt idx="486">
                  <c:v>4.5289999999999999</c:v>
                </c:pt>
                <c:pt idx="487">
                  <c:v>4.5010000000000003</c:v>
                </c:pt>
                <c:pt idx="488">
                  <c:v>4.4809999999999999</c:v>
                </c:pt>
                <c:pt idx="489">
                  <c:v>4.4710000000000001</c:v>
                </c:pt>
                <c:pt idx="490">
                  <c:v>4.4630000000000001</c:v>
                </c:pt>
                <c:pt idx="491">
                  <c:v>4.4870000000000001</c:v>
                </c:pt>
                <c:pt idx="492">
                  <c:v>4.5060000000000002</c:v>
                </c:pt>
                <c:pt idx="493">
                  <c:v>4.4969999999999999</c:v>
                </c:pt>
                <c:pt idx="494">
                  <c:v>4.4649999999999999</c:v>
                </c:pt>
                <c:pt idx="495">
                  <c:v>4.4640000000000004</c:v>
                </c:pt>
                <c:pt idx="496">
                  <c:v>4.4640000000000004</c:v>
                </c:pt>
                <c:pt idx="497">
                  <c:v>4.548</c:v>
                </c:pt>
                <c:pt idx="498">
                  <c:v>4.6109999999999998</c:v>
                </c:pt>
                <c:pt idx="499">
                  <c:v>4.5839999999999996</c:v>
                </c:pt>
                <c:pt idx="500">
                  <c:v>4.6319999999999997</c:v>
                </c:pt>
                <c:pt idx="501">
                  <c:v>4.6360000000000001</c:v>
                </c:pt>
                <c:pt idx="502">
                  <c:v>4.6390000000000002</c:v>
                </c:pt>
                <c:pt idx="503">
                  <c:v>4.6660000000000004</c:v>
                </c:pt>
                <c:pt idx="504">
                  <c:v>4.6769999999999996</c:v>
                </c:pt>
                <c:pt idx="505">
                  <c:v>4.6449999999999996</c:v>
                </c:pt>
                <c:pt idx="506">
                  <c:v>4.633</c:v>
                </c:pt>
                <c:pt idx="507">
                  <c:v>4.6319999999999997</c:v>
                </c:pt>
                <c:pt idx="508">
                  <c:v>4.6500000000000004</c:v>
                </c:pt>
                <c:pt idx="509">
                  <c:v>4.6589999999999998</c:v>
                </c:pt>
                <c:pt idx="510">
                  <c:v>4.7169999999999996</c:v>
                </c:pt>
                <c:pt idx="511">
                  <c:v>4.6749999999999998</c:v>
                </c:pt>
                <c:pt idx="512">
                  <c:v>4.6500000000000004</c:v>
                </c:pt>
                <c:pt idx="513">
                  <c:v>4.6669999999999998</c:v>
                </c:pt>
                <c:pt idx="514">
                  <c:v>4.6630000000000003</c:v>
                </c:pt>
                <c:pt idx="515">
                  <c:v>4.694</c:v>
                </c:pt>
                <c:pt idx="516">
                  <c:v>4.6929999999999996</c:v>
                </c:pt>
                <c:pt idx="517">
                  <c:v>4.66</c:v>
                </c:pt>
                <c:pt idx="518">
                  <c:v>4.6310000000000002</c:v>
                </c:pt>
                <c:pt idx="519">
                  <c:v>4.6559999999999997</c:v>
                </c:pt>
                <c:pt idx="520">
                  <c:v>4.6740000000000004</c:v>
                </c:pt>
                <c:pt idx="521">
                  <c:v>4.6920000000000002</c:v>
                </c:pt>
                <c:pt idx="522">
                  <c:v>4.7279999999999998</c:v>
                </c:pt>
                <c:pt idx="523">
                  <c:v>4.7030000000000003</c:v>
                </c:pt>
                <c:pt idx="524">
                  <c:v>4.7069999999999999</c:v>
                </c:pt>
                <c:pt idx="525">
                  <c:v>4.7009999999999996</c:v>
                </c:pt>
                <c:pt idx="526">
                  <c:v>4.6900000000000004</c:v>
                </c:pt>
                <c:pt idx="527">
                  <c:v>4.6920000000000002</c:v>
                </c:pt>
                <c:pt idx="528">
                  <c:v>4.6849999999999996</c:v>
                </c:pt>
                <c:pt idx="529">
                  <c:v>4.6920000000000002</c:v>
                </c:pt>
                <c:pt idx="530">
                  <c:v>4.6660000000000004</c:v>
                </c:pt>
                <c:pt idx="531">
                  <c:v>4.6710000000000003</c:v>
                </c:pt>
                <c:pt idx="532">
                  <c:v>4.673</c:v>
                </c:pt>
                <c:pt idx="533">
                  <c:v>4.6440000000000001</c:v>
                </c:pt>
                <c:pt idx="534">
                  <c:v>4.6219999999999999</c:v>
                </c:pt>
                <c:pt idx="535">
                  <c:v>4.6449999999999996</c:v>
                </c:pt>
                <c:pt idx="536">
                  <c:v>4.6449999999999996</c:v>
                </c:pt>
                <c:pt idx="537">
                  <c:v>4.657</c:v>
                </c:pt>
                <c:pt idx="538">
                  <c:v>4.6559999999999997</c:v>
                </c:pt>
                <c:pt idx="539">
                  <c:v>4.6829999999999998</c:v>
                </c:pt>
                <c:pt idx="540">
                  <c:v>4.7030000000000003</c:v>
                </c:pt>
                <c:pt idx="541">
                  <c:v>4.6989999999999998</c:v>
                </c:pt>
                <c:pt idx="542">
                  <c:v>4.665</c:v>
                </c:pt>
                <c:pt idx="543">
                  <c:v>4.6639999999999997</c:v>
                </c:pt>
                <c:pt idx="544">
                  <c:v>4.6820000000000004</c:v>
                </c:pt>
                <c:pt idx="545">
                  <c:v>4.7060000000000004</c:v>
                </c:pt>
                <c:pt idx="546">
                  <c:v>4.7270000000000003</c:v>
                </c:pt>
                <c:pt idx="547">
                  <c:v>4.7279999999999998</c:v>
                </c:pt>
                <c:pt idx="548">
                  <c:v>4.6959999999999997</c:v>
                </c:pt>
                <c:pt idx="549">
                  <c:v>4.6959999999999997</c:v>
                </c:pt>
                <c:pt idx="550">
                  <c:v>4.718</c:v>
                </c:pt>
                <c:pt idx="551">
                  <c:v>4.7279999999999998</c:v>
                </c:pt>
                <c:pt idx="552">
                  <c:v>4.7389999999999999</c:v>
                </c:pt>
                <c:pt idx="553">
                  <c:v>4.7290000000000001</c:v>
                </c:pt>
                <c:pt idx="554">
                  <c:v>4.7069999999999999</c:v>
                </c:pt>
                <c:pt idx="555">
                  <c:v>4.6909999999999998</c:v>
                </c:pt>
                <c:pt idx="556">
                  <c:v>4.7069999999999999</c:v>
                </c:pt>
                <c:pt idx="557">
                  <c:v>4.7380000000000004</c:v>
                </c:pt>
                <c:pt idx="558">
                  <c:v>4.7519999999999998</c:v>
                </c:pt>
                <c:pt idx="559">
                  <c:v>4.7569999999999997</c:v>
                </c:pt>
                <c:pt idx="560">
                  <c:v>4.7220000000000004</c:v>
                </c:pt>
                <c:pt idx="561">
                  <c:v>4.702</c:v>
                </c:pt>
                <c:pt idx="562">
                  <c:v>4.7270000000000003</c:v>
                </c:pt>
                <c:pt idx="563">
                  <c:v>4.7229999999999999</c:v>
                </c:pt>
                <c:pt idx="564">
                  <c:v>4.7409999999999997</c:v>
                </c:pt>
                <c:pt idx="565">
                  <c:v>4.74</c:v>
                </c:pt>
                <c:pt idx="566">
                  <c:v>4.6840000000000002</c:v>
                </c:pt>
                <c:pt idx="567">
                  <c:v>4.7489999999999997</c:v>
                </c:pt>
                <c:pt idx="568">
                  <c:v>4.7140000000000004</c:v>
                </c:pt>
                <c:pt idx="569">
                  <c:v>4.7190000000000003</c:v>
                </c:pt>
                <c:pt idx="570">
                  <c:v>4.7450000000000001</c:v>
                </c:pt>
                <c:pt idx="571">
                  <c:v>4.7080000000000002</c:v>
                </c:pt>
                <c:pt idx="572">
                  <c:v>4.702</c:v>
                </c:pt>
                <c:pt idx="573">
                  <c:v>4.6890000000000001</c:v>
                </c:pt>
                <c:pt idx="574">
                  <c:v>4.6879999999999997</c:v>
                </c:pt>
                <c:pt idx="575">
                  <c:v>4.7080000000000002</c:v>
                </c:pt>
                <c:pt idx="576">
                  <c:v>4.7270000000000003</c:v>
                </c:pt>
                <c:pt idx="577">
                  <c:v>4.7290000000000001</c:v>
                </c:pt>
                <c:pt idx="578">
                  <c:v>4.6970000000000001</c:v>
                </c:pt>
                <c:pt idx="579">
                  <c:v>4.6760000000000002</c:v>
                </c:pt>
                <c:pt idx="580">
                  <c:v>4.6950000000000003</c:v>
                </c:pt>
                <c:pt idx="581">
                  <c:v>4.694</c:v>
                </c:pt>
                <c:pt idx="582">
                  <c:v>4.7329999999999997</c:v>
                </c:pt>
                <c:pt idx="583">
                  <c:v>4.7560000000000002</c:v>
                </c:pt>
                <c:pt idx="584">
                  <c:v>4.694</c:v>
                </c:pt>
                <c:pt idx="585">
                  <c:v>4.7030000000000003</c:v>
                </c:pt>
                <c:pt idx="586">
                  <c:v>4.7270000000000003</c:v>
                </c:pt>
                <c:pt idx="587">
                  <c:v>4.7220000000000004</c:v>
                </c:pt>
                <c:pt idx="588">
                  <c:v>4.7549999999999999</c:v>
                </c:pt>
                <c:pt idx="589">
                  <c:v>4.7460000000000004</c:v>
                </c:pt>
                <c:pt idx="590">
                  <c:v>4.726</c:v>
                </c:pt>
                <c:pt idx="591">
                  <c:v>4.7190000000000003</c:v>
                </c:pt>
                <c:pt idx="592">
                  <c:v>4.7649999999999997</c:v>
                </c:pt>
                <c:pt idx="593">
                  <c:v>4.7759999999999998</c:v>
                </c:pt>
                <c:pt idx="594">
                  <c:v>4.8019999999999996</c:v>
                </c:pt>
                <c:pt idx="595">
                  <c:v>4.8049999999999997</c:v>
                </c:pt>
                <c:pt idx="596">
                  <c:v>4.7610000000000001</c:v>
                </c:pt>
                <c:pt idx="597">
                  <c:v>4.7539999999999996</c:v>
                </c:pt>
                <c:pt idx="598">
                  <c:v>4.7489999999999997</c:v>
                </c:pt>
                <c:pt idx="599">
                  <c:v>4.7649999999999997</c:v>
                </c:pt>
                <c:pt idx="600">
                  <c:v>8.8420000000000005</c:v>
                </c:pt>
                <c:pt idx="601">
                  <c:v>4.9420000000000002</c:v>
                </c:pt>
                <c:pt idx="602">
                  <c:v>4.9260000000000002</c:v>
                </c:pt>
                <c:pt idx="603">
                  <c:v>4.9059999999999997</c:v>
                </c:pt>
                <c:pt idx="604">
                  <c:v>4.9329999999999998</c:v>
                </c:pt>
                <c:pt idx="605">
                  <c:v>4.9340000000000002</c:v>
                </c:pt>
                <c:pt idx="606">
                  <c:v>4.9349999999999996</c:v>
                </c:pt>
                <c:pt idx="607">
                  <c:v>4.9210000000000003</c:v>
                </c:pt>
                <c:pt idx="608">
                  <c:v>4.8879999999999999</c:v>
                </c:pt>
                <c:pt idx="609">
                  <c:v>4.9029999999999996</c:v>
                </c:pt>
                <c:pt idx="610">
                  <c:v>4.91</c:v>
                </c:pt>
                <c:pt idx="611">
                  <c:v>4.8769999999999998</c:v>
                </c:pt>
                <c:pt idx="612">
                  <c:v>4.8899999999999997</c:v>
                </c:pt>
                <c:pt idx="613">
                  <c:v>4.8920000000000003</c:v>
                </c:pt>
                <c:pt idx="614">
                  <c:v>4.8579999999999997</c:v>
                </c:pt>
                <c:pt idx="615">
                  <c:v>4.8730000000000002</c:v>
                </c:pt>
                <c:pt idx="616">
                  <c:v>4.7809999999999997</c:v>
                </c:pt>
                <c:pt idx="617">
                  <c:v>4.7619999999999996</c:v>
                </c:pt>
                <c:pt idx="618">
                  <c:v>8.8320000000000007</c:v>
                </c:pt>
                <c:pt idx="619">
                  <c:v>8.8330000000000002</c:v>
                </c:pt>
                <c:pt idx="620">
                  <c:v>8.8320000000000007</c:v>
                </c:pt>
                <c:pt idx="621">
                  <c:v>8.8309999999999995</c:v>
                </c:pt>
                <c:pt idx="622">
                  <c:v>8.8309999999999995</c:v>
                </c:pt>
                <c:pt idx="623">
                  <c:v>8.8320000000000007</c:v>
                </c:pt>
                <c:pt idx="624">
                  <c:v>8.8309999999999995</c:v>
                </c:pt>
                <c:pt idx="625">
                  <c:v>8.8309999999999995</c:v>
                </c:pt>
                <c:pt idx="626">
                  <c:v>8.8309999999999995</c:v>
                </c:pt>
                <c:pt idx="627">
                  <c:v>8.8320000000000007</c:v>
                </c:pt>
                <c:pt idx="628">
                  <c:v>8.8320000000000007</c:v>
                </c:pt>
                <c:pt idx="629">
                  <c:v>8.8320000000000007</c:v>
                </c:pt>
                <c:pt idx="630">
                  <c:v>8.8320000000000007</c:v>
                </c:pt>
                <c:pt idx="631">
                  <c:v>8.8320000000000007</c:v>
                </c:pt>
                <c:pt idx="632">
                  <c:v>8.8320000000000007</c:v>
                </c:pt>
                <c:pt idx="633">
                  <c:v>8.8320000000000007</c:v>
                </c:pt>
                <c:pt idx="634">
                  <c:v>8.8320000000000007</c:v>
                </c:pt>
                <c:pt idx="635">
                  <c:v>8.8320000000000007</c:v>
                </c:pt>
                <c:pt idx="636">
                  <c:v>8.8330000000000002</c:v>
                </c:pt>
                <c:pt idx="637">
                  <c:v>8.8320000000000007</c:v>
                </c:pt>
                <c:pt idx="638">
                  <c:v>8.8330000000000002</c:v>
                </c:pt>
                <c:pt idx="639">
                  <c:v>8.8330000000000002</c:v>
                </c:pt>
                <c:pt idx="640">
                  <c:v>8.8330000000000002</c:v>
                </c:pt>
                <c:pt idx="641">
                  <c:v>8.8330000000000002</c:v>
                </c:pt>
                <c:pt idx="642">
                  <c:v>5.3230000000000004</c:v>
                </c:pt>
                <c:pt idx="643">
                  <c:v>4.6280000000000001</c:v>
                </c:pt>
                <c:pt idx="644">
                  <c:v>4.6529999999999996</c:v>
                </c:pt>
                <c:pt idx="645">
                  <c:v>4.7720000000000002</c:v>
                </c:pt>
                <c:pt idx="646">
                  <c:v>4.79</c:v>
                </c:pt>
                <c:pt idx="647">
                  <c:v>4.8010000000000002</c:v>
                </c:pt>
                <c:pt idx="648">
                  <c:v>4.8520000000000003</c:v>
                </c:pt>
                <c:pt idx="649">
                  <c:v>4.851</c:v>
                </c:pt>
                <c:pt idx="650">
                  <c:v>4.8499999999999996</c:v>
                </c:pt>
                <c:pt idx="651">
                  <c:v>4.8550000000000004</c:v>
                </c:pt>
                <c:pt idx="652">
                  <c:v>4.8449999999999998</c:v>
                </c:pt>
                <c:pt idx="653">
                  <c:v>4.7389999999999999</c:v>
                </c:pt>
                <c:pt idx="654">
                  <c:v>4.7610000000000001</c:v>
                </c:pt>
                <c:pt idx="655">
                  <c:v>4.742</c:v>
                </c:pt>
                <c:pt idx="656">
                  <c:v>4.7060000000000004</c:v>
                </c:pt>
                <c:pt idx="657">
                  <c:v>4.6929999999999996</c:v>
                </c:pt>
                <c:pt idx="658">
                  <c:v>4.6870000000000003</c:v>
                </c:pt>
                <c:pt idx="659">
                  <c:v>4.6909999999999998</c:v>
                </c:pt>
                <c:pt idx="660">
                  <c:v>4.7149999999999999</c:v>
                </c:pt>
                <c:pt idx="661">
                  <c:v>4.71</c:v>
                </c:pt>
                <c:pt idx="662">
                  <c:v>4.6870000000000003</c:v>
                </c:pt>
                <c:pt idx="663">
                  <c:v>4.625</c:v>
                </c:pt>
                <c:pt idx="664">
                  <c:v>4.5250000000000004</c:v>
                </c:pt>
                <c:pt idx="665">
                  <c:v>4.5439999999999996</c:v>
                </c:pt>
                <c:pt idx="666">
                  <c:v>4.6390000000000002</c:v>
                </c:pt>
                <c:pt idx="667">
                  <c:v>4.6920000000000002</c:v>
                </c:pt>
                <c:pt idx="668">
                  <c:v>4.6609999999999996</c:v>
                </c:pt>
                <c:pt idx="669">
                  <c:v>4.6390000000000002</c:v>
                </c:pt>
                <c:pt idx="670">
                  <c:v>4.7</c:v>
                </c:pt>
                <c:pt idx="671">
                  <c:v>4.67</c:v>
                </c:pt>
                <c:pt idx="672">
                  <c:v>4.8769999999999998</c:v>
                </c:pt>
                <c:pt idx="673">
                  <c:v>4.8179999999999996</c:v>
                </c:pt>
                <c:pt idx="674">
                  <c:v>4.7590000000000003</c:v>
                </c:pt>
                <c:pt idx="675">
                  <c:v>4.7910000000000004</c:v>
                </c:pt>
                <c:pt idx="676">
                  <c:v>4.8220000000000001</c:v>
                </c:pt>
                <c:pt idx="677">
                  <c:v>4.8179999999999996</c:v>
                </c:pt>
                <c:pt idx="678">
                  <c:v>4.8979999999999997</c:v>
                </c:pt>
                <c:pt idx="679">
                  <c:v>4.899</c:v>
                </c:pt>
                <c:pt idx="680">
                  <c:v>4.7709999999999999</c:v>
                </c:pt>
                <c:pt idx="681">
                  <c:v>4.6820000000000004</c:v>
                </c:pt>
                <c:pt idx="682">
                  <c:v>4.7039999999999997</c:v>
                </c:pt>
                <c:pt idx="683">
                  <c:v>4.7859999999999996</c:v>
                </c:pt>
                <c:pt idx="684">
                  <c:v>4.8890000000000002</c:v>
                </c:pt>
                <c:pt idx="685">
                  <c:v>4.8869999999999996</c:v>
                </c:pt>
                <c:pt idx="686">
                  <c:v>4.8650000000000002</c:v>
                </c:pt>
                <c:pt idx="687">
                  <c:v>4.8499999999999996</c:v>
                </c:pt>
                <c:pt idx="688">
                  <c:v>4.8630000000000004</c:v>
                </c:pt>
                <c:pt idx="689">
                  <c:v>4.8659999999999997</c:v>
                </c:pt>
                <c:pt idx="690">
                  <c:v>4.9240000000000004</c:v>
                </c:pt>
                <c:pt idx="691">
                  <c:v>4.7859999999999996</c:v>
                </c:pt>
                <c:pt idx="692">
                  <c:v>4.8739999999999997</c:v>
                </c:pt>
                <c:pt idx="693">
                  <c:v>4.8760000000000003</c:v>
                </c:pt>
                <c:pt idx="694">
                  <c:v>4.8819999999999997</c:v>
                </c:pt>
                <c:pt idx="695">
                  <c:v>4.8360000000000003</c:v>
                </c:pt>
                <c:pt idx="696">
                  <c:v>4.8940000000000001</c:v>
                </c:pt>
                <c:pt idx="697">
                  <c:v>4.9020000000000001</c:v>
                </c:pt>
                <c:pt idx="698">
                  <c:v>4.867</c:v>
                </c:pt>
                <c:pt idx="699">
                  <c:v>4.8620000000000001</c:v>
                </c:pt>
                <c:pt idx="700">
                  <c:v>4.8639999999999999</c:v>
                </c:pt>
                <c:pt idx="701">
                  <c:v>4.8710000000000004</c:v>
                </c:pt>
                <c:pt idx="702">
                  <c:v>4.907</c:v>
                </c:pt>
                <c:pt idx="703">
                  <c:v>4.9160000000000004</c:v>
                </c:pt>
                <c:pt idx="704">
                  <c:v>4.8609999999999998</c:v>
                </c:pt>
                <c:pt idx="705">
                  <c:v>4.8529999999999998</c:v>
                </c:pt>
                <c:pt idx="706">
                  <c:v>4.8579999999999997</c:v>
                </c:pt>
                <c:pt idx="707">
                  <c:v>4.8710000000000004</c:v>
                </c:pt>
                <c:pt idx="708">
                  <c:v>4.9109999999999996</c:v>
                </c:pt>
                <c:pt idx="709">
                  <c:v>4.9050000000000002</c:v>
                </c:pt>
                <c:pt idx="710">
                  <c:v>4.8780000000000001</c:v>
                </c:pt>
                <c:pt idx="711">
                  <c:v>4.88</c:v>
                </c:pt>
                <c:pt idx="712">
                  <c:v>4.8879999999999999</c:v>
                </c:pt>
                <c:pt idx="713">
                  <c:v>4.907</c:v>
                </c:pt>
                <c:pt idx="714">
                  <c:v>4.9560000000000004</c:v>
                </c:pt>
                <c:pt idx="715">
                  <c:v>4.96</c:v>
                </c:pt>
                <c:pt idx="716">
                  <c:v>4.9219999999999997</c:v>
                </c:pt>
                <c:pt idx="717">
                  <c:v>4.9260000000000002</c:v>
                </c:pt>
                <c:pt idx="718">
                  <c:v>4.9290000000000003</c:v>
                </c:pt>
                <c:pt idx="719">
                  <c:v>4.9329999999999998</c:v>
                </c:pt>
                <c:pt idx="720">
                  <c:v>4.9109999999999996</c:v>
                </c:pt>
                <c:pt idx="721">
                  <c:v>4.9550000000000001</c:v>
                </c:pt>
                <c:pt idx="722">
                  <c:v>4.93</c:v>
                </c:pt>
                <c:pt idx="723">
                  <c:v>4.9249999999999998</c:v>
                </c:pt>
                <c:pt idx="724">
                  <c:v>4.9370000000000003</c:v>
                </c:pt>
                <c:pt idx="725">
                  <c:v>4.9009999999999998</c:v>
                </c:pt>
                <c:pt idx="726">
                  <c:v>4.9240000000000004</c:v>
                </c:pt>
                <c:pt idx="727">
                  <c:v>4.9550000000000001</c:v>
                </c:pt>
                <c:pt idx="728">
                  <c:v>4.9340000000000002</c:v>
                </c:pt>
                <c:pt idx="729">
                  <c:v>4.9390000000000001</c:v>
                </c:pt>
                <c:pt idx="730">
                  <c:v>4.9420000000000002</c:v>
                </c:pt>
                <c:pt idx="731">
                  <c:v>4.9409999999999998</c:v>
                </c:pt>
                <c:pt idx="732">
                  <c:v>4.9530000000000003</c:v>
                </c:pt>
                <c:pt idx="733">
                  <c:v>4.9640000000000004</c:v>
                </c:pt>
                <c:pt idx="734">
                  <c:v>4.9400000000000004</c:v>
                </c:pt>
                <c:pt idx="735">
                  <c:v>4.9160000000000004</c:v>
                </c:pt>
                <c:pt idx="736">
                  <c:v>4.9219999999999997</c:v>
                </c:pt>
                <c:pt idx="737">
                  <c:v>4.88</c:v>
                </c:pt>
                <c:pt idx="738">
                  <c:v>4.8659999999999997</c:v>
                </c:pt>
                <c:pt idx="739">
                  <c:v>4.8170000000000002</c:v>
                </c:pt>
                <c:pt idx="740">
                  <c:v>4.7690000000000001</c:v>
                </c:pt>
                <c:pt idx="741">
                  <c:v>4.7640000000000002</c:v>
                </c:pt>
                <c:pt idx="742">
                  <c:v>4.7869999999999999</c:v>
                </c:pt>
                <c:pt idx="743">
                  <c:v>4.819</c:v>
                </c:pt>
                <c:pt idx="744">
                  <c:v>4.8520000000000003</c:v>
                </c:pt>
                <c:pt idx="745">
                  <c:v>4.867</c:v>
                </c:pt>
                <c:pt idx="746">
                  <c:v>4.8380000000000001</c:v>
                </c:pt>
                <c:pt idx="747">
                  <c:v>4.87</c:v>
                </c:pt>
                <c:pt idx="748">
                  <c:v>4.8380000000000001</c:v>
                </c:pt>
                <c:pt idx="749">
                  <c:v>4.8609999999999998</c:v>
                </c:pt>
                <c:pt idx="750">
                  <c:v>4.923</c:v>
                </c:pt>
                <c:pt idx="751">
                  <c:v>4.9139999999999997</c:v>
                </c:pt>
                <c:pt idx="752">
                  <c:v>4.883</c:v>
                </c:pt>
                <c:pt idx="753">
                  <c:v>4.9009999999999998</c:v>
                </c:pt>
                <c:pt idx="754">
                  <c:v>4.9029999999999996</c:v>
                </c:pt>
                <c:pt idx="755">
                  <c:v>4.9020000000000001</c:v>
                </c:pt>
                <c:pt idx="756">
                  <c:v>4.9249999999999998</c:v>
                </c:pt>
                <c:pt idx="757">
                  <c:v>4.9080000000000004</c:v>
                </c:pt>
                <c:pt idx="758">
                  <c:v>4.9020000000000001</c:v>
                </c:pt>
                <c:pt idx="759">
                  <c:v>4.9130000000000003</c:v>
                </c:pt>
                <c:pt idx="760">
                  <c:v>4.899</c:v>
                </c:pt>
                <c:pt idx="761">
                  <c:v>4.8860000000000001</c:v>
                </c:pt>
                <c:pt idx="762">
                  <c:v>4.9249999999999998</c:v>
                </c:pt>
                <c:pt idx="763">
                  <c:v>4.9089999999999998</c:v>
                </c:pt>
                <c:pt idx="764">
                  <c:v>4.8959999999999999</c:v>
                </c:pt>
                <c:pt idx="765">
                  <c:v>4.9059999999999997</c:v>
                </c:pt>
                <c:pt idx="766">
                  <c:v>4.9009999999999998</c:v>
                </c:pt>
                <c:pt idx="767">
                  <c:v>4.9050000000000002</c:v>
                </c:pt>
                <c:pt idx="768">
                  <c:v>4.9189999999999996</c:v>
                </c:pt>
                <c:pt idx="769">
                  <c:v>4.875</c:v>
                </c:pt>
                <c:pt idx="770">
                  <c:v>4.9189999999999996</c:v>
                </c:pt>
                <c:pt idx="771">
                  <c:v>4.9160000000000004</c:v>
                </c:pt>
                <c:pt idx="772">
                  <c:v>4.93</c:v>
                </c:pt>
                <c:pt idx="773">
                  <c:v>4.9089999999999998</c:v>
                </c:pt>
                <c:pt idx="774">
                  <c:v>4.9219999999999997</c:v>
                </c:pt>
                <c:pt idx="775">
                  <c:v>4.9139999999999997</c:v>
                </c:pt>
                <c:pt idx="776">
                  <c:v>4.9050000000000002</c:v>
                </c:pt>
                <c:pt idx="777">
                  <c:v>4.9109999999999996</c:v>
                </c:pt>
                <c:pt idx="778">
                  <c:v>4.9160000000000004</c:v>
                </c:pt>
                <c:pt idx="779">
                  <c:v>4.8970000000000002</c:v>
                </c:pt>
                <c:pt idx="780">
                  <c:v>4.9180000000000001</c:v>
                </c:pt>
                <c:pt idx="781">
                  <c:v>4.9180000000000001</c:v>
                </c:pt>
                <c:pt idx="782">
                  <c:v>4.8760000000000003</c:v>
                </c:pt>
                <c:pt idx="783">
                  <c:v>4.8789999999999996</c:v>
                </c:pt>
                <c:pt idx="784">
                  <c:v>4.8769999999999998</c:v>
                </c:pt>
                <c:pt idx="785">
                  <c:v>4.8849999999999998</c:v>
                </c:pt>
                <c:pt idx="786">
                  <c:v>4.9279999999999999</c:v>
                </c:pt>
                <c:pt idx="787">
                  <c:v>4.9109999999999996</c:v>
                </c:pt>
                <c:pt idx="788">
                  <c:v>4.87</c:v>
                </c:pt>
                <c:pt idx="789">
                  <c:v>4.8739999999999997</c:v>
                </c:pt>
                <c:pt idx="790">
                  <c:v>4.8769999999999998</c:v>
                </c:pt>
                <c:pt idx="791">
                  <c:v>4.8979999999999997</c:v>
                </c:pt>
                <c:pt idx="792">
                  <c:v>4.952</c:v>
                </c:pt>
                <c:pt idx="793">
                  <c:v>4.9249999999999998</c:v>
                </c:pt>
                <c:pt idx="794">
                  <c:v>4.907</c:v>
                </c:pt>
                <c:pt idx="795">
                  <c:v>4.8970000000000002</c:v>
                </c:pt>
                <c:pt idx="796">
                  <c:v>4.9050000000000002</c:v>
                </c:pt>
                <c:pt idx="797">
                  <c:v>4.9039999999999999</c:v>
                </c:pt>
                <c:pt idx="798">
                  <c:v>4.9429999999999996</c:v>
                </c:pt>
                <c:pt idx="799">
                  <c:v>4.9180000000000001</c:v>
                </c:pt>
                <c:pt idx="800">
                  <c:v>4.8890000000000002</c:v>
                </c:pt>
                <c:pt idx="801">
                  <c:v>4.8959999999999999</c:v>
                </c:pt>
                <c:pt idx="802">
                  <c:v>4.9000000000000004</c:v>
                </c:pt>
                <c:pt idx="803">
                  <c:v>4.9029999999999996</c:v>
                </c:pt>
                <c:pt idx="804">
                  <c:v>4.9850000000000003</c:v>
                </c:pt>
                <c:pt idx="805">
                  <c:v>4.9779999999999998</c:v>
                </c:pt>
                <c:pt idx="806">
                  <c:v>4.9560000000000004</c:v>
                </c:pt>
                <c:pt idx="807">
                  <c:v>4.9560000000000004</c:v>
                </c:pt>
                <c:pt idx="808">
                  <c:v>4.9530000000000003</c:v>
                </c:pt>
                <c:pt idx="809">
                  <c:v>4.9569999999999999</c:v>
                </c:pt>
                <c:pt idx="810">
                  <c:v>4.9930000000000003</c:v>
                </c:pt>
                <c:pt idx="811">
                  <c:v>5.01</c:v>
                </c:pt>
                <c:pt idx="812">
                  <c:v>4.9509999999999996</c:v>
                </c:pt>
                <c:pt idx="813">
                  <c:v>4.9489999999999998</c:v>
                </c:pt>
                <c:pt idx="814">
                  <c:v>4.9420000000000002</c:v>
                </c:pt>
                <c:pt idx="815">
                  <c:v>4.9160000000000004</c:v>
                </c:pt>
                <c:pt idx="816">
                  <c:v>4.9290000000000003</c:v>
                </c:pt>
                <c:pt idx="817">
                  <c:v>4.9359999999999999</c:v>
                </c:pt>
                <c:pt idx="818">
                  <c:v>4.875</c:v>
                </c:pt>
                <c:pt idx="819">
                  <c:v>4.88</c:v>
                </c:pt>
                <c:pt idx="820">
                  <c:v>4.8849999999999998</c:v>
                </c:pt>
                <c:pt idx="821">
                  <c:v>4.8869999999999996</c:v>
                </c:pt>
                <c:pt idx="822">
                  <c:v>4.9210000000000003</c:v>
                </c:pt>
                <c:pt idx="823">
                  <c:v>4.915</c:v>
                </c:pt>
                <c:pt idx="824">
                  <c:v>4.883</c:v>
                </c:pt>
                <c:pt idx="825">
                  <c:v>4.87</c:v>
                </c:pt>
                <c:pt idx="826">
                  <c:v>4.883</c:v>
                </c:pt>
                <c:pt idx="827">
                  <c:v>4.88</c:v>
                </c:pt>
                <c:pt idx="828">
                  <c:v>4.9009999999999998</c:v>
                </c:pt>
                <c:pt idx="829">
                  <c:v>4.9039999999999999</c:v>
                </c:pt>
                <c:pt idx="830">
                  <c:v>4.8650000000000002</c:v>
                </c:pt>
                <c:pt idx="831">
                  <c:v>4.8579999999999997</c:v>
                </c:pt>
                <c:pt idx="832">
                  <c:v>4.8659999999999997</c:v>
                </c:pt>
                <c:pt idx="833">
                  <c:v>4.87</c:v>
                </c:pt>
                <c:pt idx="834">
                  <c:v>4.8970000000000002</c:v>
                </c:pt>
                <c:pt idx="835">
                  <c:v>4.8940000000000001</c:v>
                </c:pt>
                <c:pt idx="836">
                  <c:v>4.806</c:v>
                </c:pt>
                <c:pt idx="837">
                  <c:v>4.7130000000000001</c:v>
                </c:pt>
                <c:pt idx="838">
                  <c:v>4.609</c:v>
                </c:pt>
                <c:pt idx="839">
                  <c:v>4.6840000000000002</c:v>
                </c:pt>
                <c:pt idx="840">
                  <c:v>4.7030000000000003</c:v>
                </c:pt>
                <c:pt idx="841">
                  <c:v>4.7460000000000004</c:v>
                </c:pt>
                <c:pt idx="842">
                  <c:v>4.7510000000000003</c:v>
                </c:pt>
                <c:pt idx="843">
                  <c:v>4.7990000000000004</c:v>
                </c:pt>
                <c:pt idx="844">
                  <c:v>4.7969999999999997</c:v>
                </c:pt>
                <c:pt idx="845">
                  <c:v>4.8129999999999997</c:v>
                </c:pt>
                <c:pt idx="846">
                  <c:v>4.867</c:v>
                </c:pt>
                <c:pt idx="847">
                  <c:v>4.84</c:v>
                </c:pt>
                <c:pt idx="848">
                  <c:v>4.8440000000000003</c:v>
                </c:pt>
                <c:pt idx="849">
                  <c:v>4.8499999999999996</c:v>
                </c:pt>
                <c:pt idx="850">
                  <c:v>4.8550000000000004</c:v>
                </c:pt>
                <c:pt idx="851">
                  <c:v>4.8250000000000002</c:v>
                </c:pt>
                <c:pt idx="852">
                  <c:v>4.8520000000000003</c:v>
                </c:pt>
                <c:pt idx="853">
                  <c:v>8.84</c:v>
                </c:pt>
                <c:pt idx="854">
                  <c:v>8.8369999999999997</c:v>
                </c:pt>
                <c:pt idx="855">
                  <c:v>8.8369999999999997</c:v>
                </c:pt>
                <c:pt idx="856">
                  <c:v>8.8379999999999992</c:v>
                </c:pt>
                <c:pt idx="857">
                  <c:v>8.8379999999999992</c:v>
                </c:pt>
                <c:pt idx="858">
                  <c:v>4.7439999999999998</c:v>
                </c:pt>
                <c:pt idx="859">
                  <c:v>4.6829999999999998</c:v>
                </c:pt>
                <c:pt idx="860">
                  <c:v>8.8369999999999997</c:v>
                </c:pt>
                <c:pt idx="861">
                  <c:v>8.8369999999999997</c:v>
                </c:pt>
                <c:pt idx="862">
                  <c:v>8.8369999999999997</c:v>
                </c:pt>
                <c:pt idx="863">
                  <c:v>8.8379999999999992</c:v>
                </c:pt>
                <c:pt idx="864">
                  <c:v>8.84</c:v>
                </c:pt>
                <c:pt idx="865">
                  <c:v>8.84</c:v>
                </c:pt>
                <c:pt idx="866">
                  <c:v>4.8289999999999997</c:v>
                </c:pt>
                <c:pt idx="867">
                  <c:v>4.7839999999999998</c:v>
                </c:pt>
                <c:pt idx="868">
                  <c:v>4.7910000000000004</c:v>
                </c:pt>
                <c:pt idx="869">
                  <c:v>4.7930000000000001</c:v>
                </c:pt>
                <c:pt idx="870">
                  <c:v>4.8360000000000003</c:v>
                </c:pt>
                <c:pt idx="871">
                  <c:v>4.83</c:v>
                </c:pt>
                <c:pt idx="872">
                  <c:v>4.875</c:v>
                </c:pt>
                <c:pt idx="873">
                  <c:v>4.8869999999999996</c:v>
                </c:pt>
                <c:pt idx="874">
                  <c:v>4.9000000000000004</c:v>
                </c:pt>
                <c:pt idx="875">
                  <c:v>4.9080000000000004</c:v>
                </c:pt>
                <c:pt idx="876">
                  <c:v>4.9340000000000002</c:v>
                </c:pt>
                <c:pt idx="877">
                  <c:v>4.9240000000000004</c:v>
                </c:pt>
                <c:pt idx="878">
                  <c:v>4.91</c:v>
                </c:pt>
                <c:pt idx="879">
                  <c:v>4.9139999999999997</c:v>
                </c:pt>
                <c:pt idx="880">
                  <c:v>4.9340000000000002</c:v>
                </c:pt>
                <c:pt idx="881">
                  <c:v>4.9409999999999998</c:v>
                </c:pt>
                <c:pt idx="882">
                  <c:v>5.0049999999999999</c:v>
                </c:pt>
                <c:pt idx="883">
                  <c:v>4.992</c:v>
                </c:pt>
                <c:pt idx="884">
                  <c:v>5.0259999999999998</c:v>
                </c:pt>
                <c:pt idx="885">
                  <c:v>4.9870000000000001</c:v>
                </c:pt>
                <c:pt idx="886">
                  <c:v>4.9969999999999999</c:v>
                </c:pt>
                <c:pt idx="887">
                  <c:v>4.9859999999999998</c:v>
                </c:pt>
                <c:pt idx="888">
                  <c:v>5.0010000000000003</c:v>
                </c:pt>
                <c:pt idx="889">
                  <c:v>5.0179999999999998</c:v>
                </c:pt>
                <c:pt idx="890">
                  <c:v>4.9770000000000003</c:v>
                </c:pt>
                <c:pt idx="891">
                  <c:v>4.96</c:v>
                </c:pt>
                <c:pt idx="892">
                  <c:v>5.0060000000000002</c:v>
                </c:pt>
                <c:pt idx="893">
                  <c:v>4.9930000000000003</c:v>
                </c:pt>
                <c:pt idx="894">
                  <c:v>5.0359999999999996</c:v>
                </c:pt>
                <c:pt idx="895">
                  <c:v>5.0389999999999997</c:v>
                </c:pt>
                <c:pt idx="896">
                  <c:v>5.0129999999999999</c:v>
                </c:pt>
                <c:pt idx="897">
                  <c:v>5.0220000000000002</c:v>
                </c:pt>
                <c:pt idx="898">
                  <c:v>5.0190000000000001</c:v>
                </c:pt>
                <c:pt idx="899">
                  <c:v>5.01</c:v>
                </c:pt>
                <c:pt idx="900">
                  <c:v>5.03</c:v>
                </c:pt>
                <c:pt idx="901">
                  <c:v>5.0679999999999996</c:v>
                </c:pt>
                <c:pt idx="902">
                  <c:v>5.0090000000000003</c:v>
                </c:pt>
                <c:pt idx="903">
                  <c:v>4.9649999999999999</c:v>
                </c:pt>
                <c:pt idx="904">
                  <c:v>4.931</c:v>
                </c:pt>
                <c:pt idx="905">
                  <c:v>4.923</c:v>
                </c:pt>
                <c:pt idx="906">
                  <c:v>4.9370000000000003</c:v>
                </c:pt>
                <c:pt idx="907">
                  <c:v>4.9400000000000004</c:v>
                </c:pt>
                <c:pt idx="908">
                  <c:v>4.9009999999999998</c:v>
                </c:pt>
                <c:pt idx="909">
                  <c:v>4.891</c:v>
                </c:pt>
                <c:pt idx="910">
                  <c:v>4.899</c:v>
                </c:pt>
                <c:pt idx="911">
                  <c:v>4.9059999999999997</c:v>
                </c:pt>
                <c:pt idx="912">
                  <c:v>4.9269999999999996</c:v>
                </c:pt>
                <c:pt idx="913">
                  <c:v>4.9279999999999999</c:v>
                </c:pt>
                <c:pt idx="914">
                  <c:v>4.9109999999999996</c:v>
                </c:pt>
                <c:pt idx="915">
                  <c:v>4.8979999999999997</c:v>
                </c:pt>
                <c:pt idx="916">
                  <c:v>4.9089999999999998</c:v>
                </c:pt>
                <c:pt idx="917">
                  <c:v>4.915</c:v>
                </c:pt>
                <c:pt idx="918">
                  <c:v>4.93</c:v>
                </c:pt>
                <c:pt idx="919">
                  <c:v>4.9279999999999999</c:v>
                </c:pt>
                <c:pt idx="920">
                  <c:v>4.8920000000000003</c:v>
                </c:pt>
                <c:pt idx="921">
                  <c:v>4.8940000000000001</c:v>
                </c:pt>
                <c:pt idx="922">
                  <c:v>4.8810000000000002</c:v>
                </c:pt>
                <c:pt idx="923">
                  <c:v>4.88</c:v>
                </c:pt>
                <c:pt idx="924">
                  <c:v>4.8330000000000002</c:v>
                </c:pt>
                <c:pt idx="925">
                  <c:v>4.851</c:v>
                </c:pt>
                <c:pt idx="926">
                  <c:v>4.8390000000000004</c:v>
                </c:pt>
                <c:pt idx="927">
                  <c:v>4.835</c:v>
                </c:pt>
                <c:pt idx="928">
                  <c:v>4.7160000000000002</c:v>
                </c:pt>
                <c:pt idx="929">
                  <c:v>4.6159999999999997</c:v>
                </c:pt>
                <c:pt idx="930">
                  <c:v>4.66</c:v>
                </c:pt>
                <c:pt idx="931">
                  <c:v>4.609</c:v>
                </c:pt>
                <c:pt idx="932">
                  <c:v>4.4370000000000003</c:v>
                </c:pt>
                <c:pt idx="933">
                  <c:v>4.335</c:v>
                </c:pt>
                <c:pt idx="934">
                  <c:v>4.2439999999999998</c:v>
                </c:pt>
                <c:pt idx="935">
                  <c:v>4.3339999999999996</c:v>
                </c:pt>
                <c:pt idx="936">
                  <c:v>4.4909999999999997</c:v>
                </c:pt>
                <c:pt idx="937">
                  <c:v>4.6109999999999998</c:v>
                </c:pt>
                <c:pt idx="938">
                  <c:v>4.6289999999999996</c:v>
                </c:pt>
                <c:pt idx="939">
                  <c:v>4.6779999999999999</c:v>
                </c:pt>
                <c:pt idx="940">
                  <c:v>4.6980000000000004</c:v>
                </c:pt>
                <c:pt idx="941">
                  <c:v>4.742</c:v>
                </c:pt>
                <c:pt idx="942">
                  <c:v>4.7480000000000002</c:v>
                </c:pt>
                <c:pt idx="943">
                  <c:v>4.774</c:v>
                </c:pt>
                <c:pt idx="944">
                  <c:v>4.766</c:v>
                </c:pt>
                <c:pt idx="945">
                  <c:v>4.78</c:v>
                </c:pt>
                <c:pt idx="946">
                  <c:v>4.7809999999999997</c:v>
                </c:pt>
                <c:pt idx="947">
                  <c:v>4.7919999999999998</c:v>
                </c:pt>
                <c:pt idx="948">
                  <c:v>4.82</c:v>
                </c:pt>
                <c:pt idx="949">
                  <c:v>4.8239999999999998</c:v>
                </c:pt>
                <c:pt idx="950">
                  <c:v>4.8010000000000002</c:v>
                </c:pt>
                <c:pt idx="951">
                  <c:v>4.8070000000000004</c:v>
                </c:pt>
                <c:pt idx="952">
                  <c:v>4.8170000000000002</c:v>
                </c:pt>
                <c:pt idx="953">
                  <c:v>4.8230000000000004</c:v>
                </c:pt>
                <c:pt idx="954">
                  <c:v>4.8310000000000004</c:v>
                </c:pt>
                <c:pt idx="955">
                  <c:v>4.8410000000000002</c:v>
                </c:pt>
                <c:pt idx="956">
                  <c:v>4.8209999999999997</c:v>
                </c:pt>
                <c:pt idx="957">
                  <c:v>4.8179999999999996</c:v>
                </c:pt>
                <c:pt idx="958">
                  <c:v>4.8179999999999996</c:v>
                </c:pt>
                <c:pt idx="959">
                  <c:v>4.8140000000000001</c:v>
                </c:pt>
                <c:pt idx="960">
                  <c:v>4.7110000000000003</c:v>
                </c:pt>
                <c:pt idx="961">
                  <c:v>4.6779999999999999</c:v>
                </c:pt>
                <c:pt idx="962">
                  <c:v>4.734</c:v>
                </c:pt>
                <c:pt idx="963">
                  <c:v>4.7619999999999996</c:v>
                </c:pt>
                <c:pt idx="964">
                  <c:v>4.7919999999999998</c:v>
                </c:pt>
                <c:pt idx="965">
                  <c:v>4.806</c:v>
                </c:pt>
                <c:pt idx="966">
                  <c:v>8.84</c:v>
                </c:pt>
                <c:pt idx="967">
                  <c:v>8.8409999999999993</c:v>
                </c:pt>
                <c:pt idx="968">
                  <c:v>8.8409999999999993</c:v>
                </c:pt>
                <c:pt idx="969">
                  <c:v>8.8409999999999993</c:v>
                </c:pt>
                <c:pt idx="970">
                  <c:v>8.8420000000000005</c:v>
                </c:pt>
                <c:pt idx="971">
                  <c:v>8.843</c:v>
                </c:pt>
                <c:pt idx="972">
                  <c:v>8.843</c:v>
                </c:pt>
                <c:pt idx="973">
                  <c:v>8.843</c:v>
                </c:pt>
                <c:pt idx="974">
                  <c:v>8.843</c:v>
                </c:pt>
                <c:pt idx="975">
                  <c:v>8.8439999999999994</c:v>
                </c:pt>
                <c:pt idx="976">
                  <c:v>8.8439999999999994</c:v>
                </c:pt>
                <c:pt idx="977">
                  <c:v>8.843</c:v>
                </c:pt>
                <c:pt idx="978">
                  <c:v>8.8439999999999994</c:v>
                </c:pt>
                <c:pt idx="979">
                  <c:v>8.843</c:v>
                </c:pt>
                <c:pt idx="980">
                  <c:v>8.843</c:v>
                </c:pt>
                <c:pt idx="981">
                  <c:v>8.8439999999999994</c:v>
                </c:pt>
                <c:pt idx="982">
                  <c:v>8.8439999999999994</c:v>
                </c:pt>
                <c:pt idx="983">
                  <c:v>8.8439999999999994</c:v>
                </c:pt>
                <c:pt idx="984">
                  <c:v>8.8439999999999994</c:v>
                </c:pt>
                <c:pt idx="985">
                  <c:v>8.843</c:v>
                </c:pt>
                <c:pt idx="986">
                  <c:v>8.8439999999999994</c:v>
                </c:pt>
                <c:pt idx="987">
                  <c:v>8.84</c:v>
                </c:pt>
                <c:pt idx="988">
                  <c:v>8.8420000000000005</c:v>
                </c:pt>
                <c:pt idx="989">
                  <c:v>8.8420000000000005</c:v>
                </c:pt>
                <c:pt idx="990">
                  <c:v>8.84</c:v>
                </c:pt>
                <c:pt idx="991">
                  <c:v>8.8390000000000004</c:v>
                </c:pt>
                <c:pt idx="992">
                  <c:v>8.84</c:v>
                </c:pt>
                <c:pt idx="993">
                  <c:v>8.84</c:v>
                </c:pt>
                <c:pt idx="994">
                  <c:v>8.84</c:v>
                </c:pt>
                <c:pt idx="995">
                  <c:v>8.84</c:v>
                </c:pt>
                <c:pt idx="996">
                  <c:v>8.8409999999999993</c:v>
                </c:pt>
                <c:pt idx="997">
                  <c:v>8.84</c:v>
                </c:pt>
                <c:pt idx="998">
                  <c:v>8.8409999999999993</c:v>
                </c:pt>
                <c:pt idx="999">
                  <c:v>8.8409999999999993</c:v>
                </c:pt>
                <c:pt idx="1000">
                  <c:v>8.8409999999999993</c:v>
                </c:pt>
                <c:pt idx="1001">
                  <c:v>8.8409999999999993</c:v>
                </c:pt>
                <c:pt idx="1002">
                  <c:v>4.484</c:v>
                </c:pt>
                <c:pt idx="1003">
                  <c:v>4.4560000000000004</c:v>
                </c:pt>
                <c:pt idx="1004">
                  <c:v>4.46</c:v>
                </c:pt>
                <c:pt idx="1005">
                  <c:v>4.4630000000000001</c:v>
                </c:pt>
                <c:pt idx="1006">
                  <c:v>4.399</c:v>
                </c:pt>
                <c:pt idx="1007">
                  <c:v>4.1820000000000004</c:v>
                </c:pt>
                <c:pt idx="1008">
                  <c:v>4.2</c:v>
                </c:pt>
                <c:pt idx="1009">
                  <c:v>4.3849999999999998</c:v>
                </c:pt>
                <c:pt idx="1010">
                  <c:v>4.4050000000000002</c:v>
                </c:pt>
                <c:pt idx="1011">
                  <c:v>4.4210000000000003</c:v>
                </c:pt>
                <c:pt idx="1012">
                  <c:v>4.4400000000000004</c:v>
                </c:pt>
                <c:pt idx="1013">
                  <c:v>4.4470000000000001</c:v>
                </c:pt>
                <c:pt idx="1014">
                  <c:v>4.46</c:v>
                </c:pt>
                <c:pt idx="1015">
                  <c:v>4.4710000000000001</c:v>
                </c:pt>
                <c:pt idx="1016">
                  <c:v>4.4749999999999996</c:v>
                </c:pt>
                <c:pt idx="1017">
                  <c:v>4.4489999999999998</c:v>
                </c:pt>
                <c:pt idx="1018">
                  <c:v>4.4509999999999996</c:v>
                </c:pt>
                <c:pt idx="1019">
                  <c:v>4.4589999999999996</c:v>
                </c:pt>
                <c:pt idx="1020">
                  <c:v>4.4589999999999996</c:v>
                </c:pt>
                <c:pt idx="1021">
                  <c:v>4.4720000000000004</c:v>
                </c:pt>
                <c:pt idx="1022">
                  <c:v>4.4779999999999998</c:v>
                </c:pt>
                <c:pt idx="1023">
                  <c:v>4.492</c:v>
                </c:pt>
                <c:pt idx="1024">
                  <c:v>4.5090000000000003</c:v>
                </c:pt>
                <c:pt idx="1025">
                  <c:v>4.5140000000000002</c:v>
                </c:pt>
                <c:pt idx="1026">
                  <c:v>4.4969999999999999</c:v>
                </c:pt>
                <c:pt idx="1027">
                  <c:v>5.085</c:v>
                </c:pt>
                <c:pt idx="1028">
                  <c:v>5.1020000000000003</c:v>
                </c:pt>
                <c:pt idx="1029">
                  <c:v>5.0810000000000004</c:v>
                </c:pt>
                <c:pt idx="1030">
                  <c:v>5.0709999999999997</c:v>
                </c:pt>
                <c:pt idx="1031">
                  <c:v>5.0519999999999996</c:v>
                </c:pt>
                <c:pt idx="1032">
                  <c:v>5.0780000000000003</c:v>
                </c:pt>
                <c:pt idx="1033">
                  <c:v>5.0860000000000003</c:v>
                </c:pt>
                <c:pt idx="1034">
                  <c:v>5.101</c:v>
                </c:pt>
                <c:pt idx="1035">
                  <c:v>5.048</c:v>
                </c:pt>
                <c:pt idx="1036">
                  <c:v>5.0519999999999996</c:v>
                </c:pt>
                <c:pt idx="1037">
                  <c:v>5.0629999999999997</c:v>
                </c:pt>
                <c:pt idx="1038">
                  <c:v>5.0759999999999996</c:v>
                </c:pt>
                <c:pt idx="1039">
                  <c:v>5.0869999999999997</c:v>
                </c:pt>
                <c:pt idx="1040">
                  <c:v>5.05</c:v>
                </c:pt>
                <c:pt idx="1041">
                  <c:v>5.0350000000000001</c:v>
                </c:pt>
                <c:pt idx="1042">
                  <c:v>5.0529999999999999</c:v>
                </c:pt>
                <c:pt idx="1043">
                  <c:v>5.0579999999999998</c:v>
                </c:pt>
                <c:pt idx="1044">
                  <c:v>5.093</c:v>
                </c:pt>
                <c:pt idx="1045">
                  <c:v>5.14</c:v>
                </c:pt>
                <c:pt idx="1046">
                  <c:v>5.0960000000000001</c:v>
                </c:pt>
                <c:pt idx="1047">
                  <c:v>5.1050000000000004</c:v>
                </c:pt>
                <c:pt idx="1048">
                  <c:v>5.1079999999999997</c:v>
                </c:pt>
                <c:pt idx="1049">
                  <c:v>5.0609999999999999</c:v>
                </c:pt>
                <c:pt idx="1050">
                  <c:v>5.1139999999999999</c:v>
                </c:pt>
                <c:pt idx="1051">
                  <c:v>5.1159999999999997</c:v>
                </c:pt>
                <c:pt idx="1052">
                  <c:v>5.141</c:v>
                </c:pt>
                <c:pt idx="1053">
                  <c:v>5.1020000000000003</c:v>
                </c:pt>
                <c:pt idx="1054">
                  <c:v>5.0709999999999997</c:v>
                </c:pt>
                <c:pt idx="1055">
                  <c:v>5.0659999999999998</c:v>
                </c:pt>
                <c:pt idx="1056">
                  <c:v>5.1260000000000003</c:v>
                </c:pt>
                <c:pt idx="1057">
                  <c:v>5.1440000000000001</c:v>
                </c:pt>
                <c:pt idx="1058">
                  <c:v>5.0960000000000001</c:v>
                </c:pt>
                <c:pt idx="1059">
                  <c:v>5.1219999999999999</c:v>
                </c:pt>
                <c:pt idx="1060">
                  <c:v>5.1390000000000002</c:v>
                </c:pt>
                <c:pt idx="1061">
                  <c:v>5.1360000000000001</c:v>
                </c:pt>
                <c:pt idx="1062">
                  <c:v>5.1609999999999996</c:v>
                </c:pt>
                <c:pt idx="1063">
                  <c:v>5.1710000000000003</c:v>
                </c:pt>
                <c:pt idx="1064">
                  <c:v>5.1459999999999999</c:v>
                </c:pt>
                <c:pt idx="1065">
                  <c:v>5.157</c:v>
                </c:pt>
                <c:pt idx="1066">
                  <c:v>5.1689999999999996</c:v>
                </c:pt>
                <c:pt idx="1067">
                  <c:v>5.17</c:v>
                </c:pt>
                <c:pt idx="1068">
                  <c:v>5.1689999999999996</c:v>
                </c:pt>
                <c:pt idx="1069">
                  <c:v>5.1870000000000003</c:v>
                </c:pt>
                <c:pt idx="1070">
                  <c:v>5.165</c:v>
                </c:pt>
                <c:pt idx="1071">
                  <c:v>5.1429999999999998</c:v>
                </c:pt>
                <c:pt idx="1072">
                  <c:v>5.1509999999999998</c:v>
                </c:pt>
                <c:pt idx="1073">
                  <c:v>5.0999999999999996</c:v>
                </c:pt>
                <c:pt idx="1074">
                  <c:v>5.1239999999999997</c:v>
                </c:pt>
                <c:pt idx="1075">
                  <c:v>5.1260000000000003</c:v>
                </c:pt>
                <c:pt idx="1076">
                  <c:v>5.0709999999999997</c:v>
                </c:pt>
                <c:pt idx="1077">
                  <c:v>5.085</c:v>
                </c:pt>
                <c:pt idx="1078">
                  <c:v>5.085</c:v>
                </c:pt>
                <c:pt idx="1079">
                  <c:v>5.0860000000000003</c:v>
                </c:pt>
                <c:pt idx="1080">
                  <c:v>5.1100000000000003</c:v>
                </c:pt>
                <c:pt idx="1081">
                  <c:v>5.1130000000000004</c:v>
                </c:pt>
                <c:pt idx="1082">
                  <c:v>5.0860000000000003</c:v>
                </c:pt>
                <c:pt idx="1083">
                  <c:v>5.0750000000000002</c:v>
                </c:pt>
                <c:pt idx="1084">
                  <c:v>5.0940000000000003</c:v>
                </c:pt>
                <c:pt idx="1085">
                  <c:v>5.125</c:v>
                </c:pt>
                <c:pt idx="1086">
                  <c:v>5.1559999999999997</c:v>
                </c:pt>
                <c:pt idx="1087">
                  <c:v>5.1790000000000003</c:v>
                </c:pt>
                <c:pt idx="1088">
                  <c:v>5.1520000000000001</c:v>
                </c:pt>
                <c:pt idx="1089">
                  <c:v>5.1470000000000002</c:v>
                </c:pt>
                <c:pt idx="1090">
                  <c:v>5.1369999999999996</c:v>
                </c:pt>
                <c:pt idx="1091">
                  <c:v>5.1440000000000001</c:v>
                </c:pt>
                <c:pt idx="1092">
                  <c:v>5.1319999999999997</c:v>
                </c:pt>
                <c:pt idx="1093">
                  <c:v>5.13</c:v>
                </c:pt>
                <c:pt idx="1094">
                  <c:v>5.1459999999999999</c:v>
                </c:pt>
                <c:pt idx="1095">
                  <c:v>5.1219999999999999</c:v>
                </c:pt>
                <c:pt idx="1096">
                  <c:v>5.1529999999999996</c:v>
                </c:pt>
                <c:pt idx="1097">
                  <c:v>5.1710000000000003</c:v>
                </c:pt>
                <c:pt idx="1098">
                  <c:v>5.1950000000000003</c:v>
                </c:pt>
                <c:pt idx="1099">
                  <c:v>5.2140000000000004</c:v>
                </c:pt>
                <c:pt idx="1100">
                  <c:v>5.1859999999999999</c:v>
                </c:pt>
                <c:pt idx="1101">
                  <c:v>5.1959999999999997</c:v>
                </c:pt>
                <c:pt idx="1102">
                  <c:v>5.1989999999999998</c:v>
                </c:pt>
                <c:pt idx="1103">
                  <c:v>5.16</c:v>
                </c:pt>
                <c:pt idx="1104">
                  <c:v>5.1509999999999998</c:v>
                </c:pt>
                <c:pt idx="1105">
                  <c:v>5.1630000000000003</c:v>
                </c:pt>
                <c:pt idx="1106">
                  <c:v>5.1239999999999997</c:v>
                </c:pt>
                <c:pt idx="1107">
                  <c:v>5.1100000000000003</c:v>
                </c:pt>
                <c:pt idx="1108">
                  <c:v>5.0049999999999999</c:v>
                </c:pt>
                <c:pt idx="1109">
                  <c:v>5.0259999999999998</c:v>
                </c:pt>
                <c:pt idx="1110">
                  <c:v>5.0389999999999997</c:v>
                </c:pt>
                <c:pt idx="1111">
                  <c:v>5.0960000000000001</c:v>
                </c:pt>
                <c:pt idx="1112">
                  <c:v>5.0839999999999996</c:v>
                </c:pt>
                <c:pt idx="1113">
                  <c:v>5.1130000000000004</c:v>
                </c:pt>
                <c:pt idx="1114">
                  <c:v>5.1539999999999999</c:v>
                </c:pt>
                <c:pt idx="1115">
                  <c:v>5.0999999999999996</c:v>
                </c:pt>
                <c:pt idx="1116">
                  <c:v>5.1269999999999998</c:v>
                </c:pt>
                <c:pt idx="1117">
                  <c:v>5.109</c:v>
                </c:pt>
                <c:pt idx="1118">
                  <c:v>5.1040000000000001</c:v>
                </c:pt>
                <c:pt idx="1119">
                  <c:v>5.1050000000000004</c:v>
                </c:pt>
                <c:pt idx="1120">
                  <c:v>5.1269999999999998</c:v>
                </c:pt>
                <c:pt idx="1121">
                  <c:v>5.1100000000000003</c:v>
                </c:pt>
                <c:pt idx="1122">
                  <c:v>5.1429999999999998</c:v>
                </c:pt>
                <c:pt idx="1123">
                  <c:v>5.1559999999999997</c:v>
                </c:pt>
                <c:pt idx="1124">
                  <c:v>5.13</c:v>
                </c:pt>
                <c:pt idx="1125">
                  <c:v>5.1040000000000001</c:v>
                </c:pt>
                <c:pt idx="1126">
                  <c:v>5.12</c:v>
                </c:pt>
                <c:pt idx="1127">
                  <c:v>5.0970000000000004</c:v>
                </c:pt>
                <c:pt idx="1128">
                  <c:v>5.14</c:v>
                </c:pt>
                <c:pt idx="1129">
                  <c:v>5.1479999999999997</c:v>
                </c:pt>
                <c:pt idx="1130">
                  <c:v>5.1109999999999998</c:v>
                </c:pt>
                <c:pt idx="1131">
                  <c:v>5.1319999999999997</c:v>
                </c:pt>
                <c:pt idx="1132">
                  <c:v>5.117</c:v>
                </c:pt>
                <c:pt idx="1133">
                  <c:v>5.0940000000000003</c:v>
                </c:pt>
                <c:pt idx="1134">
                  <c:v>5.1379999999999999</c:v>
                </c:pt>
                <c:pt idx="1135">
                  <c:v>5.14</c:v>
                </c:pt>
                <c:pt idx="1136">
                  <c:v>5.1239999999999997</c:v>
                </c:pt>
                <c:pt idx="1137">
                  <c:v>5.1379999999999999</c:v>
                </c:pt>
                <c:pt idx="1138">
                  <c:v>5.1630000000000003</c:v>
                </c:pt>
                <c:pt idx="1139">
                  <c:v>5.1020000000000003</c:v>
                </c:pt>
                <c:pt idx="1140">
                  <c:v>5.1689999999999996</c:v>
                </c:pt>
                <c:pt idx="1141">
                  <c:v>5.1950000000000003</c:v>
                </c:pt>
                <c:pt idx="1142">
                  <c:v>5.1539999999999999</c:v>
                </c:pt>
                <c:pt idx="1143">
                  <c:v>5.1660000000000004</c:v>
                </c:pt>
                <c:pt idx="1144">
                  <c:v>5.165</c:v>
                </c:pt>
                <c:pt idx="1145">
                  <c:v>5.1109999999999998</c:v>
                </c:pt>
                <c:pt idx="1146">
                  <c:v>5.0730000000000004</c:v>
                </c:pt>
                <c:pt idx="1147">
                  <c:v>5.0679999999999996</c:v>
                </c:pt>
                <c:pt idx="1148">
                  <c:v>5.08</c:v>
                </c:pt>
                <c:pt idx="1149">
                  <c:v>5.1109999999999998</c:v>
                </c:pt>
                <c:pt idx="1150">
                  <c:v>5.1470000000000002</c:v>
                </c:pt>
                <c:pt idx="1151">
                  <c:v>5.1079999999999997</c:v>
                </c:pt>
                <c:pt idx="1152">
                  <c:v>5.0490000000000004</c:v>
                </c:pt>
                <c:pt idx="1153">
                  <c:v>5.0880000000000001</c:v>
                </c:pt>
                <c:pt idx="1154">
                  <c:v>5.0739999999999998</c:v>
                </c:pt>
                <c:pt idx="1155">
                  <c:v>5.1180000000000003</c:v>
                </c:pt>
                <c:pt idx="1156">
                  <c:v>5.1079999999999997</c:v>
                </c:pt>
                <c:pt idx="1157">
                  <c:v>5.03</c:v>
                </c:pt>
                <c:pt idx="1158">
                  <c:v>5.0720000000000001</c:v>
                </c:pt>
                <c:pt idx="1159">
                  <c:v>5.0979999999999999</c:v>
                </c:pt>
                <c:pt idx="1160">
                  <c:v>5.0739999999999998</c:v>
                </c:pt>
                <c:pt idx="1161">
                  <c:v>5.0540000000000003</c:v>
                </c:pt>
                <c:pt idx="1162">
                  <c:v>5.0789999999999997</c:v>
                </c:pt>
                <c:pt idx="1163">
                  <c:v>5.0780000000000003</c:v>
                </c:pt>
                <c:pt idx="1164">
                  <c:v>5.0949999999999998</c:v>
                </c:pt>
                <c:pt idx="1165">
                  <c:v>5.1100000000000003</c:v>
                </c:pt>
                <c:pt idx="1166">
                  <c:v>5.0949999999999998</c:v>
                </c:pt>
                <c:pt idx="1167">
                  <c:v>5.0650000000000004</c:v>
                </c:pt>
                <c:pt idx="1168">
                  <c:v>5.0759999999999996</c:v>
                </c:pt>
                <c:pt idx="1169">
                  <c:v>5.0869999999999997</c:v>
                </c:pt>
                <c:pt idx="1170">
                  <c:v>5.0949999999999998</c:v>
                </c:pt>
                <c:pt idx="1171">
                  <c:v>5.1289999999999996</c:v>
                </c:pt>
                <c:pt idx="1172">
                  <c:v>5.0949999999999998</c:v>
                </c:pt>
                <c:pt idx="1173">
                  <c:v>5.069</c:v>
                </c:pt>
                <c:pt idx="1174">
                  <c:v>5.0949999999999998</c:v>
                </c:pt>
                <c:pt idx="1175">
                  <c:v>5.0519999999999996</c:v>
                </c:pt>
                <c:pt idx="1176">
                  <c:v>5.0869999999999997</c:v>
                </c:pt>
                <c:pt idx="1177">
                  <c:v>5.07</c:v>
                </c:pt>
                <c:pt idx="1178">
                  <c:v>5.0730000000000004</c:v>
                </c:pt>
                <c:pt idx="1179">
                  <c:v>5.0880000000000001</c:v>
                </c:pt>
                <c:pt idx="1180">
                  <c:v>5.0149999999999997</c:v>
                </c:pt>
                <c:pt idx="1181">
                  <c:v>4.952</c:v>
                </c:pt>
                <c:pt idx="1182">
                  <c:v>4.9649999999999999</c:v>
                </c:pt>
                <c:pt idx="1183">
                  <c:v>5.0570000000000004</c:v>
                </c:pt>
                <c:pt idx="1184">
                  <c:v>5.0789999999999997</c:v>
                </c:pt>
                <c:pt idx="1185">
                  <c:v>5.1050000000000004</c:v>
                </c:pt>
                <c:pt idx="1186">
                  <c:v>5.1210000000000004</c:v>
                </c:pt>
                <c:pt idx="1187">
                  <c:v>5.1029999999999998</c:v>
                </c:pt>
                <c:pt idx="1188">
                  <c:v>5.1680000000000001</c:v>
                </c:pt>
                <c:pt idx="1189">
                  <c:v>5.1479999999999997</c:v>
                </c:pt>
                <c:pt idx="1190">
                  <c:v>5.08</c:v>
                </c:pt>
                <c:pt idx="1191">
                  <c:v>5.1079999999999997</c:v>
                </c:pt>
                <c:pt idx="1192">
                  <c:v>5.133</c:v>
                </c:pt>
                <c:pt idx="1193">
                  <c:v>5.1159999999999997</c:v>
                </c:pt>
                <c:pt idx="1194">
                  <c:v>5.1260000000000003</c:v>
                </c:pt>
                <c:pt idx="1195">
                  <c:v>5.0510000000000002</c:v>
                </c:pt>
                <c:pt idx="1196">
                  <c:v>5.0519999999999996</c:v>
                </c:pt>
                <c:pt idx="1197">
                  <c:v>5.0599999999999996</c:v>
                </c:pt>
                <c:pt idx="1198">
                  <c:v>5.0910000000000002</c:v>
                </c:pt>
                <c:pt idx="1199">
                  <c:v>4.96</c:v>
                </c:pt>
                <c:pt idx="1200">
                  <c:v>9.3989999999999991</c:v>
                </c:pt>
                <c:pt idx="1201">
                  <c:v>9.4</c:v>
                </c:pt>
                <c:pt idx="1202">
                  <c:v>9.4</c:v>
                </c:pt>
                <c:pt idx="1203">
                  <c:v>9.3989999999999991</c:v>
                </c:pt>
                <c:pt idx="1204">
                  <c:v>9.4</c:v>
                </c:pt>
                <c:pt idx="1205">
                  <c:v>9.3989999999999991</c:v>
                </c:pt>
                <c:pt idx="1206">
                  <c:v>9.4</c:v>
                </c:pt>
                <c:pt idx="1207">
                  <c:v>9.4</c:v>
                </c:pt>
                <c:pt idx="1208">
                  <c:v>9.4</c:v>
                </c:pt>
                <c:pt idx="1209">
                  <c:v>9.4</c:v>
                </c:pt>
                <c:pt idx="1210">
                  <c:v>9.4</c:v>
                </c:pt>
                <c:pt idx="1211">
                  <c:v>9.4</c:v>
                </c:pt>
                <c:pt idx="1212">
                  <c:v>9.4</c:v>
                </c:pt>
                <c:pt idx="1213">
                  <c:v>9.4009999999999998</c:v>
                </c:pt>
                <c:pt idx="1214">
                  <c:v>9.4</c:v>
                </c:pt>
                <c:pt idx="1215">
                  <c:v>9.4</c:v>
                </c:pt>
                <c:pt idx="1216">
                  <c:v>9.4</c:v>
                </c:pt>
                <c:pt idx="1217">
                  <c:v>9.4009999999999998</c:v>
                </c:pt>
                <c:pt idx="1218">
                  <c:v>9.4</c:v>
                </c:pt>
                <c:pt idx="1219">
                  <c:v>5.2220000000000004</c:v>
                </c:pt>
                <c:pt idx="1220">
                  <c:v>5.1989999999999998</c:v>
                </c:pt>
                <c:pt idx="1221">
                  <c:v>5.1879999999999997</c:v>
                </c:pt>
                <c:pt idx="1222">
                  <c:v>5.1970000000000001</c:v>
                </c:pt>
                <c:pt idx="1223">
                  <c:v>5.1970000000000001</c:v>
                </c:pt>
                <c:pt idx="1224">
                  <c:v>5.2359999999999998</c:v>
                </c:pt>
                <c:pt idx="1225">
                  <c:v>5.2329999999999997</c:v>
                </c:pt>
                <c:pt idx="1226">
                  <c:v>5.2169999999999996</c:v>
                </c:pt>
                <c:pt idx="1227">
                  <c:v>5.2</c:v>
                </c:pt>
                <c:pt idx="1228">
                  <c:v>5.2130000000000001</c:v>
                </c:pt>
                <c:pt idx="1229">
                  <c:v>5.2119999999999997</c:v>
                </c:pt>
                <c:pt idx="1230">
                  <c:v>5.2030000000000003</c:v>
                </c:pt>
                <c:pt idx="1231">
                  <c:v>5.2569999999999997</c:v>
                </c:pt>
                <c:pt idx="1232">
                  <c:v>5.2110000000000003</c:v>
                </c:pt>
                <c:pt idx="1233">
                  <c:v>5.19</c:v>
                </c:pt>
                <c:pt idx="1234">
                  <c:v>5.2030000000000003</c:v>
                </c:pt>
                <c:pt idx="1235">
                  <c:v>5.2</c:v>
                </c:pt>
                <c:pt idx="1236">
                  <c:v>9.4</c:v>
                </c:pt>
                <c:pt idx="1237">
                  <c:v>9.4</c:v>
                </c:pt>
                <c:pt idx="1238">
                  <c:v>9.4</c:v>
                </c:pt>
                <c:pt idx="1239">
                  <c:v>9.4</c:v>
                </c:pt>
                <c:pt idx="1240">
                  <c:v>9.4</c:v>
                </c:pt>
                <c:pt idx="1241">
                  <c:v>9.4009999999999998</c:v>
                </c:pt>
                <c:pt idx="1242">
                  <c:v>9.4019999999999992</c:v>
                </c:pt>
                <c:pt idx="1243">
                  <c:v>9.4</c:v>
                </c:pt>
                <c:pt idx="1244">
                  <c:v>9.4009999999999998</c:v>
                </c:pt>
                <c:pt idx="1245">
                  <c:v>9.4009999999999998</c:v>
                </c:pt>
                <c:pt idx="1246">
                  <c:v>9.4009999999999998</c:v>
                </c:pt>
                <c:pt idx="1247">
                  <c:v>9.4</c:v>
                </c:pt>
                <c:pt idx="1248">
                  <c:v>9.4009999999999998</c:v>
                </c:pt>
                <c:pt idx="1249">
                  <c:v>9.4009999999999998</c:v>
                </c:pt>
                <c:pt idx="1250">
                  <c:v>9.4</c:v>
                </c:pt>
                <c:pt idx="1251">
                  <c:v>9.4009999999999998</c:v>
                </c:pt>
                <c:pt idx="1252">
                  <c:v>9.4009999999999998</c:v>
                </c:pt>
                <c:pt idx="1253">
                  <c:v>9.4009999999999998</c:v>
                </c:pt>
                <c:pt idx="1254">
                  <c:v>9.4009999999999998</c:v>
                </c:pt>
                <c:pt idx="1255">
                  <c:v>9.4009999999999998</c:v>
                </c:pt>
                <c:pt idx="1256">
                  <c:v>9.4009999999999998</c:v>
                </c:pt>
                <c:pt idx="1257">
                  <c:v>9.4009999999999998</c:v>
                </c:pt>
                <c:pt idx="1258">
                  <c:v>9.4009999999999998</c:v>
                </c:pt>
                <c:pt idx="1259">
                  <c:v>9.4009999999999998</c:v>
                </c:pt>
                <c:pt idx="1260">
                  <c:v>9.4009999999999998</c:v>
                </c:pt>
                <c:pt idx="1261">
                  <c:v>9.4009999999999998</c:v>
                </c:pt>
                <c:pt idx="1262">
                  <c:v>9.4009999999999998</c:v>
                </c:pt>
                <c:pt idx="1263">
                  <c:v>9.4009999999999998</c:v>
                </c:pt>
                <c:pt idx="1264">
                  <c:v>9.4009999999999998</c:v>
                </c:pt>
                <c:pt idx="1265">
                  <c:v>9.4009999999999998</c:v>
                </c:pt>
                <c:pt idx="1266">
                  <c:v>5.9539999999999997</c:v>
                </c:pt>
                <c:pt idx="1267">
                  <c:v>4.9480000000000004</c:v>
                </c:pt>
                <c:pt idx="1268">
                  <c:v>9.4009999999999998</c:v>
                </c:pt>
                <c:pt idx="1269">
                  <c:v>9.4009999999999998</c:v>
                </c:pt>
                <c:pt idx="1270">
                  <c:v>9.4</c:v>
                </c:pt>
                <c:pt idx="1271">
                  <c:v>9.4019999999999992</c:v>
                </c:pt>
                <c:pt idx="1272">
                  <c:v>9.4009999999999998</c:v>
                </c:pt>
                <c:pt idx="1273">
                  <c:v>9.4009999999999998</c:v>
                </c:pt>
                <c:pt idx="1274">
                  <c:v>9.4019999999999992</c:v>
                </c:pt>
                <c:pt idx="1275">
                  <c:v>9.4009999999999998</c:v>
                </c:pt>
                <c:pt idx="1276">
                  <c:v>9.4009999999999998</c:v>
                </c:pt>
                <c:pt idx="1277">
                  <c:v>9.4009999999999998</c:v>
                </c:pt>
                <c:pt idx="1278">
                  <c:v>5.1180000000000003</c:v>
                </c:pt>
                <c:pt idx="1279">
                  <c:v>5.0620000000000003</c:v>
                </c:pt>
                <c:pt idx="1280">
                  <c:v>5.0380000000000003</c:v>
                </c:pt>
                <c:pt idx="1281">
                  <c:v>5.0609999999999999</c:v>
                </c:pt>
                <c:pt idx="1282">
                  <c:v>5.0229999999999997</c:v>
                </c:pt>
                <c:pt idx="1283">
                  <c:v>5.024</c:v>
                </c:pt>
                <c:pt idx="1284">
                  <c:v>5.085</c:v>
                </c:pt>
                <c:pt idx="1285">
                  <c:v>5.1189999999999998</c:v>
                </c:pt>
                <c:pt idx="1286">
                  <c:v>5.101</c:v>
                </c:pt>
                <c:pt idx="1287">
                  <c:v>5.0789999999999997</c:v>
                </c:pt>
                <c:pt idx="1288">
                  <c:v>5.0869999999999997</c:v>
                </c:pt>
                <c:pt idx="1289">
                  <c:v>5.0940000000000003</c:v>
                </c:pt>
                <c:pt idx="1290">
                  <c:v>5.1040000000000001</c:v>
                </c:pt>
                <c:pt idx="1291">
                  <c:v>5.1230000000000002</c:v>
                </c:pt>
                <c:pt idx="1292">
                  <c:v>5.1020000000000003</c:v>
                </c:pt>
                <c:pt idx="1293">
                  <c:v>5.077</c:v>
                </c:pt>
                <c:pt idx="1294">
                  <c:v>5.0780000000000003</c:v>
                </c:pt>
                <c:pt idx="1295">
                  <c:v>5.077</c:v>
                </c:pt>
                <c:pt idx="1296">
                  <c:v>5.1050000000000004</c:v>
                </c:pt>
                <c:pt idx="1297">
                  <c:v>5.12</c:v>
                </c:pt>
                <c:pt idx="1298">
                  <c:v>5.1100000000000003</c:v>
                </c:pt>
                <c:pt idx="1299">
                  <c:v>5.0789999999999997</c:v>
                </c:pt>
                <c:pt idx="1300">
                  <c:v>5.0599999999999996</c:v>
                </c:pt>
                <c:pt idx="1301">
                  <c:v>5.09</c:v>
                </c:pt>
                <c:pt idx="1302">
                  <c:v>5.1580000000000004</c:v>
                </c:pt>
                <c:pt idx="1303">
                  <c:v>5.1580000000000004</c:v>
                </c:pt>
                <c:pt idx="1304">
                  <c:v>5.157</c:v>
                </c:pt>
                <c:pt idx="1305">
                  <c:v>5.1529999999999996</c:v>
                </c:pt>
                <c:pt idx="1306">
                  <c:v>5.1660000000000004</c:v>
                </c:pt>
                <c:pt idx="1307">
                  <c:v>5.1340000000000003</c:v>
                </c:pt>
                <c:pt idx="1308">
                  <c:v>5.194</c:v>
                </c:pt>
                <c:pt idx="1309">
                  <c:v>5.1779999999999999</c:v>
                </c:pt>
                <c:pt idx="1310">
                  <c:v>5.1310000000000002</c:v>
                </c:pt>
                <c:pt idx="1311">
                  <c:v>5.1420000000000003</c:v>
                </c:pt>
                <c:pt idx="1312">
                  <c:v>5.1879999999999997</c:v>
                </c:pt>
                <c:pt idx="1313">
                  <c:v>5.1459999999999999</c:v>
                </c:pt>
                <c:pt idx="1314">
                  <c:v>5.1779999999999999</c:v>
                </c:pt>
                <c:pt idx="1315">
                  <c:v>5.1550000000000002</c:v>
                </c:pt>
                <c:pt idx="1316">
                  <c:v>5.149</c:v>
                </c:pt>
                <c:pt idx="1317">
                  <c:v>5.1440000000000001</c:v>
                </c:pt>
                <c:pt idx="1318">
                  <c:v>5.1319999999999997</c:v>
                </c:pt>
                <c:pt idx="1319">
                  <c:v>5.1379999999999999</c:v>
                </c:pt>
                <c:pt idx="1320">
                  <c:v>5.1459999999999999</c:v>
                </c:pt>
                <c:pt idx="1321">
                  <c:v>5.1449999999999996</c:v>
                </c:pt>
                <c:pt idx="1322">
                  <c:v>5.1109999999999998</c:v>
                </c:pt>
                <c:pt idx="1323">
                  <c:v>5.0640000000000001</c:v>
                </c:pt>
                <c:pt idx="1324">
                  <c:v>5.0949999999999998</c:v>
                </c:pt>
                <c:pt idx="1325">
                  <c:v>5.0709999999999997</c:v>
                </c:pt>
                <c:pt idx="1326">
                  <c:v>5.0529999999999999</c:v>
                </c:pt>
                <c:pt idx="1327">
                  <c:v>5.08</c:v>
                </c:pt>
                <c:pt idx="1328">
                  <c:v>4.9909999999999997</c:v>
                </c:pt>
                <c:pt idx="1329">
                  <c:v>4.9340000000000002</c:v>
                </c:pt>
                <c:pt idx="1330">
                  <c:v>4.9589999999999996</c:v>
                </c:pt>
                <c:pt idx="1331">
                  <c:v>4.9850000000000003</c:v>
                </c:pt>
                <c:pt idx="1332">
                  <c:v>4.9859999999999998</c:v>
                </c:pt>
                <c:pt idx="1333">
                  <c:v>5.0449999999999999</c:v>
                </c:pt>
                <c:pt idx="1334">
                  <c:v>5.0140000000000002</c:v>
                </c:pt>
                <c:pt idx="1335">
                  <c:v>4.968</c:v>
                </c:pt>
                <c:pt idx="1336">
                  <c:v>5.0119999999999996</c:v>
                </c:pt>
                <c:pt idx="1337">
                  <c:v>5.032</c:v>
                </c:pt>
                <c:pt idx="1338">
                  <c:v>5.0209999999999999</c:v>
                </c:pt>
                <c:pt idx="1339">
                  <c:v>5.0620000000000003</c:v>
                </c:pt>
                <c:pt idx="1340">
                  <c:v>5.04</c:v>
                </c:pt>
                <c:pt idx="1341">
                  <c:v>5.032</c:v>
                </c:pt>
                <c:pt idx="1342">
                  <c:v>5.0549999999999997</c:v>
                </c:pt>
                <c:pt idx="1343">
                  <c:v>5.0780000000000003</c:v>
                </c:pt>
                <c:pt idx="1344">
                  <c:v>9.4</c:v>
                </c:pt>
                <c:pt idx="1345">
                  <c:v>9.4009999999999998</c:v>
                </c:pt>
                <c:pt idx="1346">
                  <c:v>9.4009999999999998</c:v>
                </c:pt>
                <c:pt idx="1347">
                  <c:v>9.4019999999999992</c:v>
                </c:pt>
                <c:pt idx="1348">
                  <c:v>9.4009999999999998</c:v>
                </c:pt>
                <c:pt idx="1349">
                  <c:v>9.4009999999999998</c:v>
                </c:pt>
                <c:pt idx="1350">
                  <c:v>9.4009999999999998</c:v>
                </c:pt>
                <c:pt idx="1351">
                  <c:v>5.0119999999999996</c:v>
                </c:pt>
                <c:pt idx="1352">
                  <c:v>5.0060000000000002</c:v>
                </c:pt>
                <c:pt idx="1353">
                  <c:v>5.0490000000000004</c:v>
                </c:pt>
                <c:pt idx="1354">
                  <c:v>5.0990000000000002</c:v>
                </c:pt>
                <c:pt idx="1355">
                  <c:v>5.0880000000000001</c:v>
                </c:pt>
                <c:pt idx="1356">
                  <c:v>5.117</c:v>
                </c:pt>
                <c:pt idx="1357">
                  <c:v>5.1589999999999998</c:v>
                </c:pt>
                <c:pt idx="1358">
                  <c:v>5.202</c:v>
                </c:pt>
                <c:pt idx="1359">
                  <c:v>5.1589999999999998</c:v>
                </c:pt>
                <c:pt idx="1360">
                  <c:v>5.2039999999999997</c:v>
                </c:pt>
                <c:pt idx="1361">
                  <c:v>5.1909999999999998</c:v>
                </c:pt>
                <c:pt idx="1362">
                  <c:v>5.2069999999999999</c:v>
                </c:pt>
                <c:pt idx="1363">
                  <c:v>5.2590000000000003</c:v>
                </c:pt>
                <c:pt idx="1364">
                  <c:v>5.24</c:v>
                </c:pt>
                <c:pt idx="1365">
                  <c:v>5.2610000000000001</c:v>
                </c:pt>
                <c:pt idx="1366">
                  <c:v>5.258</c:v>
                </c:pt>
                <c:pt idx="1367">
                  <c:v>5.2489999999999997</c:v>
                </c:pt>
                <c:pt idx="1368">
                  <c:v>5.2380000000000004</c:v>
                </c:pt>
                <c:pt idx="1369">
                  <c:v>5.2409999999999997</c:v>
                </c:pt>
                <c:pt idx="1370">
                  <c:v>5.1639999999999997</c:v>
                </c:pt>
                <c:pt idx="1371">
                  <c:v>5.157</c:v>
                </c:pt>
                <c:pt idx="1372">
                  <c:v>5.17</c:v>
                </c:pt>
                <c:pt idx="1373">
                  <c:v>5.1619999999999999</c:v>
                </c:pt>
                <c:pt idx="1374">
                  <c:v>5.1369999999999996</c:v>
                </c:pt>
                <c:pt idx="1375">
                  <c:v>4.851</c:v>
                </c:pt>
                <c:pt idx="1376">
                  <c:v>4.4569999999999999</c:v>
                </c:pt>
                <c:pt idx="1377">
                  <c:v>4.1959999999999997</c:v>
                </c:pt>
                <c:pt idx="1378">
                  <c:v>4.3250000000000002</c:v>
                </c:pt>
                <c:pt idx="1379">
                  <c:v>4.4770000000000003</c:v>
                </c:pt>
                <c:pt idx="1380">
                  <c:v>4.6520000000000001</c:v>
                </c:pt>
                <c:pt idx="1381">
                  <c:v>4.6890000000000001</c:v>
                </c:pt>
                <c:pt idx="1382">
                  <c:v>4.8600000000000003</c:v>
                </c:pt>
                <c:pt idx="1383">
                  <c:v>4.899</c:v>
                </c:pt>
                <c:pt idx="1384">
                  <c:v>4.9569999999999999</c:v>
                </c:pt>
                <c:pt idx="1385">
                  <c:v>5.0090000000000003</c:v>
                </c:pt>
                <c:pt idx="1386">
                  <c:v>5.0279999999999996</c:v>
                </c:pt>
                <c:pt idx="1387">
                  <c:v>5.0469999999999997</c:v>
                </c:pt>
                <c:pt idx="1388">
                  <c:v>5.07</c:v>
                </c:pt>
                <c:pt idx="1389">
                  <c:v>5.1079999999999997</c:v>
                </c:pt>
                <c:pt idx="1390">
                  <c:v>5.1269999999999998</c:v>
                </c:pt>
                <c:pt idx="1391">
                  <c:v>5.1379999999999999</c:v>
                </c:pt>
                <c:pt idx="1392">
                  <c:v>5.1740000000000004</c:v>
                </c:pt>
                <c:pt idx="1393">
                  <c:v>5.16</c:v>
                </c:pt>
                <c:pt idx="1394">
                  <c:v>5.1429999999999998</c:v>
                </c:pt>
                <c:pt idx="1395">
                  <c:v>5.1369999999999996</c:v>
                </c:pt>
                <c:pt idx="1396">
                  <c:v>5.1550000000000002</c:v>
                </c:pt>
                <c:pt idx="1397">
                  <c:v>5.1369999999999996</c:v>
                </c:pt>
                <c:pt idx="1398">
                  <c:v>5.1779999999999999</c:v>
                </c:pt>
                <c:pt idx="1399">
                  <c:v>5.1950000000000003</c:v>
                </c:pt>
                <c:pt idx="1400">
                  <c:v>5.1360000000000001</c:v>
                </c:pt>
                <c:pt idx="1401">
                  <c:v>5.0510000000000002</c:v>
                </c:pt>
                <c:pt idx="1402">
                  <c:v>4.6689999999999996</c:v>
                </c:pt>
                <c:pt idx="1403">
                  <c:v>4.6539999999999999</c:v>
                </c:pt>
                <c:pt idx="1404">
                  <c:v>4.8140000000000001</c:v>
                </c:pt>
                <c:pt idx="1405">
                  <c:v>4.9359999999999999</c:v>
                </c:pt>
                <c:pt idx="1406">
                  <c:v>4.9169999999999998</c:v>
                </c:pt>
                <c:pt idx="1407">
                  <c:v>4.9550000000000001</c:v>
                </c:pt>
                <c:pt idx="1408">
                  <c:v>4.952</c:v>
                </c:pt>
                <c:pt idx="1409">
                  <c:v>4.9539999999999997</c:v>
                </c:pt>
                <c:pt idx="1410">
                  <c:v>5.008</c:v>
                </c:pt>
                <c:pt idx="1411">
                  <c:v>4.7050000000000001</c:v>
                </c:pt>
                <c:pt idx="1412">
                  <c:v>4.3979999999999997</c:v>
                </c:pt>
                <c:pt idx="1413">
                  <c:v>4.4470000000000001</c:v>
                </c:pt>
                <c:pt idx="1414">
                  <c:v>4.4020000000000001</c:v>
                </c:pt>
                <c:pt idx="1415">
                  <c:v>4.5359999999999996</c:v>
                </c:pt>
                <c:pt idx="1416">
                  <c:v>4.6390000000000002</c:v>
                </c:pt>
                <c:pt idx="1417">
                  <c:v>4.66</c:v>
                </c:pt>
                <c:pt idx="1418">
                  <c:v>4.6219999999999999</c:v>
                </c:pt>
                <c:pt idx="1419">
                  <c:v>4.5730000000000004</c:v>
                </c:pt>
                <c:pt idx="1420">
                  <c:v>4.6449999999999996</c:v>
                </c:pt>
                <c:pt idx="1421">
                  <c:v>4.6420000000000003</c:v>
                </c:pt>
                <c:pt idx="1422">
                  <c:v>4.7619999999999996</c:v>
                </c:pt>
                <c:pt idx="1423">
                  <c:v>4.8339999999999996</c:v>
                </c:pt>
                <c:pt idx="1424">
                  <c:v>4.8719999999999999</c:v>
                </c:pt>
                <c:pt idx="1425">
                  <c:v>4.88</c:v>
                </c:pt>
                <c:pt idx="1426">
                  <c:v>4.9059999999999997</c:v>
                </c:pt>
                <c:pt idx="1427">
                  <c:v>4.923</c:v>
                </c:pt>
                <c:pt idx="1428">
                  <c:v>4.9969999999999999</c:v>
                </c:pt>
                <c:pt idx="1429">
                  <c:v>4.9710000000000001</c:v>
                </c:pt>
                <c:pt idx="1430">
                  <c:v>4.95</c:v>
                </c:pt>
                <c:pt idx="1431">
                  <c:v>4.9619999999999997</c:v>
                </c:pt>
                <c:pt idx="1432">
                  <c:v>4.8819999999999997</c:v>
                </c:pt>
                <c:pt idx="1433">
                  <c:v>4.7569999999999997</c:v>
                </c:pt>
                <c:pt idx="1434">
                  <c:v>4.9029999999999996</c:v>
                </c:pt>
                <c:pt idx="1435">
                  <c:v>4.9080000000000004</c:v>
                </c:pt>
                <c:pt idx="1436">
                  <c:v>4.8899999999999997</c:v>
                </c:pt>
                <c:pt idx="1437">
                  <c:v>4.9829999999999997</c:v>
                </c:pt>
                <c:pt idx="1438">
                  <c:v>4.9660000000000002</c:v>
                </c:pt>
                <c:pt idx="1439">
                  <c:v>4.9749999999999996</c:v>
                </c:pt>
                <c:pt idx="1440">
                  <c:v>5.0339999999999998</c:v>
                </c:pt>
                <c:pt idx="1441">
                  <c:v>5.0339999999999998</c:v>
                </c:pt>
                <c:pt idx="1442">
                  <c:v>4.99</c:v>
                </c:pt>
                <c:pt idx="1443">
                  <c:v>5.0519999999999996</c:v>
                </c:pt>
                <c:pt idx="1444">
                  <c:v>5.056</c:v>
                </c:pt>
                <c:pt idx="1445">
                  <c:v>5.04</c:v>
                </c:pt>
                <c:pt idx="1446">
                  <c:v>5.0579999999999998</c:v>
                </c:pt>
                <c:pt idx="1447">
                  <c:v>5.0510000000000002</c:v>
                </c:pt>
                <c:pt idx="1448">
                  <c:v>5.0090000000000003</c:v>
                </c:pt>
                <c:pt idx="1449">
                  <c:v>5.0449999999999999</c:v>
                </c:pt>
                <c:pt idx="1450">
                  <c:v>5.0519999999999996</c:v>
                </c:pt>
                <c:pt idx="1451">
                  <c:v>5.0179999999999998</c:v>
                </c:pt>
                <c:pt idx="1452">
                  <c:v>5.0709999999999997</c:v>
                </c:pt>
                <c:pt idx="1453">
                  <c:v>5.0640000000000001</c:v>
                </c:pt>
                <c:pt idx="1454">
                  <c:v>5.0190000000000001</c:v>
                </c:pt>
                <c:pt idx="1455">
                  <c:v>5.0209999999999999</c:v>
                </c:pt>
                <c:pt idx="1456">
                  <c:v>5.0259999999999998</c:v>
                </c:pt>
                <c:pt idx="1457">
                  <c:v>5.0350000000000001</c:v>
                </c:pt>
                <c:pt idx="1458">
                  <c:v>5.056</c:v>
                </c:pt>
                <c:pt idx="1459">
                  <c:v>5.0640000000000001</c:v>
                </c:pt>
                <c:pt idx="1460">
                  <c:v>5.0270000000000001</c:v>
                </c:pt>
                <c:pt idx="1461">
                  <c:v>5.0229999999999997</c:v>
                </c:pt>
                <c:pt idx="1462">
                  <c:v>5.0309999999999997</c:v>
                </c:pt>
                <c:pt idx="1463">
                  <c:v>5.0339999999999998</c:v>
                </c:pt>
                <c:pt idx="1464">
                  <c:v>5.0839999999999996</c:v>
                </c:pt>
                <c:pt idx="1465">
                  <c:v>5.0449999999999999</c:v>
                </c:pt>
                <c:pt idx="1466">
                  <c:v>5.05</c:v>
                </c:pt>
                <c:pt idx="1467">
                  <c:v>5.048</c:v>
                </c:pt>
                <c:pt idx="1468">
                  <c:v>5.048</c:v>
                </c:pt>
                <c:pt idx="1469">
                  <c:v>5.0780000000000003</c:v>
                </c:pt>
                <c:pt idx="1470">
                  <c:v>5.0830000000000002</c:v>
                </c:pt>
                <c:pt idx="1471">
                  <c:v>5.1630000000000003</c:v>
                </c:pt>
                <c:pt idx="1472">
                  <c:v>9.4009999999999998</c:v>
                </c:pt>
                <c:pt idx="1473">
                  <c:v>9.4009999999999998</c:v>
                </c:pt>
                <c:pt idx="1474">
                  <c:v>9.4019999999999992</c:v>
                </c:pt>
                <c:pt idx="1475">
                  <c:v>5.3959999999999999</c:v>
                </c:pt>
                <c:pt idx="1476">
                  <c:v>5.1559999999999997</c:v>
                </c:pt>
                <c:pt idx="1477">
                  <c:v>5.1059999999999999</c:v>
                </c:pt>
                <c:pt idx="1478">
                  <c:v>5.1550000000000002</c:v>
                </c:pt>
                <c:pt idx="1479">
                  <c:v>5.1070000000000002</c:v>
                </c:pt>
                <c:pt idx="1480">
                  <c:v>5.0990000000000002</c:v>
                </c:pt>
                <c:pt idx="1481">
                  <c:v>5.1449999999999996</c:v>
                </c:pt>
                <c:pt idx="1482">
                  <c:v>5.1520000000000001</c:v>
                </c:pt>
                <c:pt idx="1483">
                  <c:v>5.1580000000000004</c:v>
                </c:pt>
                <c:pt idx="1484">
                  <c:v>5.1360000000000001</c:v>
                </c:pt>
                <c:pt idx="1485">
                  <c:v>5.1379999999999999</c:v>
                </c:pt>
                <c:pt idx="1486">
                  <c:v>5.1310000000000002</c:v>
                </c:pt>
                <c:pt idx="1487">
                  <c:v>5.1239999999999997</c:v>
                </c:pt>
                <c:pt idx="1488">
                  <c:v>5.1029999999999998</c:v>
                </c:pt>
                <c:pt idx="1489">
                  <c:v>5.016</c:v>
                </c:pt>
                <c:pt idx="1490">
                  <c:v>5.0579999999999998</c:v>
                </c:pt>
                <c:pt idx="1491">
                  <c:v>5.0439999999999996</c:v>
                </c:pt>
                <c:pt idx="1492">
                  <c:v>5.0170000000000003</c:v>
                </c:pt>
                <c:pt idx="1493">
                  <c:v>5.0659999999999998</c:v>
                </c:pt>
                <c:pt idx="1494">
                  <c:v>5.093</c:v>
                </c:pt>
                <c:pt idx="1495">
                  <c:v>5.0620000000000003</c:v>
                </c:pt>
                <c:pt idx="1496">
                  <c:v>4.9980000000000002</c:v>
                </c:pt>
                <c:pt idx="1497">
                  <c:v>4.798</c:v>
                </c:pt>
                <c:pt idx="1498">
                  <c:v>4.835</c:v>
                </c:pt>
                <c:pt idx="1499">
                  <c:v>4.8760000000000003</c:v>
                </c:pt>
                <c:pt idx="1500">
                  <c:v>4.9349999999999996</c:v>
                </c:pt>
                <c:pt idx="1501">
                  <c:v>4.9649999999999999</c:v>
                </c:pt>
                <c:pt idx="1502">
                  <c:v>4.9539999999999997</c:v>
                </c:pt>
                <c:pt idx="1503">
                  <c:v>5.0199999999999996</c:v>
                </c:pt>
                <c:pt idx="1504">
                  <c:v>5.0270000000000001</c:v>
                </c:pt>
                <c:pt idx="1505">
                  <c:v>5.0220000000000002</c:v>
                </c:pt>
                <c:pt idx="1506">
                  <c:v>5.0640000000000001</c:v>
                </c:pt>
                <c:pt idx="1507">
                  <c:v>4.9969999999999999</c:v>
                </c:pt>
                <c:pt idx="1508">
                  <c:v>5.07</c:v>
                </c:pt>
                <c:pt idx="1509">
                  <c:v>5.0270000000000001</c:v>
                </c:pt>
                <c:pt idx="1510">
                  <c:v>5.04</c:v>
                </c:pt>
                <c:pt idx="1511">
                  <c:v>5.0439999999999996</c:v>
                </c:pt>
                <c:pt idx="1512">
                  <c:v>5.0979999999999999</c:v>
                </c:pt>
                <c:pt idx="1513">
                  <c:v>5.0990000000000002</c:v>
                </c:pt>
                <c:pt idx="1514">
                  <c:v>5.0940000000000003</c:v>
                </c:pt>
                <c:pt idx="1515">
                  <c:v>5.0880000000000001</c:v>
                </c:pt>
                <c:pt idx="1516">
                  <c:v>4.97</c:v>
                </c:pt>
                <c:pt idx="1517">
                  <c:v>4.8920000000000003</c:v>
                </c:pt>
                <c:pt idx="1518">
                  <c:v>4.91</c:v>
                </c:pt>
                <c:pt idx="1519">
                  <c:v>4.9640000000000004</c:v>
                </c:pt>
                <c:pt idx="1520">
                  <c:v>4.944</c:v>
                </c:pt>
                <c:pt idx="1521">
                  <c:v>4.827</c:v>
                </c:pt>
                <c:pt idx="1522">
                  <c:v>4.8490000000000002</c:v>
                </c:pt>
                <c:pt idx="1523">
                  <c:v>4.9489999999999998</c:v>
                </c:pt>
                <c:pt idx="1524">
                  <c:v>4.9509999999999996</c:v>
                </c:pt>
                <c:pt idx="1525">
                  <c:v>4.9969999999999999</c:v>
                </c:pt>
                <c:pt idx="1526">
                  <c:v>5.0010000000000003</c:v>
                </c:pt>
                <c:pt idx="1527">
                  <c:v>4.9950000000000001</c:v>
                </c:pt>
                <c:pt idx="1528">
                  <c:v>5</c:v>
                </c:pt>
                <c:pt idx="1529">
                  <c:v>5.0449999999999999</c:v>
                </c:pt>
                <c:pt idx="1530">
                  <c:v>5.0650000000000004</c:v>
                </c:pt>
                <c:pt idx="1531">
                  <c:v>5.0650000000000004</c:v>
                </c:pt>
                <c:pt idx="1532">
                  <c:v>5.0380000000000003</c:v>
                </c:pt>
                <c:pt idx="1533">
                  <c:v>5.0519999999999996</c:v>
                </c:pt>
                <c:pt idx="1534">
                  <c:v>5.0579999999999998</c:v>
                </c:pt>
                <c:pt idx="1535">
                  <c:v>5.0910000000000002</c:v>
                </c:pt>
                <c:pt idx="1536">
                  <c:v>9.4019999999999992</c:v>
                </c:pt>
                <c:pt idx="1537">
                  <c:v>9.4019999999999992</c:v>
                </c:pt>
                <c:pt idx="1538">
                  <c:v>9.4019999999999992</c:v>
                </c:pt>
                <c:pt idx="1539">
                  <c:v>9.4019999999999992</c:v>
                </c:pt>
                <c:pt idx="1540">
                  <c:v>9.4030000000000005</c:v>
                </c:pt>
                <c:pt idx="1541">
                  <c:v>9.4019999999999992</c:v>
                </c:pt>
                <c:pt idx="1542">
                  <c:v>9.4030000000000005</c:v>
                </c:pt>
                <c:pt idx="1543">
                  <c:v>9.4030000000000005</c:v>
                </c:pt>
                <c:pt idx="1544">
                  <c:v>9.4019999999999992</c:v>
                </c:pt>
                <c:pt idx="1545">
                  <c:v>9.4030000000000005</c:v>
                </c:pt>
                <c:pt idx="1546">
                  <c:v>9.4019999999999992</c:v>
                </c:pt>
                <c:pt idx="1547">
                  <c:v>5.0739999999999998</c:v>
                </c:pt>
                <c:pt idx="1548">
                  <c:v>5.0439999999999996</c:v>
                </c:pt>
                <c:pt idx="1549">
                  <c:v>4.9930000000000003</c:v>
                </c:pt>
                <c:pt idx="1550">
                  <c:v>4.9569999999999999</c:v>
                </c:pt>
                <c:pt idx="1551">
                  <c:v>4.9720000000000004</c:v>
                </c:pt>
                <c:pt idx="1552">
                  <c:v>4.9080000000000004</c:v>
                </c:pt>
                <c:pt idx="1553">
                  <c:v>4.8460000000000001</c:v>
                </c:pt>
                <c:pt idx="1554">
                  <c:v>4.9850000000000003</c:v>
                </c:pt>
                <c:pt idx="1555">
                  <c:v>4.9960000000000004</c:v>
                </c:pt>
                <c:pt idx="1556">
                  <c:v>4.891</c:v>
                </c:pt>
                <c:pt idx="1557">
                  <c:v>4.8789999999999996</c:v>
                </c:pt>
                <c:pt idx="1558">
                  <c:v>4.9349999999999996</c:v>
                </c:pt>
                <c:pt idx="1559">
                  <c:v>4.9530000000000003</c:v>
                </c:pt>
                <c:pt idx="1560">
                  <c:v>5.0030000000000001</c:v>
                </c:pt>
                <c:pt idx="1561">
                  <c:v>4.9550000000000001</c:v>
                </c:pt>
                <c:pt idx="1562">
                  <c:v>4.8390000000000004</c:v>
                </c:pt>
                <c:pt idx="1563">
                  <c:v>4.3819999999999997</c:v>
                </c:pt>
                <c:pt idx="1564">
                  <c:v>4.1479999999999997</c:v>
                </c:pt>
                <c:pt idx="1565">
                  <c:v>4.1369999999999996</c:v>
                </c:pt>
                <c:pt idx="1566">
                  <c:v>4.1680000000000001</c:v>
                </c:pt>
                <c:pt idx="1567">
                  <c:v>4.431</c:v>
                </c:pt>
                <c:pt idx="1568">
                  <c:v>4.4379999999999997</c:v>
                </c:pt>
                <c:pt idx="1569">
                  <c:v>4.335</c:v>
                </c:pt>
                <c:pt idx="1570">
                  <c:v>4.0650000000000004</c:v>
                </c:pt>
                <c:pt idx="1571">
                  <c:v>4.2069999999999999</c:v>
                </c:pt>
                <c:pt idx="1572">
                  <c:v>4.3840000000000003</c:v>
                </c:pt>
                <c:pt idx="1573">
                  <c:v>4.5629999999999997</c:v>
                </c:pt>
                <c:pt idx="1574">
                  <c:v>4.6399999999999997</c:v>
                </c:pt>
                <c:pt idx="1575">
                  <c:v>4.6520000000000001</c:v>
                </c:pt>
                <c:pt idx="1576">
                  <c:v>4.7030000000000003</c:v>
                </c:pt>
                <c:pt idx="1577">
                  <c:v>4.7329999999999997</c:v>
                </c:pt>
                <c:pt idx="1578">
                  <c:v>4.7759999999999998</c:v>
                </c:pt>
                <c:pt idx="1579">
                  <c:v>4.7750000000000004</c:v>
                </c:pt>
                <c:pt idx="1580">
                  <c:v>4.7720000000000002</c:v>
                </c:pt>
                <c:pt idx="1581">
                  <c:v>4.7869999999999999</c:v>
                </c:pt>
                <c:pt idx="1582">
                  <c:v>4.7969999999999997</c:v>
                </c:pt>
                <c:pt idx="1583">
                  <c:v>4.8289999999999997</c:v>
                </c:pt>
                <c:pt idx="1584">
                  <c:v>4.8410000000000002</c:v>
                </c:pt>
                <c:pt idx="1585">
                  <c:v>4.859</c:v>
                </c:pt>
                <c:pt idx="1586">
                  <c:v>4.8280000000000003</c:v>
                </c:pt>
                <c:pt idx="1587">
                  <c:v>4.8369999999999997</c:v>
                </c:pt>
                <c:pt idx="1588">
                  <c:v>4.8209999999999997</c:v>
                </c:pt>
                <c:pt idx="1589">
                  <c:v>4.8520000000000003</c:v>
                </c:pt>
                <c:pt idx="1590">
                  <c:v>4.8819999999999997</c:v>
                </c:pt>
                <c:pt idx="1591">
                  <c:v>4.8609999999999998</c:v>
                </c:pt>
                <c:pt idx="1592">
                  <c:v>4.8559999999999999</c:v>
                </c:pt>
                <c:pt idx="1593">
                  <c:v>4.867</c:v>
                </c:pt>
                <c:pt idx="1594">
                  <c:v>4.8179999999999996</c:v>
                </c:pt>
                <c:pt idx="1595">
                  <c:v>4.8529999999999998</c:v>
                </c:pt>
                <c:pt idx="1596">
                  <c:v>4.8730000000000002</c:v>
                </c:pt>
                <c:pt idx="1597">
                  <c:v>4.843</c:v>
                </c:pt>
                <c:pt idx="1598">
                  <c:v>4.8339999999999996</c:v>
                </c:pt>
                <c:pt idx="1599">
                  <c:v>4.8470000000000004</c:v>
                </c:pt>
                <c:pt idx="1600">
                  <c:v>4.8410000000000002</c:v>
                </c:pt>
                <c:pt idx="1601">
                  <c:v>4.8520000000000003</c:v>
                </c:pt>
                <c:pt idx="1602">
                  <c:v>4.891</c:v>
                </c:pt>
                <c:pt idx="1603">
                  <c:v>4.8840000000000003</c:v>
                </c:pt>
                <c:pt idx="1604">
                  <c:v>4.8659999999999997</c:v>
                </c:pt>
                <c:pt idx="1605">
                  <c:v>4.867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4-4CD9-A015-0BF602AF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43256"/>
        <c:axId val="568942600"/>
      </c:scatterChart>
      <c:valAx>
        <c:axId val="5689432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2600"/>
        <c:crosses val="autoZero"/>
        <c:crossBetween val="midCat"/>
      </c:valAx>
      <c:valAx>
        <c:axId val="568942600"/>
        <c:scaling>
          <c:orientation val="maxMin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1546</xdr:row>
      <xdr:rowOff>146650</xdr:rowOff>
    </xdr:from>
    <xdr:to>
      <xdr:col>4</xdr:col>
      <xdr:colOff>370936</xdr:colOff>
      <xdr:row>1571</xdr:row>
      <xdr:rowOff>172529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FE581E-1567-41EF-8EB7-7744B569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TUA_Regione%20Lombardia\PTUA_2022\PTUA_2022\LO%20CASALETTO%20LODIGIANO%20PO098008NR0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GGIACENZA"/>
    </sheetNames>
    <sheetDataSet>
      <sheetData sheetId="0">
        <row r="1">
          <cell r="C1" t="str">
            <v>SOGGIACENZA</v>
          </cell>
        </row>
        <row r="2">
          <cell r="A2">
            <v>42941</v>
          </cell>
          <cell r="C2">
            <v>4.5860000000000003</v>
          </cell>
        </row>
        <row r="3">
          <cell r="A3">
            <v>42941</v>
          </cell>
          <cell r="C3">
            <v>4.6360000000000001</v>
          </cell>
        </row>
        <row r="4">
          <cell r="A4">
            <v>42941</v>
          </cell>
          <cell r="C4">
            <v>4.6440000000000001</v>
          </cell>
        </row>
        <row r="5">
          <cell r="A5">
            <v>42942</v>
          </cell>
          <cell r="C5">
            <v>4.6159999999999997</v>
          </cell>
        </row>
        <row r="6">
          <cell r="A6">
            <v>42942</v>
          </cell>
          <cell r="C6">
            <v>4.6260000000000003</v>
          </cell>
        </row>
        <row r="7">
          <cell r="A7">
            <v>42942</v>
          </cell>
          <cell r="C7">
            <v>4.6280000000000001</v>
          </cell>
        </row>
        <row r="8">
          <cell r="A8">
            <v>42942</v>
          </cell>
          <cell r="C8">
            <v>4.6609999999999996</v>
          </cell>
        </row>
        <row r="9">
          <cell r="A9">
            <v>42942</v>
          </cell>
          <cell r="C9">
            <v>4.6529999999999996</v>
          </cell>
        </row>
        <row r="10">
          <cell r="A10">
            <v>42942</v>
          </cell>
          <cell r="C10">
            <v>4.633</v>
          </cell>
        </row>
        <row r="11">
          <cell r="A11">
            <v>42943</v>
          </cell>
          <cell r="C11">
            <v>4.6180000000000003</v>
          </cell>
        </row>
        <row r="12">
          <cell r="A12">
            <v>42943</v>
          </cell>
          <cell r="C12">
            <v>4.6079999999999997</v>
          </cell>
        </row>
        <row r="13">
          <cell r="A13">
            <v>42943</v>
          </cell>
          <cell r="C13">
            <v>4.6120000000000001</v>
          </cell>
        </row>
        <row r="14">
          <cell r="A14">
            <v>42943</v>
          </cell>
          <cell r="C14">
            <v>4.6630000000000003</v>
          </cell>
        </row>
        <row r="15">
          <cell r="A15">
            <v>42943</v>
          </cell>
          <cell r="C15">
            <v>4.6920000000000002</v>
          </cell>
        </row>
        <row r="16">
          <cell r="A16">
            <v>42943</v>
          </cell>
          <cell r="C16">
            <v>4.6420000000000003</v>
          </cell>
        </row>
        <row r="17">
          <cell r="A17">
            <v>42944</v>
          </cell>
          <cell r="C17">
            <v>4.6020000000000003</v>
          </cell>
        </row>
        <row r="18">
          <cell r="A18">
            <v>42944</v>
          </cell>
          <cell r="C18">
            <v>4.6280000000000001</v>
          </cell>
        </row>
        <row r="19">
          <cell r="A19">
            <v>42944</v>
          </cell>
          <cell r="C19">
            <v>4.633</v>
          </cell>
        </row>
        <row r="20">
          <cell r="A20">
            <v>42944</v>
          </cell>
          <cell r="C20">
            <v>4.6470000000000002</v>
          </cell>
        </row>
        <row r="21">
          <cell r="A21">
            <v>42944</v>
          </cell>
          <cell r="C21">
            <v>4.6399999999999997</v>
          </cell>
        </row>
        <row r="22">
          <cell r="A22">
            <v>42944</v>
          </cell>
          <cell r="C22">
            <v>4.6369999999999996</v>
          </cell>
        </row>
        <row r="23">
          <cell r="A23">
            <v>42945</v>
          </cell>
          <cell r="C23">
            <v>4.5890000000000004</v>
          </cell>
        </row>
        <row r="24">
          <cell r="A24">
            <v>42945</v>
          </cell>
          <cell r="C24">
            <v>4.5960000000000001</v>
          </cell>
        </row>
        <row r="25">
          <cell r="A25">
            <v>42945</v>
          </cell>
          <cell r="C25">
            <v>4.601</v>
          </cell>
        </row>
        <row r="26">
          <cell r="A26">
            <v>42945</v>
          </cell>
          <cell r="C26">
            <v>4.6340000000000003</v>
          </cell>
        </row>
        <row r="27">
          <cell r="A27">
            <v>42945</v>
          </cell>
          <cell r="C27">
            <v>4.6500000000000004</v>
          </cell>
        </row>
        <row r="28">
          <cell r="A28">
            <v>42945</v>
          </cell>
          <cell r="C28">
            <v>4.6319999999999997</v>
          </cell>
        </row>
        <row r="29">
          <cell r="A29">
            <v>42946</v>
          </cell>
          <cell r="C29">
            <v>4.5880000000000001</v>
          </cell>
        </row>
        <row r="30">
          <cell r="A30">
            <v>42946</v>
          </cell>
          <cell r="C30">
            <v>4.5860000000000003</v>
          </cell>
        </row>
        <row r="31">
          <cell r="A31">
            <v>42946</v>
          </cell>
          <cell r="C31">
            <v>4.5839999999999996</v>
          </cell>
        </row>
        <row r="32">
          <cell r="A32">
            <v>42946</v>
          </cell>
          <cell r="C32">
            <v>4.6050000000000004</v>
          </cell>
        </row>
        <row r="33">
          <cell r="A33">
            <v>42946</v>
          </cell>
          <cell r="C33">
            <v>4.6059999999999999</v>
          </cell>
        </row>
        <row r="34">
          <cell r="A34">
            <v>42946</v>
          </cell>
          <cell r="C34">
            <v>4.5830000000000002</v>
          </cell>
        </row>
        <row r="35">
          <cell r="A35">
            <v>42947</v>
          </cell>
          <cell r="C35">
            <v>4.53</v>
          </cell>
        </row>
        <row r="36">
          <cell r="A36">
            <v>42947</v>
          </cell>
          <cell r="C36">
            <v>4.5229999999999997</v>
          </cell>
        </row>
        <row r="37">
          <cell r="A37">
            <v>42947</v>
          </cell>
          <cell r="C37">
            <v>4.5570000000000004</v>
          </cell>
        </row>
        <row r="38">
          <cell r="A38">
            <v>42947</v>
          </cell>
          <cell r="C38">
            <v>4.5880000000000001</v>
          </cell>
        </row>
        <row r="39">
          <cell r="A39">
            <v>42947</v>
          </cell>
          <cell r="C39">
            <v>4.6020000000000003</v>
          </cell>
        </row>
        <row r="40">
          <cell r="A40">
            <v>42947</v>
          </cell>
          <cell r="C40">
            <v>4.5629999999999997</v>
          </cell>
        </row>
        <row r="41">
          <cell r="A41">
            <v>42948</v>
          </cell>
          <cell r="C41">
            <v>4.5579999999999998</v>
          </cell>
        </row>
        <row r="42">
          <cell r="A42">
            <v>42948</v>
          </cell>
          <cell r="C42">
            <v>4.5590000000000002</v>
          </cell>
        </row>
        <row r="43">
          <cell r="A43">
            <v>42948</v>
          </cell>
          <cell r="C43">
            <v>4.5789999999999997</v>
          </cell>
        </row>
        <row r="44">
          <cell r="A44">
            <v>42948</v>
          </cell>
          <cell r="C44">
            <v>4.5999999999999996</v>
          </cell>
        </row>
        <row r="45">
          <cell r="A45">
            <v>42948</v>
          </cell>
          <cell r="C45">
            <v>4.6230000000000002</v>
          </cell>
        </row>
        <row r="46">
          <cell r="A46">
            <v>42948</v>
          </cell>
          <cell r="C46">
            <v>4.6139999999999999</v>
          </cell>
        </row>
        <row r="47">
          <cell r="A47">
            <v>42949</v>
          </cell>
          <cell r="C47">
            <v>4.5910000000000002</v>
          </cell>
        </row>
        <row r="48">
          <cell r="A48">
            <v>42949</v>
          </cell>
          <cell r="C48">
            <v>4.5910000000000002</v>
          </cell>
        </row>
        <row r="49">
          <cell r="A49">
            <v>42949</v>
          </cell>
          <cell r="C49">
            <v>4.5999999999999996</v>
          </cell>
        </row>
        <row r="50">
          <cell r="A50">
            <v>42949</v>
          </cell>
          <cell r="C50">
            <v>4.6369999999999996</v>
          </cell>
        </row>
        <row r="51">
          <cell r="A51">
            <v>42949</v>
          </cell>
          <cell r="C51">
            <v>4.6100000000000003</v>
          </cell>
        </row>
        <row r="52">
          <cell r="A52">
            <v>42949</v>
          </cell>
          <cell r="C52">
            <v>4.6050000000000004</v>
          </cell>
        </row>
        <row r="53">
          <cell r="A53">
            <v>42950</v>
          </cell>
          <cell r="C53">
            <v>4.5949999999999998</v>
          </cell>
        </row>
        <row r="54">
          <cell r="A54">
            <v>42950</v>
          </cell>
          <cell r="C54">
            <v>4.5949999999999998</v>
          </cell>
        </row>
        <row r="55">
          <cell r="A55">
            <v>42950</v>
          </cell>
          <cell r="C55">
            <v>4.6210000000000004</v>
          </cell>
        </row>
        <row r="56">
          <cell r="A56">
            <v>42950</v>
          </cell>
          <cell r="C56">
            <v>4.6369999999999996</v>
          </cell>
        </row>
        <row r="57">
          <cell r="A57">
            <v>42950</v>
          </cell>
          <cell r="C57">
            <v>4.6349999999999998</v>
          </cell>
        </row>
        <row r="58">
          <cell r="A58">
            <v>42950</v>
          </cell>
          <cell r="C58">
            <v>4.6289999999999996</v>
          </cell>
        </row>
        <row r="59">
          <cell r="A59">
            <v>42951</v>
          </cell>
          <cell r="C59">
            <v>4.6029999999999998</v>
          </cell>
        </row>
        <row r="60">
          <cell r="A60">
            <v>42951</v>
          </cell>
          <cell r="C60">
            <v>4.6059999999999999</v>
          </cell>
        </row>
        <row r="61">
          <cell r="A61">
            <v>42951</v>
          </cell>
          <cell r="C61">
            <v>4.6280000000000001</v>
          </cell>
        </row>
        <row r="62">
          <cell r="A62">
            <v>42951</v>
          </cell>
          <cell r="C62">
            <v>4.649</v>
          </cell>
        </row>
        <row r="63">
          <cell r="A63">
            <v>42951</v>
          </cell>
          <cell r="C63">
            <v>4.6580000000000004</v>
          </cell>
        </row>
        <row r="64">
          <cell r="A64">
            <v>42951</v>
          </cell>
          <cell r="C64">
            <v>4.6459999999999999</v>
          </cell>
        </row>
        <row r="65">
          <cell r="A65">
            <v>42952</v>
          </cell>
          <cell r="C65">
            <v>4.6180000000000003</v>
          </cell>
        </row>
        <row r="66">
          <cell r="A66">
            <v>42952</v>
          </cell>
          <cell r="C66">
            <v>4.6120000000000001</v>
          </cell>
        </row>
        <row r="67">
          <cell r="A67">
            <v>42952</v>
          </cell>
          <cell r="C67">
            <v>4.6399999999999997</v>
          </cell>
        </row>
        <row r="68">
          <cell r="A68">
            <v>42952</v>
          </cell>
          <cell r="C68">
            <v>4.6619999999999999</v>
          </cell>
        </row>
        <row r="69">
          <cell r="A69">
            <v>42952</v>
          </cell>
          <cell r="C69">
            <v>4.6589999999999998</v>
          </cell>
        </row>
        <row r="70">
          <cell r="A70">
            <v>42952</v>
          </cell>
          <cell r="C70">
            <v>4.6360000000000001</v>
          </cell>
        </row>
        <row r="71">
          <cell r="A71">
            <v>42953</v>
          </cell>
          <cell r="C71">
            <v>4.6100000000000003</v>
          </cell>
        </row>
        <row r="72">
          <cell r="A72">
            <v>42953</v>
          </cell>
          <cell r="C72">
            <v>4.5979999999999999</v>
          </cell>
        </row>
        <row r="73">
          <cell r="A73">
            <v>42953</v>
          </cell>
          <cell r="C73">
            <v>4.6139999999999999</v>
          </cell>
        </row>
        <row r="74">
          <cell r="A74">
            <v>42953</v>
          </cell>
          <cell r="C74">
            <v>4.625</v>
          </cell>
        </row>
        <row r="75">
          <cell r="A75">
            <v>42953</v>
          </cell>
          <cell r="C75">
            <v>4.2160000000000002</v>
          </cell>
        </row>
        <row r="76">
          <cell r="A76">
            <v>42953</v>
          </cell>
          <cell r="C76">
            <v>4.2789999999999999</v>
          </cell>
        </row>
        <row r="77">
          <cell r="A77">
            <v>42954</v>
          </cell>
          <cell r="C77">
            <v>4.468</v>
          </cell>
        </row>
        <row r="78">
          <cell r="A78">
            <v>42954</v>
          </cell>
          <cell r="C78">
            <v>4.5330000000000004</v>
          </cell>
        </row>
        <row r="79">
          <cell r="A79">
            <v>42954</v>
          </cell>
          <cell r="C79">
            <v>4.5679999999999996</v>
          </cell>
        </row>
        <row r="80">
          <cell r="A80">
            <v>42954</v>
          </cell>
          <cell r="C80">
            <v>4.5990000000000002</v>
          </cell>
        </row>
        <row r="81">
          <cell r="A81">
            <v>42954</v>
          </cell>
          <cell r="C81">
            <v>4.6180000000000003</v>
          </cell>
        </row>
        <row r="82">
          <cell r="A82">
            <v>42954</v>
          </cell>
          <cell r="C82">
            <v>4.6139999999999999</v>
          </cell>
        </row>
        <row r="83">
          <cell r="A83">
            <v>42955</v>
          </cell>
          <cell r="C83">
            <v>4.6050000000000004</v>
          </cell>
        </row>
        <row r="84">
          <cell r="A84">
            <v>42955</v>
          </cell>
          <cell r="C84">
            <v>4.6150000000000002</v>
          </cell>
        </row>
        <row r="85">
          <cell r="A85">
            <v>42955</v>
          </cell>
          <cell r="C85">
            <v>4.6219999999999999</v>
          </cell>
        </row>
        <row r="86">
          <cell r="A86">
            <v>42955</v>
          </cell>
          <cell r="C86">
            <v>4.66</v>
          </cell>
        </row>
        <row r="87">
          <cell r="A87">
            <v>42955</v>
          </cell>
          <cell r="C87">
            <v>4.657</v>
          </cell>
        </row>
        <row r="88">
          <cell r="A88">
            <v>42955</v>
          </cell>
          <cell r="C88">
            <v>4.6429999999999998</v>
          </cell>
        </row>
        <row r="89">
          <cell r="A89">
            <v>42956</v>
          </cell>
          <cell r="C89">
            <v>4.6210000000000004</v>
          </cell>
        </row>
        <row r="90">
          <cell r="A90">
            <v>42956</v>
          </cell>
          <cell r="C90">
            <v>4.6139999999999999</v>
          </cell>
        </row>
        <row r="91">
          <cell r="A91">
            <v>42956</v>
          </cell>
          <cell r="C91">
            <v>4.6230000000000002</v>
          </cell>
        </row>
        <row r="92">
          <cell r="A92">
            <v>42956</v>
          </cell>
          <cell r="C92">
            <v>4.6349999999999998</v>
          </cell>
        </row>
        <row r="93">
          <cell r="A93">
            <v>42956</v>
          </cell>
          <cell r="C93">
            <v>4.6159999999999997</v>
          </cell>
        </row>
        <row r="94">
          <cell r="A94">
            <v>42956</v>
          </cell>
          <cell r="C94">
            <v>4.6050000000000004</v>
          </cell>
        </row>
        <row r="95">
          <cell r="A95">
            <v>42957</v>
          </cell>
          <cell r="C95">
            <v>4.5750000000000002</v>
          </cell>
        </row>
        <row r="96">
          <cell r="A96">
            <v>42957</v>
          </cell>
          <cell r="C96">
            <v>4.5940000000000003</v>
          </cell>
        </row>
        <row r="97">
          <cell r="A97">
            <v>42957</v>
          </cell>
          <cell r="C97">
            <v>4.585</v>
          </cell>
        </row>
        <row r="98">
          <cell r="A98">
            <v>42957</v>
          </cell>
          <cell r="C98">
            <v>4.6230000000000002</v>
          </cell>
        </row>
        <row r="99">
          <cell r="A99">
            <v>42957</v>
          </cell>
          <cell r="C99">
            <v>4.63</v>
          </cell>
        </row>
        <row r="100">
          <cell r="A100">
            <v>42957</v>
          </cell>
          <cell r="C100">
            <v>4.6029999999999998</v>
          </cell>
        </row>
        <row r="101">
          <cell r="A101">
            <v>42958</v>
          </cell>
          <cell r="C101">
            <v>4.5599999999999996</v>
          </cell>
        </row>
        <row r="102">
          <cell r="A102">
            <v>42958</v>
          </cell>
          <cell r="C102">
            <v>4.5970000000000004</v>
          </cell>
        </row>
        <row r="103">
          <cell r="A103">
            <v>42958</v>
          </cell>
          <cell r="C103">
            <v>4.6050000000000004</v>
          </cell>
        </row>
        <row r="104">
          <cell r="A104">
            <v>42958</v>
          </cell>
          <cell r="C104">
            <v>4.6029999999999998</v>
          </cell>
        </row>
        <row r="105">
          <cell r="A105">
            <v>42958</v>
          </cell>
          <cell r="C105">
            <v>4.6150000000000002</v>
          </cell>
        </row>
        <row r="106">
          <cell r="A106">
            <v>42958</v>
          </cell>
          <cell r="C106">
            <v>4.577</v>
          </cell>
        </row>
        <row r="107">
          <cell r="A107">
            <v>42959</v>
          </cell>
          <cell r="C107">
            <v>4.5739999999999998</v>
          </cell>
        </row>
        <row r="108">
          <cell r="A108">
            <v>42959</v>
          </cell>
          <cell r="C108">
            <v>4.5179999999999998</v>
          </cell>
        </row>
        <row r="109">
          <cell r="A109">
            <v>42959</v>
          </cell>
          <cell r="C109">
            <v>4.5759999999999996</v>
          </cell>
        </row>
        <row r="110">
          <cell r="A110">
            <v>42959</v>
          </cell>
          <cell r="C110">
            <v>4.5949999999999998</v>
          </cell>
        </row>
        <row r="111">
          <cell r="A111">
            <v>42959</v>
          </cell>
          <cell r="C111">
            <v>4.6120000000000001</v>
          </cell>
        </row>
        <row r="112">
          <cell r="A112">
            <v>42959</v>
          </cell>
          <cell r="C112">
            <v>4.5999999999999996</v>
          </cell>
        </row>
        <row r="113">
          <cell r="A113">
            <v>42960</v>
          </cell>
          <cell r="C113">
            <v>4.5720000000000001</v>
          </cell>
        </row>
        <row r="114">
          <cell r="A114">
            <v>42960</v>
          </cell>
          <cell r="C114">
            <v>4.5780000000000003</v>
          </cell>
        </row>
        <row r="115">
          <cell r="A115">
            <v>42960</v>
          </cell>
          <cell r="C115">
            <v>4.5890000000000004</v>
          </cell>
        </row>
        <row r="116">
          <cell r="A116">
            <v>42960</v>
          </cell>
          <cell r="C116">
            <v>4.5880000000000001</v>
          </cell>
        </row>
        <row r="117">
          <cell r="A117">
            <v>42960</v>
          </cell>
          <cell r="C117">
            <v>4.5940000000000003</v>
          </cell>
        </row>
        <row r="118">
          <cell r="A118">
            <v>42960</v>
          </cell>
          <cell r="C118">
            <v>4.5830000000000002</v>
          </cell>
        </row>
        <row r="119">
          <cell r="A119">
            <v>42961</v>
          </cell>
          <cell r="C119">
            <v>4.5810000000000004</v>
          </cell>
        </row>
        <row r="120">
          <cell r="A120">
            <v>42961</v>
          </cell>
          <cell r="C120">
            <v>4.577</v>
          </cell>
        </row>
        <row r="121">
          <cell r="A121">
            <v>42961</v>
          </cell>
          <cell r="C121">
            <v>4.5830000000000002</v>
          </cell>
        </row>
        <row r="122">
          <cell r="A122">
            <v>42961</v>
          </cell>
          <cell r="C122">
            <v>4.6040000000000001</v>
          </cell>
        </row>
        <row r="123">
          <cell r="A123">
            <v>42961</v>
          </cell>
          <cell r="C123">
            <v>4.6109999999999998</v>
          </cell>
        </row>
        <row r="124">
          <cell r="A124">
            <v>42961</v>
          </cell>
          <cell r="C124">
            <v>4.6109999999999998</v>
          </cell>
        </row>
        <row r="125">
          <cell r="A125">
            <v>42962</v>
          </cell>
          <cell r="C125">
            <v>4.5810000000000004</v>
          </cell>
        </row>
        <row r="126">
          <cell r="A126">
            <v>42962</v>
          </cell>
          <cell r="C126">
            <v>4.5819999999999999</v>
          </cell>
        </row>
        <row r="127">
          <cell r="A127">
            <v>42962</v>
          </cell>
          <cell r="C127">
            <v>4.593</v>
          </cell>
        </row>
        <row r="128">
          <cell r="A128">
            <v>42962</v>
          </cell>
          <cell r="C128">
            <v>4.601</v>
          </cell>
        </row>
        <row r="129">
          <cell r="A129">
            <v>42962</v>
          </cell>
          <cell r="C129">
            <v>4.6070000000000002</v>
          </cell>
        </row>
        <row r="130">
          <cell r="A130">
            <v>42962</v>
          </cell>
          <cell r="C130">
            <v>4.6020000000000003</v>
          </cell>
        </row>
        <row r="131">
          <cell r="A131">
            <v>42963</v>
          </cell>
          <cell r="C131">
            <v>4.577</v>
          </cell>
        </row>
        <row r="132">
          <cell r="A132">
            <v>42963</v>
          </cell>
          <cell r="C132">
            <v>4.5810000000000004</v>
          </cell>
        </row>
        <row r="133">
          <cell r="A133">
            <v>42963</v>
          </cell>
          <cell r="C133">
            <v>4.5860000000000003</v>
          </cell>
        </row>
        <row r="134">
          <cell r="A134">
            <v>42963</v>
          </cell>
          <cell r="C134">
            <v>4.6079999999999997</v>
          </cell>
        </row>
        <row r="135">
          <cell r="A135">
            <v>42963</v>
          </cell>
          <cell r="C135">
            <v>4.6319999999999997</v>
          </cell>
        </row>
        <row r="136">
          <cell r="A136">
            <v>42963</v>
          </cell>
          <cell r="C136">
            <v>4.6260000000000003</v>
          </cell>
        </row>
        <row r="137">
          <cell r="A137">
            <v>42964</v>
          </cell>
          <cell r="C137">
            <v>4.6210000000000004</v>
          </cell>
        </row>
        <row r="138">
          <cell r="A138">
            <v>42964</v>
          </cell>
          <cell r="C138">
            <v>4.6219999999999999</v>
          </cell>
        </row>
        <row r="139">
          <cell r="A139">
            <v>42964</v>
          </cell>
          <cell r="C139">
            <v>4.6420000000000003</v>
          </cell>
        </row>
        <row r="140">
          <cell r="A140">
            <v>42964</v>
          </cell>
          <cell r="C140">
            <v>4.6589999999999998</v>
          </cell>
        </row>
        <row r="141">
          <cell r="A141">
            <v>42964</v>
          </cell>
          <cell r="C141">
            <v>4.6740000000000004</v>
          </cell>
        </row>
        <row r="142">
          <cell r="A142">
            <v>42964</v>
          </cell>
          <cell r="C142">
            <v>4.6609999999999996</v>
          </cell>
        </row>
        <row r="143">
          <cell r="A143">
            <v>42965</v>
          </cell>
          <cell r="C143">
            <v>4.6340000000000003</v>
          </cell>
        </row>
        <row r="144">
          <cell r="A144">
            <v>42965</v>
          </cell>
          <cell r="C144">
            <v>4.6390000000000002</v>
          </cell>
        </row>
        <row r="145">
          <cell r="A145">
            <v>42965</v>
          </cell>
          <cell r="C145">
            <v>4.6470000000000002</v>
          </cell>
        </row>
        <row r="146">
          <cell r="A146">
            <v>42965</v>
          </cell>
          <cell r="C146">
            <v>4.6529999999999996</v>
          </cell>
        </row>
        <row r="147">
          <cell r="A147">
            <v>42965</v>
          </cell>
          <cell r="C147">
            <v>4.66</v>
          </cell>
        </row>
        <row r="148">
          <cell r="A148">
            <v>42965</v>
          </cell>
          <cell r="C148">
            <v>4.6449999999999996</v>
          </cell>
        </row>
        <row r="149">
          <cell r="A149">
            <v>42966</v>
          </cell>
          <cell r="C149">
            <v>4.6189999999999998</v>
          </cell>
        </row>
        <row r="150">
          <cell r="A150">
            <v>42966</v>
          </cell>
          <cell r="C150">
            <v>4.6029999999999998</v>
          </cell>
        </row>
        <row r="151">
          <cell r="A151">
            <v>42966</v>
          </cell>
          <cell r="C151">
            <v>4.6260000000000003</v>
          </cell>
        </row>
        <row r="152">
          <cell r="A152">
            <v>42966</v>
          </cell>
          <cell r="C152">
            <v>4.6269999999999998</v>
          </cell>
        </row>
        <row r="153">
          <cell r="A153">
            <v>42966</v>
          </cell>
          <cell r="C153">
            <v>4.6130000000000004</v>
          </cell>
        </row>
        <row r="154">
          <cell r="A154">
            <v>42966</v>
          </cell>
          <cell r="C154">
            <v>4.5839999999999996</v>
          </cell>
        </row>
        <row r="155">
          <cell r="A155">
            <v>42967</v>
          </cell>
          <cell r="C155">
            <v>4.5839999999999996</v>
          </cell>
        </row>
        <row r="156">
          <cell r="A156">
            <v>42967</v>
          </cell>
          <cell r="C156">
            <v>4.5419999999999998</v>
          </cell>
        </row>
        <row r="157">
          <cell r="A157">
            <v>42967</v>
          </cell>
          <cell r="C157">
            <v>4.5730000000000004</v>
          </cell>
        </row>
        <row r="158">
          <cell r="A158">
            <v>42967</v>
          </cell>
          <cell r="C158">
            <v>4.6059999999999999</v>
          </cell>
        </row>
        <row r="159">
          <cell r="A159">
            <v>42967</v>
          </cell>
          <cell r="C159">
            <v>4.6120000000000001</v>
          </cell>
        </row>
        <row r="160">
          <cell r="A160">
            <v>42967</v>
          </cell>
          <cell r="C160">
            <v>4.6020000000000003</v>
          </cell>
        </row>
        <row r="161">
          <cell r="A161">
            <v>42968</v>
          </cell>
          <cell r="C161">
            <v>4.593</v>
          </cell>
        </row>
        <row r="162">
          <cell r="A162">
            <v>42968</v>
          </cell>
          <cell r="C162">
            <v>4.6029999999999998</v>
          </cell>
        </row>
        <row r="163">
          <cell r="A163">
            <v>42968</v>
          </cell>
          <cell r="C163">
            <v>4.6289999999999996</v>
          </cell>
        </row>
        <row r="164">
          <cell r="A164">
            <v>42968</v>
          </cell>
          <cell r="C164">
            <v>4.6180000000000003</v>
          </cell>
        </row>
        <row r="165">
          <cell r="A165">
            <v>42968</v>
          </cell>
          <cell r="C165">
            <v>4.625</v>
          </cell>
        </row>
        <row r="166">
          <cell r="A166">
            <v>42968</v>
          </cell>
          <cell r="C166">
            <v>4.6630000000000003</v>
          </cell>
        </row>
        <row r="167">
          <cell r="A167">
            <v>42969</v>
          </cell>
          <cell r="C167">
            <v>4.6230000000000002</v>
          </cell>
        </row>
        <row r="168">
          <cell r="A168">
            <v>42969</v>
          </cell>
          <cell r="C168">
            <v>4.7</v>
          </cell>
        </row>
        <row r="169">
          <cell r="A169">
            <v>42969</v>
          </cell>
          <cell r="C169">
            <v>4.649</v>
          </cell>
        </row>
        <row r="170">
          <cell r="A170">
            <v>42969</v>
          </cell>
          <cell r="C170">
            <v>4.6369999999999996</v>
          </cell>
        </row>
        <row r="171">
          <cell r="A171">
            <v>42969</v>
          </cell>
          <cell r="C171">
            <v>4.6879999999999997</v>
          </cell>
        </row>
        <row r="172">
          <cell r="A172">
            <v>42969</v>
          </cell>
          <cell r="C172">
            <v>4.6479999999999997</v>
          </cell>
        </row>
        <row r="173">
          <cell r="A173">
            <v>42970</v>
          </cell>
          <cell r="C173">
            <v>4.641</v>
          </cell>
        </row>
        <row r="174">
          <cell r="A174">
            <v>42970</v>
          </cell>
          <cell r="C174">
            <v>4.63</v>
          </cell>
        </row>
        <row r="175">
          <cell r="A175">
            <v>42970</v>
          </cell>
          <cell r="C175">
            <v>4.6420000000000003</v>
          </cell>
        </row>
        <row r="176">
          <cell r="A176">
            <v>42970</v>
          </cell>
          <cell r="C176">
            <v>4.6520000000000001</v>
          </cell>
        </row>
        <row r="177">
          <cell r="A177">
            <v>42970</v>
          </cell>
          <cell r="C177">
            <v>4.66</v>
          </cell>
        </row>
        <row r="178">
          <cell r="A178">
            <v>42970</v>
          </cell>
          <cell r="C178">
            <v>4.6429999999999998</v>
          </cell>
        </row>
        <row r="179">
          <cell r="A179">
            <v>42971</v>
          </cell>
          <cell r="C179">
            <v>4.6180000000000003</v>
          </cell>
        </row>
        <row r="180">
          <cell r="A180">
            <v>42971</v>
          </cell>
          <cell r="C180">
            <v>4.6159999999999997</v>
          </cell>
        </row>
        <row r="181">
          <cell r="A181">
            <v>42971</v>
          </cell>
          <cell r="C181">
            <v>4.6219999999999999</v>
          </cell>
        </row>
        <row r="182">
          <cell r="A182">
            <v>42971</v>
          </cell>
          <cell r="C182">
            <v>4.6440000000000001</v>
          </cell>
        </row>
        <row r="183">
          <cell r="A183">
            <v>42971</v>
          </cell>
          <cell r="C183">
            <v>4.6550000000000002</v>
          </cell>
        </row>
        <row r="184">
          <cell r="A184">
            <v>42971</v>
          </cell>
          <cell r="C184">
            <v>4.6520000000000001</v>
          </cell>
        </row>
        <row r="185">
          <cell r="A185">
            <v>42972</v>
          </cell>
          <cell r="C185">
            <v>4.6159999999999997</v>
          </cell>
        </row>
        <row r="186">
          <cell r="A186">
            <v>42972</v>
          </cell>
          <cell r="C186">
            <v>4.6109999999999998</v>
          </cell>
        </row>
        <row r="187">
          <cell r="A187">
            <v>42972</v>
          </cell>
          <cell r="C187">
            <v>4.6230000000000002</v>
          </cell>
        </row>
        <row r="188">
          <cell r="A188">
            <v>42972</v>
          </cell>
          <cell r="C188">
            <v>4.66</v>
          </cell>
        </row>
        <row r="189">
          <cell r="A189">
            <v>42972</v>
          </cell>
          <cell r="C189">
            <v>4.6580000000000004</v>
          </cell>
        </row>
        <row r="190">
          <cell r="A190">
            <v>42972</v>
          </cell>
          <cell r="C190">
            <v>4.625</v>
          </cell>
        </row>
        <row r="191">
          <cell r="A191">
            <v>42973</v>
          </cell>
          <cell r="C191">
            <v>4.609</v>
          </cell>
        </row>
        <row r="192">
          <cell r="A192">
            <v>42973</v>
          </cell>
          <cell r="C192">
            <v>4.6100000000000003</v>
          </cell>
        </row>
        <row r="193">
          <cell r="A193">
            <v>42973</v>
          </cell>
          <cell r="C193">
            <v>4.6310000000000002</v>
          </cell>
        </row>
        <row r="194">
          <cell r="A194">
            <v>42973</v>
          </cell>
          <cell r="C194">
            <v>4.6440000000000001</v>
          </cell>
        </row>
        <row r="195">
          <cell r="A195">
            <v>42973</v>
          </cell>
          <cell r="C195">
            <v>4.6589999999999998</v>
          </cell>
        </row>
        <row r="196">
          <cell r="A196">
            <v>42973</v>
          </cell>
          <cell r="C196">
            <v>4.6189999999999998</v>
          </cell>
        </row>
        <row r="197">
          <cell r="A197">
            <v>42974</v>
          </cell>
          <cell r="C197">
            <v>4.5919999999999996</v>
          </cell>
        </row>
        <row r="198">
          <cell r="A198">
            <v>42974</v>
          </cell>
          <cell r="C198">
            <v>4.6079999999999997</v>
          </cell>
        </row>
        <row r="199">
          <cell r="A199">
            <v>42974</v>
          </cell>
          <cell r="C199">
            <v>4.6100000000000003</v>
          </cell>
        </row>
        <row r="200">
          <cell r="A200">
            <v>42974</v>
          </cell>
          <cell r="C200">
            <v>4.6159999999999997</v>
          </cell>
        </row>
        <row r="201">
          <cell r="A201">
            <v>42974</v>
          </cell>
          <cell r="C201">
            <v>4.6269999999999998</v>
          </cell>
        </row>
        <row r="202">
          <cell r="A202">
            <v>42974</v>
          </cell>
          <cell r="C202">
            <v>4.6100000000000003</v>
          </cell>
        </row>
        <row r="203">
          <cell r="A203">
            <v>42975</v>
          </cell>
          <cell r="C203">
            <v>4.5839999999999996</v>
          </cell>
        </row>
        <row r="204">
          <cell r="A204">
            <v>42975</v>
          </cell>
          <cell r="C204">
            <v>4.5860000000000003</v>
          </cell>
        </row>
        <row r="205">
          <cell r="A205">
            <v>42975</v>
          </cell>
          <cell r="C205">
            <v>4.6020000000000003</v>
          </cell>
        </row>
        <row r="206">
          <cell r="A206">
            <v>42975</v>
          </cell>
          <cell r="C206">
            <v>4.6319999999999997</v>
          </cell>
        </row>
        <row r="207">
          <cell r="A207">
            <v>42975</v>
          </cell>
          <cell r="C207">
            <v>4.6360000000000001</v>
          </cell>
        </row>
        <row r="208">
          <cell r="A208">
            <v>42975</v>
          </cell>
          <cell r="C208">
            <v>4.601</v>
          </cell>
        </row>
        <row r="209">
          <cell r="A209">
            <v>42976</v>
          </cell>
          <cell r="C209">
            <v>4.6040000000000001</v>
          </cell>
        </row>
        <row r="210">
          <cell r="A210">
            <v>42976</v>
          </cell>
          <cell r="C210">
            <v>4.6109999999999998</v>
          </cell>
        </row>
        <row r="211">
          <cell r="A211">
            <v>42976</v>
          </cell>
          <cell r="C211">
            <v>4.6319999999999997</v>
          </cell>
        </row>
        <row r="212">
          <cell r="A212">
            <v>42976</v>
          </cell>
          <cell r="C212">
            <v>4.5919999999999996</v>
          </cell>
        </row>
        <row r="213">
          <cell r="A213">
            <v>42976</v>
          </cell>
          <cell r="C213">
            <v>4.6550000000000002</v>
          </cell>
        </row>
        <row r="214">
          <cell r="A214">
            <v>42976</v>
          </cell>
          <cell r="C214">
            <v>4.6420000000000003</v>
          </cell>
        </row>
        <row r="215">
          <cell r="A215">
            <v>42977</v>
          </cell>
          <cell r="C215">
            <v>4.6120000000000001</v>
          </cell>
        </row>
        <row r="216">
          <cell r="A216">
            <v>42977</v>
          </cell>
          <cell r="C216">
            <v>4.6130000000000004</v>
          </cell>
        </row>
        <row r="217">
          <cell r="A217">
            <v>42977</v>
          </cell>
          <cell r="C217">
            <v>4.6280000000000001</v>
          </cell>
        </row>
        <row r="218">
          <cell r="A218">
            <v>42977</v>
          </cell>
          <cell r="C218">
            <v>4.66</v>
          </cell>
        </row>
        <row r="219">
          <cell r="A219">
            <v>42977</v>
          </cell>
          <cell r="C219">
            <v>4.6859999999999999</v>
          </cell>
        </row>
        <row r="220">
          <cell r="A220">
            <v>42977</v>
          </cell>
          <cell r="C220">
            <v>4.625</v>
          </cell>
        </row>
        <row r="221">
          <cell r="A221">
            <v>42978</v>
          </cell>
          <cell r="C221">
            <v>4.6159999999999997</v>
          </cell>
        </row>
        <row r="222">
          <cell r="A222">
            <v>42978</v>
          </cell>
          <cell r="C222">
            <v>4.5979999999999999</v>
          </cell>
        </row>
        <row r="223">
          <cell r="A223">
            <v>42978</v>
          </cell>
          <cell r="C223">
            <v>4.625</v>
          </cell>
        </row>
        <row r="224">
          <cell r="A224">
            <v>42978</v>
          </cell>
          <cell r="C224">
            <v>4.5880000000000001</v>
          </cell>
        </row>
        <row r="225">
          <cell r="A225">
            <v>42978</v>
          </cell>
          <cell r="C225">
            <v>4.5970000000000004</v>
          </cell>
        </row>
        <row r="226">
          <cell r="A226">
            <v>42978</v>
          </cell>
          <cell r="C226">
            <v>4.6079999999999997</v>
          </cell>
        </row>
        <row r="227">
          <cell r="A227">
            <v>42979</v>
          </cell>
          <cell r="C227">
            <v>4.5679999999999996</v>
          </cell>
        </row>
        <row r="228">
          <cell r="A228">
            <v>42979</v>
          </cell>
          <cell r="C228">
            <v>4.5739999999999998</v>
          </cell>
        </row>
        <row r="229">
          <cell r="A229">
            <v>42979</v>
          </cell>
          <cell r="C229">
            <v>4.5670000000000002</v>
          </cell>
        </row>
        <row r="230">
          <cell r="A230">
            <v>42979</v>
          </cell>
          <cell r="C230">
            <v>4.593</v>
          </cell>
        </row>
        <row r="231">
          <cell r="A231">
            <v>42979</v>
          </cell>
          <cell r="C231">
            <v>4.6059999999999999</v>
          </cell>
        </row>
        <row r="232">
          <cell r="A232">
            <v>42979</v>
          </cell>
          <cell r="C232">
            <v>4.58</v>
          </cell>
        </row>
        <row r="233">
          <cell r="A233">
            <v>42980</v>
          </cell>
          <cell r="C233">
            <v>4.4870000000000001</v>
          </cell>
        </row>
        <row r="234">
          <cell r="A234">
            <v>42980</v>
          </cell>
          <cell r="C234">
            <v>4.3600000000000003</v>
          </cell>
        </row>
        <row r="235">
          <cell r="A235">
            <v>42980</v>
          </cell>
          <cell r="C235">
            <v>4.5220000000000002</v>
          </cell>
        </row>
        <row r="236">
          <cell r="A236">
            <v>42980</v>
          </cell>
          <cell r="C236">
            <v>4.476</v>
          </cell>
        </row>
        <row r="237">
          <cell r="A237">
            <v>42980</v>
          </cell>
          <cell r="C237">
            <v>4.3339999999999996</v>
          </cell>
        </row>
        <row r="238">
          <cell r="A238">
            <v>42980</v>
          </cell>
          <cell r="C238">
            <v>4.032</v>
          </cell>
        </row>
        <row r="239">
          <cell r="A239">
            <v>42981</v>
          </cell>
          <cell r="C239">
            <v>4.1609999999999996</v>
          </cell>
        </row>
        <row r="240">
          <cell r="A240">
            <v>42981</v>
          </cell>
          <cell r="C240">
            <v>4.2649999999999997</v>
          </cell>
        </row>
        <row r="241">
          <cell r="A241">
            <v>42981</v>
          </cell>
          <cell r="C241">
            <v>4.4480000000000004</v>
          </cell>
        </row>
        <row r="242">
          <cell r="A242">
            <v>42981</v>
          </cell>
          <cell r="C242">
            <v>4.3899999999999997</v>
          </cell>
        </row>
        <row r="243">
          <cell r="A243">
            <v>42981</v>
          </cell>
          <cell r="C243">
            <v>4.4370000000000003</v>
          </cell>
        </row>
        <row r="244">
          <cell r="A244">
            <v>42981</v>
          </cell>
          <cell r="C244">
            <v>4.4370000000000003</v>
          </cell>
        </row>
        <row r="245">
          <cell r="A245">
            <v>42982</v>
          </cell>
          <cell r="C245">
            <v>4.4480000000000004</v>
          </cell>
        </row>
        <row r="246">
          <cell r="A246">
            <v>42982</v>
          </cell>
          <cell r="C246">
            <v>4.4539999999999997</v>
          </cell>
        </row>
        <row r="247">
          <cell r="A247">
            <v>42982</v>
          </cell>
          <cell r="C247">
            <v>4.4729999999999999</v>
          </cell>
        </row>
        <row r="248">
          <cell r="A248">
            <v>42982</v>
          </cell>
          <cell r="C248">
            <v>4.6500000000000004</v>
          </cell>
        </row>
        <row r="249">
          <cell r="A249">
            <v>42982</v>
          </cell>
          <cell r="C249">
            <v>4.6680000000000001</v>
          </cell>
        </row>
        <row r="250">
          <cell r="A250">
            <v>42982</v>
          </cell>
          <cell r="C250">
            <v>4.6740000000000004</v>
          </cell>
        </row>
        <row r="251">
          <cell r="A251">
            <v>42983</v>
          </cell>
          <cell r="C251">
            <v>4.6740000000000004</v>
          </cell>
        </row>
        <row r="252">
          <cell r="A252">
            <v>42983</v>
          </cell>
          <cell r="C252">
            <v>4.6749999999999998</v>
          </cell>
        </row>
        <row r="253">
          <cell r="A253">
            <v>42983</v>
          </cell>
          <cell r="C253">
            <v>4.6829999999999998</v>
          </cell>
        </row>
        <row r="254">
          <cell r="A254">
            <v>42983</v>
          </cell>
          <cell r="C254">
            <v>4.7009999999999996</v>
          </cell>
        </row>
        <row r="255">
          <cell r="A255">
            <v>42983</v>
          </cell>
          <cell r="C255">
            <v>4.6890000000000001</v>
          </cell>
        </row>
        <row r="256">
          <cell r="A256">
            <v>42983</v>
          </cell>
          <cell r="C256">
            <v>4.6970000000000001</v>
          </cell>
        </row>
        <row r="257">
          <cell r="A257">
            <v>42984</v>
          </cell>
          <cell r="C257">
            <v>4.7069999999999999</v>
          </cell>
        </row>
        <row r="258">
          <cell r="A258">
            <v>42984</v>
          </cell>
          <cell r="C258">
            <v>4.7169999999999996</v>
          </cell>
        </row>
        <row r="259">
          <cell r="A259">
            <v>42984</v>
          </cell>
          <cell r="C259">
            <v>4.7300000000000004</v>
          </cell>
        </row>
        <row r="260">
          <cell r="A260">
            <v>42984</v>
          </cell>
          <cell r="C260">
            <v>4.7530000000000001</v>
          </cell>
        </row>
        <row r="261">
          <cell r="A261">
            <v>42984</v>
          </cell>
          <cell r="C261">
            <v>4.7309999999999999</v>
          </cell>
        </row>
        <row r="262">
          <cell r="A262">
            <v>42984</v>
          </cell>
          <cell r="C262">
            <v>4.7130000000000001</v>
          </cell>
        </row>
        <row r="263">
          <cell r="A263">
            <v>42985</v>
          </cell>
          <cell r="C263">
            <v>4.7110000000000003</v>
          </cell>
        </row>
        <row r="264">
          <cell r="A264">
            <v>42985</v>
          </cell>
          <cell r="C264">
            <v>4.7039999999999997</v>
          </cell>
        </row>
        <row r="265">
          <cell r="A265">
            <v>42985</v>
          </cell>
          <cell r="C265">
            <v>4.7270000000000003</v>
          </cell>
        </row>
        <row r="266">
          <cell r="A266">
            <v>42985</v>
          </cell>
          <cell r="C266">
            <v>4.7380000000000004</v>
          </cell>
        </row>
        <row r="267">
          <cell r="A267">
            <v>42985</v>
          </cell>
          <cell r="C267">
            <v>4.71</v>
          </cell>
        </row>
        <row r="268">
          <cell r="A268">
            <v>42985</v>
          </cell>
          <cell r="C268">
            <v>4.6609999999999996</v>
          </cell>
        </row>
        <row r="269">
          <cell r="A269">
            <v>42986</v>
          </cell>
          <cell r="C269">
            <v>4.6879999999999997</v>
          </cell>
        </row>
        <row r="270">
          <cell r="A270">
            <v>42986</v>
          </cell>
          <cell r="C270">
            <v>4.5369999999999999</v>
          </cell>
        </row>
        <row r="271">
          <cell r="A271">
            <v>42986</v>
          </cell>
          <cell r="C271">
            <v>4.5330000000000004</v>
          </cell>
        </row>
        <row r="272">
          <cell r="A272">
            <v>42986</v>
          </cell>
          <cell r="C272">
            <v>4.601</v>
          </cell>
        </row>
        <row r="273">
          <cell r="A273">
            <v>42986</v>
          </cell>
          <cell r="C273">
            <v>4.5999999999999996</v>
          </cell>
        </row>
        <row r="274">
          <cell r="A274">
            <v>42986</v>
          </cell>
          <cell r="C274">
            <v>4.6159999999999997</v>
          </cell>
        </row>
        <row r="275">
          <cell r="A275">
            <v>42987</v>
          </cell>
          <cell r="C275">
            <v>4.6429999999999998</v>
          </cell>
        </row>
        <row r="276">
          <cell r="A276">
            <v>42987</v>
          </cell>
          <cell r="C276">
            <v>4.6529999999999996</v>
          </cell>
        </row>
        <row r="277">
          <cell r="A277">
            <v>42987</v>
          </cell>
          <cell r="C277">
            <v>4.6660000000000004</v>
          </cell>
        </row>
        <row r="278">
          <cell r="A278">
            <v>42987</v>
          </cell>
          <cell r="C278">
            <v>4.694</v>
          </cell>
        </row>
        <row r="279">
          <cell r="A279">
            <v>42987</v>
          </cell>
          <cell r="C279">
            <v>4.665</v>
          </cell>
        </row>
        <row r="280">
          <cell r="A280">
            <v>42987</v>
          </cell>
          <cell r="C280">
            <v>4.617</v>
          </cell>
        </row>
        <row r="281">
          <cell r="A281">
            <v>42988</v>
          </cell>
          <cell r="C281">
            <v>4.5609999999999999</v>
          </cell>
        </row>
        <row r="282">
          <cell r="A282">
            <v>42988</v>
          </cell>
          <cell r="C282">
            <v>4.399</v>
          </cell>
        </row>
        <row r="283">
          <cell r="A283">
            <v>42988</v>
          </cell>
          <cell r="C283">
            <v>4.3940000000000001</v>
          </cell>
        </row>
        <row r="284">
          <cell r="A284">
            <v>42988</v>
          </cell>
          <cell r="C284">
            <v>4.3940000000000001</v>
          </cell>
        </row>
        <row r="285">
          <cell r="A285">
            <v>42988</v>
          </cell>
          <cell r="C285">
            <v>4.0220000000000002</v>
          </cell>
        </row>
        <row r="286">
          <cell r="A286">
            <v>42988</v>
          </cell>
          <cell r="C286">
            <v>3.7109999999999999</v>
          </cell>
        </row>
        <row r="287">
          <cell r="A287">
            <v>42989</v>
          </cell>
          <cell r="C287">
            <v>3.4849999999999999</v>
          </cell>
        </row>
        <row r="288">
          <cell r="A288">
            <v>42989</v>
          </cell>
          <cell r="C288">
            <v>3.762</v>
          </cell>
        </row>
        <row r="289">
          <cell r="A289">
            <v>42989</v>
          </cell>
          <cell r="C289">
            <v>4.0529999999999999</v>
          </cell>
        </row>
        <row r="290">
          <cell r="A290">
            <v>42989</v>
          </cell>
          <cell r="C290">
            <v>4.3470000000000004</v>
          </cell>
        </row>
        <row r="291">
          <cell r="A291">
            <v>42989</v>
          </cell>
          <cell r="C291">
            <v>4.3470000000000004</v>
          </cell>
        </row>
        <row r="292">
          <cell r="A292">
            <v>42989</v>
          </cell>
          <cell r="C292">
            <v>4.4050000000000002</v>
          </cell>
        </row>
        <row r="293">
          <cell r="A293">
            <v>42990</v>
          </cell>
          <cell r="C293">
            <v>4.4409999999999998</v>
          </cell>
        </row>
        <row r="294">
          <cell r="A294">
            <v>42990</v>
          </cell>
          <cell r="C294">
            <v>4.444</v>
          </cell>
        </row>
        <row r="295">
          <cell r="A295">
            <v>42990</v>
          </cell>
          <cell r="C295">
            <v>4.5220000000000002</v>
          </cell>
        </row>
        <row r="296">
          <cell r="A296">
            <v>42990</v>
          </cell>
          <cell r="C296">
            <v>4.4850000000000003</v>
          </cell>
        </row>
        <row r="297">
          <cell r="A297">
            <v>42990</v>
          </cell>
          <cell r="C297">
            <v>4.5309999999999997</v>
          </cell>
        </row>
        <row r="298">
          <cell r="A298">
            <v>42990</v>
          </cell>
          <cell r="C298">
            <v>4.5110000000000001</v>
          </cell>
        </row>
        <row r="299">
          <cell r="A299">
            <v>42991</v>
          </cell>
          <cell r="C299">
            <v>4.58</v>
          </cell>
        </row>
        <row r="300">
          <cell r="A300">
            <v>42991</v>
          </cell>
          <cell r="C300">
            <v>4.5599999999999996</v>
          </cell>
        </row>
        <row r="301">
          <cell r="A301">
            <v>42991</v>
          </cell>
          <cell r="C301">
            <v>4.5869999999999997</v>
          </cell>
        </row>
        <row r="302">
          <cell r="A302">
            <v>42991</v>
          </cell>
          <cell r="C302">
            <v>4.6059999999999999</v>
          </cell>
        </row>
        <row r="303">
          <cell r="A303">
            <v>42991</v>
          </cell>
          <cell r="C303">
            <v>4.55</v>
          </cell>
        </row>
        <row r="304">
          <cell r="A304">
            <v>42991</v>
          </cell>
          <cell r="C304">
            <v>4.5510000000000002</v>
          </cell>
        </row>
        <row r="305">
          <cell r="A305">
            <v>42992</v>
          </cell>
          <cell r="C305">
            <v>4.5490000000000004</v>
          </cell>
        </row>
        <row r="306">
          <cell r="A306">
            <v>42992</v>
          </cell>
          <cell r="C306">
            <v>4.569</v>
          </cell>
        </row>
        <row r="307">
          <cell r="A307">
            <v>42992</v>
          </cell>
          <cell r="C307">
            <v>4.57</v>
          </cell>
        </row>
        <row r="308">
          <cell r="A308">
            <v>42992</v>
          </cell>
          <cell r="C308">
            <v>4.6130000000000004</v>
          </cell>
        </row>
        <row r="309">
          <cell r="A309">
            <v>42992</v>
          </cell>
          <cell r="C309">
            <v>4.5780000000000003</v>
          </cell>
        </row>
        <row r="310">
          <cell r="A310">
            <v>42992</v>
          </cell>
          <cell r="C310">
            <v>4.53</v>
          </cell>
        </row>
        <row r="311">
          <cell r="A311">
            <v>42993</v>
          </cell>
          <cell r="C311">
            <v>4.3380000000000001</v>
          </cell>
        </row>
        <row r="312">
          <cell r="A312">
            <v>42993</v>
          </cell>
          <cell r="C312">
            <v>4.476</v>
          </cell>
        </row>
        <row r="313">
          <cell r="A313">
            <v>42993</v>
          </cell>
          <cell r="C313">
            <v>4.548</v>
          </cell>
        </row>
        <row r="314">
          <cell r="A314">
            <v>42993</v>
          </cell>
          <cell r="C314">
            <v>4.6139999999999999</v>
          </cell>
        </row>
        <row r="315">
          <cell r="A315">
            <v>42993</v>
          </cell>
          <cell r="C315">
            <v>4.6020000000000003</v>
          </cell>
        </row>
        <row r="316">
          <cell r="A316">
            <v>42993</v>
          </cell>
          <cell r="C316">
            <v>4.5860000000000003</v>
          </cell>
        </row>
        <row r="317">
          <cell r="A317">
            <v>42994</v>
          </cell>
          <cell r="C317">
            <v>4.5780000000000003</v>
          </cell>
        </row>
        <row r="318">
          <cell r="A318">
            <v>42994</v>
          </cell>
          <cell r="C318">
            <v>4.3390000000000004</v>
          </cell>
        </row>
        <row r="319">
          <cell r="A319">
            <v>42994</v>
          </cell>
          <cell r="C319">
            <v>4.1820000000000004</v>
          </cell>
        </row>
        <row r="320">
          <cell r="A320">
            <v>42994</v>
          </cell>
          <cell r="C320">
            <v>4.3650000000000002</v>
          </cell>
        </row>
        <row r="321">
          <cell r="A321">
            <v>42994</v>
          </cell>
          <cell r="C321">
            <v>4.407</v>
          </cell>
        </row>
        <row r="322">
          <cell r="A322">
            <v>42994</v>
          </cell>
          <cell r="C322">
            <v>4.4690000000000003</v>
          </cell>
        </row>
        <row r="323">
          <cell r="A323">
            <v>42995</v>
          </cell>
          <cell r="C323">
            <v>4.5149999999999997</v>
          </cell>
        </row>
        <row r="324">
          <cell r="A324">
            <v>42995</v>
          </cell>
          <cell r="C324">
            <v>4.032</v>
          </cell>
        </row>
        <row r="325">
          <cell r="A325">
            <v>42995</v>
          </cell>
          <cell r="C325">
            <v>4.0190000000000001</v>
          </cell>
        </row>
        <row r="326">
          <cell r="A326">
            <v>42995</v>
          </cell>
          <cell r="C326">
            <v>4.3040000000000003</v>
          </cell>
        </row>
        <row r="327">
          <cell r="A327">
            <v>42995</v>
          </cell>
          <cell r="C327">
            <v>4.3780000000000001</v>
          </cell>
        </row>
        <row r="328">
          <cell r="A328">
            <v>42995</v>
          </cell>
          <cell r="C328">
            <v>4.4020000000000001</v>
          </cell>
        </row>
        <row r="329">
          <cell r="A329">
            <v>42996</v>
          </cell>
          <cell r="C329">
            <v>4.423</v>
          </cell>
        </row>
        <row r="330">
          <cell r="A330">
            <v>42996</v>
          </cell>
          <cell r="C330">
            <v>4.391</v>
          </cell>
        </row>
        <row r="331">
          <cell r="A331">
            <v>42996</v>
          </cell>
          <cell r="C331">
            <v>4.5</v>
          </cell>
        </row>
        <row r="332">
          <cell r="A332">
            <v>42996</v>
          </cell>
          <cell r="C332">
            <v>4.5019999999999998</v>
          </cell>
        </row>
        <row r="333">
          <cell r="A333">
            <v>42996</v>
          </cell>
          <cell r="C333">
            <v>4.4989999999999997</v>
          </cell>
        </row>
        <row r="334">
          <cell r="A334">
            <v>42996</v>
          </cell>
          <cell r="C334">
            <v>4.5259999999999998</v>
          </cell>
        </row>
        <row r="335">
          <cell r="A335">
            <v>42997</v>
          </cell>
          <cell r="C335">
            <v>4.5460000000000003</v>
          </cell>
        </row>
        <row r="336">
          <cell r="A336">
            <v>42997</v>
          </cell>
          <cell r="C336">
            <v>4.5529999999999999</v>
          </cell>
        </row>
        <row r="337">
          <cell r="A337">
            <v>42997</v>
          </cell>
          <cell r="C337">
            <v>4.5869999999999997</v>
          </cell>
        </row>
        <row r="338">
          <cell r="A338">
            <v>42997</v>
          </cell>
          <cell r="C338">
            <v>4.4359999999999999</v>
          </cell>
        </row>
        <row r="339">
          <cell r="A339">
            <v>42997</v>
          </cell>
          <cell r="C339">
            <v>4.4109999999999996</v>
          </cell>
        </row>
        <row r="340">
          <cell r="A340">
            <v>42997</v>
          </cell>
          <cell r="C340">
            <v>4.4119999999999999</v>
          </cell>
        </row>
        <row r="341">
          <cell r="A341">
            <v>42998</v>
          </cell>
          <cell r="C341">
            <v>4.4370000000000003</v>
          </cell>
        </row>
        <row r="342">
          <cell r="A342">
            <v>42998</v>
          </cell>
          <cell r="C342">
            <v>4.4320000000000004</v>
          </cell>
        </row>
        <row r="343">
          <cell r="A343">
            <v>42998</v>
          </cell>
          <cell r="C343">
            <v>4.4640000000000004</v>
          </cell>
        </row>
        <row r="344">
          <cell r="A344">
            <v>42998</v>
          </cell>
          <cell r="C344">
            <v>4.4950000000000001</v>
          </cell>
        </row>
        <row r="345">
          <cell r="A345">
            <v>42998</v>
          </cell>
          <cell r="C345">
            <v>4.4690000000000003</v>
          </cell>
        </row>
        <row r="346">
          <cell r="A346">
            <v>42998</v>
          </cell>
          <cell r="C346">
            <v>4.4509999999999996</v>
          </cell>
        </row>
        <row r="347">
          <cell r="A347">
            <v>42999</v>
          </cell>
          <cell r="C347">
            <v>4.46</v>
          </cell>
        </row>
        <row r="348">
          <cell r="A348">
            <v>42999</v>
          </cell>
          <cell r="C348">
            <v>4.4569999999999999</v>
          </cell>
        </row>
        <row r="349">
          <cell r="A349">
            <v>42999</v>
          </cell>
          <cell r="C349">
            <v>4.5220000000000002</v>
          </cell>
        </row>
        <row r="350">
          <cell r="A350">
            <v>42999</v>
          </cell>
          <cell r="C350">
            <v>4.556</v>
          </cell>
        </row>
        <row r="351">
          <cell r="A351">
            <v>42999</v>
          </cell>
          <cell r="C351">
            <v>4.5359999999999996</v>
          </cell>
        </row>
        <row r="352">
          <cell r="A352">
            <v>42999</v>
          </cell>
          <cell r="C352">
            <v>4.5220000000000002</v>
          </cell>
        </row>
        <row r="353">
          <cell r="A353">
            <v>43000</v>
          </cell>
          <cell r="C353">
            <v>4.5460000000000003</v>
          </cell>
        </row>
        <row r="354">
          <cell r="A354">
            <v>43000</v>
          </cell>
          <cell r="C354">
            <v>4.5389999999999997</v>
          </cell>
        </row>
        <row r="355">
          <cell r="A355">
            <v>43000</v>
          </cell>
          <cell r="C355">
            <v>4.5510000000000002</v>
          </cell>
        </row>
        <row r="356">
          <cell r="A356">
            <v>43000</v>
          </cell>
          <cell r="C356">
            <v>4.5590000000000002</v>
          </cell>
        </row>
        <row r="357">
          <cell r="A357">
            <v>43000</v>
          </cell>
          <cell r="C357">
            <v>4.5430000000000001</v>
          </cell>
        </row>
        <row r="358">
          <cell r="A358">
            <v>43000</v>
          </cell>
          <cell r="C358">
            <v>4.54</v>
          </cell>
        </row>
        <row r="359">
          <cell r="A359">
            <v>43001</v>
          </cell>
          <cell r="C359">
            <v>4.53</v>
          </cell>
        </row>
        <row r="360">
          <cell r="A360">
            <v>43001</v>
          </cell>
          <cell r="C360">
            <v>4.5259999999999998</v>
          </cell>
        </row>
        <row r="361">
          <cell r="A361">
            <v>43001</v>
          </cell>
          <cell r="C361">
            <v>4.4640000000000004</v>
          </cell>
        </row>
        <row r="362">
          <cell r="A362">
            <v>43001</v>
          </cell>
          <cell r="C362">
            <v>4.5330000000000004</v>
          </cell>
        </row>
        <row r="363">
          <cell r="A363">
            <v>43001</v>
          </cell>
          <cell r="C363">
            <v>4.5149999999999997</v>
          </cell>
        </row>
        <row r="364">
          <cell r="A364">
            <v>43001</v>
          </cell>
          <cell r="C364">
            <v>4.5</v>
          </cell>
        </row>
        <row r="365">
          <cell r="A365">
            <v>43002</v>
          </cell>
          <cell r="C365">
            <v>4.5119999999999996</v>
          </cell>
        </row>
        <row r="366">
          <cell r="A366">
            <v>43002</v>
          </cell>
          <cell r="C366">
            <v>4.51</v>
          </cell>
        </row>
        <row r="367">
          <cell r="A367">
            <v>43002</v>
          </cell>
          <cell r="C367">
            <v>4.54</v>
          </cell>
        </row>
        <row r="368">
          <cell r="A368">
            <v>43002</v>
          </cell>
          <cell r="C368">
            <v>4.5529999999999999</v>
          </cell>
        </row>
        <row r="369">
          <cell r="A369">
            <v>43002</v>
          </cell>
          <cell r="C369">
            <v>4.5430000000000001</v>
          </cell>
        </row>
        <row r="370">
          <cell r="A370">
            <v>43002</v>
          </cell>
          <cell r="C370">
            <v>4.5119999999999996</v>
          </cell>
        </row>
        <row r="371">
          <cell r="A371">
            <v>43003</v>
          </cell>
          <cell r="C371">
            <v>4.4779999999999998</v>
          </cell>
        </row>
        <row r="372">
          <cell r="A372">
            <v>43003</v>
          </cell>
          <cell r="C372">
            <v>4.5129999999999999</v>
          </cell>
        </row>
        <row r="373">
          <cell r="A373">
            <v>43003</v>
          </cell>
          <cell r="C373">
            <v>4.5590000000000002</v>
          </cell>
        </row>
        <row r="374">
          <cell r="A374">
            <v>43003</v>
          </cell>
          <cell r="C374">
            <v>4.5860000000000003</v>
          </cell>
        </row>
        <row r="375">
          <cell r="A375">
            <v>43003</v>
          </cell>
          <cell r="C375">
            <v>4.5549999999999997</v>
          </cell>
        </row>
        <row r="376">
          <cell r="A376">
            <v>43003</v>
          </cell>
          <cell r="C376">
            <v>4.5709999999999997</v>
          </cell>
        </row>
        <row r="377">
          <cell r="A377">
            <v>43004</v>
          </cell>
          <cell r="C377">
            <v>4.6079999999999997</v>
          </cell>
        </row>
        <row r="378">
          <cell r="A378">
            <v>43004</v>
          </cell>
          <cell r="C378">
            <v>4.5810000000000004</v>
          </cell>
        </row>
        <row r="379">
          <cell r="A379">
            <v>43004</v>
          </cell>
          <cell r="C379">
            <v>4.5979999999999999</v>
          </cell>
        </row>
        <row r="380">
          <cell r="A380">
            <v>43004</v>
          </cell>
          <cell r="C380">
            <v>4.6509999999999998</v>
          </cell>
        </row>
        <row r="381">
          <cell r="A381">
            <v>43004</v>
          </cell>
          <cell r="C381">
            <v>4.593</v>
          </cell>
        </row>
        <row r="382">
          <cell r="A382">
            <v>43004</v>
          </cell>
          <cell r="C382">
            <v>4.5960000000000001</v>
          </cell>
        </row>
        <row r="383">
          <cell r="A383">
            <v>43005</v>
          </cell>
          <cell r="C383">
            <v>4.5949999999999998</v>
          </cell>
        </row>
        <row r="384">
          <cell r="A384">
            <v>43005</v>
          </cell>
          <cell r="C384">
            <v>4.59</v>
          </cell>
        </row>
        <row r="385">
          <cell r="A385">
            <v>43005</v>
          </cell>
          <cell r="C385">
            <v>4.6120000000000001</v>
          </cell>
        </row>
        <row r="386">
          <cell r="A386">
            <v>43005</v>
          </cell>
          <cell r="C386">
            <v>4.6539999999999999</v>
          </cell>
        </row>
        <row r="387">
          <cell r="A387">
            <v>43005</v>
          </cell>
          <cell r="C387">
            <v>4.6130000000000004</v>
          </cell>
        </row>
        <row r="388">
          <cell r="A388">
            <v>43005</v>
          </cell>
          <cell r="C388">
            <v>4.6109999999999998</v>
          </cell>
        </row>
        <row r="389">
          <cell r="A389">
            <v>43006</v>
          </cell>
          <cell r="C389">
            <v>4.6230000000000002</v>
          </cell>
        </row>
        <row r="390">
          <cell r="A390">
            <v>43006</v>
          </cell>
          <cell r="C390">
            <v>4.6100000000000003</v>
          </cell>
        </row>
        <row r="391">
          <cell r="A391">
            <v>43006</v>
          </cell>
          <cell r="C391">
            <v>4.6260000000000003</v>
          </cell>
        </row>
        <row r="392">
          <cell r="A392">
            <v>43006</v>
          </cell>
          <cell r="C392">
            <v>4.6580000000000004</v>
          </cell>
        </row>
        <row r="393">
          <cell r="A393">
            <v>43006</v>
          </cell>
          <cell r="C393">
            <v>4.6429999999999998</v>
          </cell>
        </row>
        <row r="394">
          <cell r="A394">
            <v>43006</v>
          </cell>
          <cell r="C394">
            <v>4.6280000000000001</v>
          </cell>
        </row>
        <row r="395">
          <cell r="A395">
            <v>43007</v>
          </cell>
          <cell r="C395">
            <v>4.6500000000000004</v>
          </cell>
        </row>
        <row r="396">
          <cell r="A396">
            <v>43007</v>
          </cell>
          <cell r="C396">
            <v>4.6379999999999999</v>
          </cell>
        </row>
        <row r="397">
          <cell r="A397">
            <v>43007</v>
          </cell>
          <cell r="C397">
            <v>4.6459999999999999</v>
          </cell>
        </row>
        <row r="398">
          <cell r="A398">
            <v>43007</v>
          </cell>
          <cell r="C398">
            <v>4.6559999999999997</v>
          </cell>
        </row>
        <row r="399">
          <cell r="A399">
            <v>43007</v>
          </cell>
          <cell r="C399">
            <v>4.633</v>
          </cell>
        </row>
        <row r="400">
          <cell r="A400">
            <v>43007</v>
          </cell>
          <cell r="C400">
            <v>4.6710000000000003</v>
          </cell>
        </row>
        <row r="401">
          <cell r="A401">
            <v>43008</v>
          </cell>
          <cell r="C401">
            <v>4.6319999999999997</v>
          </cell>
        </row>
        <row r="402">
          <cell r="A402">
            <v>43008</v>
          </cell>
          <cell r="C402">
            <v>4.6230000000000002</v>
          </cell>
        </row>
        <row r="403">
          <cell r="A403">
            <v>43008</v>
          </cell>
          <cell r="C403">
            <v>4.62</v>
          </cell>
        </row>
        <row r="404">
          <cell r="A404">
            <v>43008</v>
          </cell>
          <cell r="C404">
            <v>4.6459999999999999</v>
          </cell>
        </row>
        <row r="405">
          <cell r="A405">
            <v>43008</v>
          </cell>
          <cell r="C405">
            <v>4.633</v>
          </cell>
        </row>
        <row r="406">
          <cell r="A406">
            <v>43008</v>
          </cell>
          <cell r="C406">
            <v>4.5999999999999996</v>
          </cell>
        </row>
        <row r="407">
          <cell r="A407">
            <v>43009</v>
          </cell>
          <cell r="C407">
            <v>4.6020000000000003</v>
          </cell>
        </row>
        <row r="408">
          <cell r="A408">
            <v>43009</v>
          </cell>
          <cell r="C408">
            <v>4.62</v>
          </cell>
        </row>
        <row r="409">
          <cell r="A409">
            <v>43009</v>
          </cell>
          <cell r="C409">
            <v>4.6210000000000004</v>
          </cell>
        </row>
        <row r="410">
          <cell r="A410">
            <v>43009</v>
          </cell>
          <cell r="C410">
            <v>4.633</v>
          </cell>
        </row>
        <row r="411">
          <cell r="A411">
            <v>43009</v>
          </cell>
          <cell r="C411">
            <v>4.6459999999999999</v>
          </cell>
        </row>
        <row r="412">
          <cell r="A412">
            <v>43009</v>
          </cell>
          <cell r="C412">
            <v>4.6029999999999998</v>
          </cell>
        </row>
        <row r="413">
          <cell r="A413">
            <v>43010</v>
          </cell>
          <cell r="C413">
            <v>4.6070000000000002</v>
          </cell>
        </row>
        <row r="414">
          <cell r="A414">
            <v>43010</v>
          </cell>
          <cell r="C414">
            <v>4.6219999999999999</v>
          </cell>
        </row>
        <row r="415">
          <cell r="A415">
            <v>43010</v>
          </cell>
          <cell r="C415">
            <v>4.6500000000000004</v>
          </cell>
        </row>
        <row r="416">
          <cell r="A416">
            <v>43010</v>
          </cell>
          <cell r="C416">
            <v>4.6349999999999998</v>
          </cell>
        </row>
        <row r="417">
          <cell r="A417">
            <v>43010</v>
          </cell>
          <cell r="C417">
            <v>4.6219999999999999</v>
          </cell>
        </row>
        <row r="418">
          <cell r="A418">
            <v>43010</v>
          </cell>
          <cell r="C418">
            <v>4.5890000000000004</v>
          </cell>
        </row>
        <row r="419">
          <cell r="A419">
            <v>43011</v>
          </cell>
          <cell r="C419">
            <v>4.5010000000000003</v>
          </cell>
        </row>
        <row r="420">
          <cell r="A420">
            <v>43011</v>
          </cell>
          <cell r="C420">
            <v>4.4820000000000002</v>
          </cell>
        </row>
        <row r="421">
          <cell r="A421">
            <v>43011</v>
          </cell>
          <cell r="C421">
            <v>4.5060000000000002</v>
          </cell>
        </row>
        <row r="422">
          <cell r="A422">
            <v>43011</v>
          </cell>
          <cell r="C422">
            <v>4.5049999999999999</v>
          </cell>
        </row>
        <row r="423">
          <cell r="A423">
            <v>43011</v>
          </cell>
          <cell r="C423">
            <v>4.4909999999999997</v>
          </cell>
        </row>
        <row r="424">
          <cell r="A424">
            <v>43011</v>
          </cell>
          <cell r="C424">
            <v>4.4729999999999999</v>
          </cell>
        </row>
        <row r="425">
          <cell r="A425">
            <v>43012</v>
          </cell>
          <cell r="C425">
            <v>4.4790000000000001</v>
          </cell>
        </row>
        <row r="426">
          <cell r="A426">
            <v>43012</v>
          </cell>
          <cell r="C426">
            <v>4.4770000000000003</v>
          </cell>
        </row>
        <row r="427">
          <cell r="A427">
            <v>43012</v>
          </cell>
          <cell r="C427">
            <v>4.5369999999999999</v>
          </cell>
        </row>
        <row r="428">
          <cell r="A428">
            <v>43012</v>
          </cell>
          <cell r="C428">
            <v>4.6660000000000004</v>
          </cell>
        </row>
        <row r="429">
          <cell r="A429">
            <v>43012</v>
          </cell>
          <cell r="C429">
            <v>4.6660000000000004</v>
          </cell>
        </row>
        <row r="430">
          <cell r="A430">
            <v>43012</v>
          </cell>
          <cell r="C430">
            <v>4.6360000000000001</v>
          </cell>
        </row>
        <row r="431">
          <cell r="A431">
            <v>43013</v>
          </cell>
          <cell r="C431">
            <v>4.6360000000000001</v>
          </cell>
        </row>
        <row r="432">
          <cell r="A432">
            <v>43013</v>
          </cell>
          <cell r="C432">
            <v>4.6280000000000001</v>
          </cell>
        </row>
        <row r="433">
          <cell r="A433">
            <v>43013</v>
          </cell>
          <cell r="C433">
            <v>4.617</v>
          </cell>
        </row>
        <row r="434">
          <cell r="A434">
            <v>43013</v>
          </cell>
          <cell r="C434">
            <v>4.6950000000000003</v>
          </cell>
        </row>
        <row r="435">
          <cell r="A435">
            <v>43013</v>
          </cell>
          <cell r="C435">
            <v>4.71</v>
          </cell>
        </row>
        <row r="436">
          <cell r="A436">
            <v>43013</v>
          </cell>
          <cell r="C436">
            <v>4.6619999999999999</v>
          </cell>
        </row>
        <row r="437">
          <cell r="A437">
            <v>43014</v>
          </cell>
          <cell r="C437">
            <v>4.6609999999999996</v>
          </cell>
        </row>
        <row r="438">
          <cell r="A438">
            <v>43014</v>
          </cell>
          <cell r="C438">
            <v>4.6719999999999997</v>
          </cell>
        </row>
        <row r="439">
          <cell r="A439">
            <v>43014</v>
          </cell>
          <cell r="C439">
            <v>4.6859999999999999</v>
          </cell>
        </row>
        <row r="440">
          <cell r="A440">
            <v>43014</v>
          </cell>
          <cell r="C440">
            <v>4.7009999999999996</v>
          </cell>
        </row>
        <row r="441">
          <cell r="A441">
            <v>43014</v>
          </cell>
          <cell r="C441">
            <v>4.6420000000000003</v>
          </cell>
        </row>
        <row r="442">
          <cell r="A442">
            <v>43014</v>
          </cell>
          <cell r="C442">
            <v>4.6399999999999997</v>
          </cell>
        </row>
        <row r="443">
          <cell r="A443">
            <v>43015</v>
          </cell>
          <cell r="C443">
            <v>4.6520000000000001</v>
          </cell>
        </row>
        <row r="444">
          <cell r="A444">
            <v>43015</v>
          </cell>
          <cell r="C444">
            <v>4.5359999999999996</v>
          </cell>
        </row>
        <row r="445">
          <cell r="A445">
            <v>43015</v>
          </cell>
          <cell r="C445">
            <v>4.5599999999999996</v>
          </cell>
        </row>
        <row r="446">
          <cell r="A446">
            <v>43015</v>
          </cell>
          <cell r="C446">
            <v>4.55</v>
          </cell>
        </row>
        <row r="447">
          <cell r="A447">
            <v>43015</v>
          </cell>
          <cell r="C447">
            <v>4.54</v>
          </cell>
        </row>
        <row r="448">
          <cell r="A448">
            <v>43015</v>
          </cell>
          <cell r="C448">
            <v>4.4969999999999999</v>
          </cell>
        </row>
        <row r="449">
          <cell r="A449">
            <v>43016</v>
          </cell>
          <cell r="C449">
            <v>4.5149999999999997</v>
          </cell>
        </row>
        <row r="450">
          <cell r="A450">
            <v>43016</v>
          </cell>
          <cell r="C450">
            <v>4.4969999999999999</v>
          </cell>
        </row>
        <row r="451">
          <cell r="A451">
            <v>43016</v>
          </cell>
          <cell r="C451">
            <v>4.5590000000000002</v>
          </cell>
        </row>
        <row r="452">
          <cell r="A452">
            <v>43016</v>
          </cell>
          <cell r="C452">
            <v>4.5330000000000004</v>
          </cell>
        </row>
        <row r="453">
          <cell r="A453">
            <v>43016</v>
          </cell>
          <cell r="C453">
            <v>4.5860000000000003</v>
          </cell>
        </row>
        <row r="454">
          <cell r="A454">
            <v>43016</v>
          </cell>
          <cell r="C454">
            <v>4.492</v>
          </cell>
        </row>
        <row r="455">
          <cell r="A455">
            <v>43017</v>
          </cell>
          <cell r="C455">
            <v>4.51</v>
          </cell>
        </row>
        <row r="456">
          <cell r="A456">
            <v>43017</v>
          </cell>
          <cell r="C456">
            <v>4.492</v>
          </cell>
        </row>
        <row r="457">
          <cell r="A457">
            <v>43017</v>
          </cell>
          <cell r="C457">
            <v>4.5110000000000001</v>
          </cell>
        </row>
        <row r="458">
          <cell r="A458">
            <v>43017</v>
          </cell>
          <cell r="C458">
            <v>4.548</v>
          </cell>
        </row>
        <row r="459">
          <cell r="A459">
            <v>43017</v>
          </cell>
          <cell r="C459">
            <v>4.4880000000000004</v>
          </cell>
        </row>
        <row r="460">
          <cell r="A460">
            <v>43017</v>
          </cell>
          <cell r="C460">
            <v>4.5549999999999997</v>
          </cell>
        </row>
        <row r="461">
          <cell r="A461">
            <v>43018</v>
          </cell>
          <cell r="C461">
            <v>4.484</v>
          </cell>
        </row>
        <row r="462">
          <cell r="A462">
            <v>43018</v>
          </cell>
          <cell r="C462">
            <v>4.4779999999999998</v>
          </cell>
        </row>
        <row r="463">
          <cell r="A463">
            <v>43018</v>
          </cell>
          <cell r="C463">
            <v>4.569</v>
          </cell>
        </row>
        <row r="464">
          <cell r="A464">
            <v>43018</v>
          </cell>
          <cell r="C464">
            <v>4.6379999999999999</v>
          </cell>
        </row>
        <row r="465">
          <cell r="A465">
            <v>43018</v>
          </cell>
          <cell r="C465">
            <v>4.6340000000000003</v>
          </cell>
        </row>
        <row r="466">
          <cell r="A466">
            <v>43018</v>
          </cell>
          <cell r="C466">
            <v>4.6230000000000002</v>
          </cell>
        </row>
        <row r="467">
          <cell r="A467">
            <v>43019</v>
          </cell>
          <cell r="C467">
            <v>4.6120000000000001</v>
          </cell>
        </row>
        <row r="468">
          <cell r="A468">
            <v>43019</v>
          </cell>
          <cell r="C468">
            <v>4.6289999999999996</v>
          </cell>
        </row>
        <row r="469">
          <cell r="A469">
            <v>43019</v>
          </cell>
          <cell r="C469">
            <v>4.6070000000000002</v>
          </cell>
        </row>
        <row r="470">
          <cell r="A470">
            <v>43019</v>
          </cell>
          <cell r="C470">
            <v>4.5990000000000002</v>
          </cell>
        </row>
        <row r="471">
          <cell r="A471">
            <v>43019</v>
          </cell>
          <cell r="C471">
            <v>4.5570000000000004</v>
          </cell>
        </row>
        <row r="472">
          <cell r="A472">
            <v>43019</v>
          </cell>
          <cell r="C472">
            <v>4.5570000000000004</v>
          </cell>
        </row>
        <row r="473">
          <cell r="A473">
            <v>43020</v>
          </cell>
          <cell r="C473">
            <v>4.5940000000000003</v>
          </cell>
        </row>
        <row r="474">
          <cell r="A474">
            <v>43020</v>
          </cell>
          <cell r="C474">
            <v>4.6349999999999998</v>
          </cell>
        </row>
        <row r="475">
          <cell r="A475">
            <v>43020</v>
          </cell>
          <cell r="C475">
            <v>4.6260000000000003</v>
          </cell>
        </row>
        <row r="476">
          <cell r="A476">
            <v>43020</v>
          </cell>
          <cell r="C476">
            <v>4.6760000000000002</v>
          </cell>
        </row>
        <row r="477">
          <cell r="A477">
            <v>43020</v>
          </cell>
          <cell r="C477">
            <v>4.5880000000000001</v>
          </cell>
        </row>
        <row r="478">
          <cell r="A478">
            <v>43020</v>
          </cell>
          <cell r="C478">
            <v>4.6429999999999998</v>
          </cell>
        </row>
        <row r="479">
          <cell r="A479">
            <v>43021</v>
          </cell>
          <cell r="C479">
            <v>4.6420000000000003</v>
          </cell>
        </row>
        <row r="480">
          <cell r="A480">
            <v>43021</v>
          </cell>
          <cell r="C480">
            <v>4.6390000000000002</v>
          </cell>
        </row>
        <row r="481">
          <cell r="A481">
            <v>43021</v>
          </cell>
          <cell r="C481">
            <v>4.59</v>
          </cell>
        </row>
        <row r="482">
          <cell r="A482">
            <v>43021</v>
          </cell>
          <cell r="C482">
            <v>4.5629999999999997</v>
          </cell>
        </row>
        <row r="483">
          <cell r="A483">
            <v>43021</v>
          </cell>
          <cell r="C483">
            <v>4.5430000000000001</v>
          </cell>
        </row>
        <row r="484">
          <cell r="A484">
            <v>43021</v>
          </cell>
          <cell r="C484">
            <v>4.5439999999999996</v>
          </cell>
        </row>
        <row r="485">
          <cell r="A485">
            <v>43022</v>
          </cell>
          <cell r="C485">
            <v>4.6029999999999998</v>
          </cell>
        </row>
        <row r="486">
          <cell r="A486">
            <v>43022</v>
          </cell>
          <cell r="C486">
            <v>4.5819999999999999</v>
          </cell>
        </row>
        <row r="487">
          <cell r="A487">
            <v>43022</v>
          </cell>
          <cell r="C487">
            <v>4.5049999999999999</v>
          </cell>
        </row>
        <row r="488">
          <cell r="A488">
            <v>43022</v>
          </cell>
          <cell r="C488">
            <v>4.5289999999999999</v>
          </cell>
        </row>
        <row r="489">
          <cell r="A489">
            <v>43022</v>
          </cell>
          <cell r="C489">
            <v>4.5010000000000003</v>
          </cell>
        </row>
        <row r="490">
          <cell r="A490">
            <v>43022</v>
          </cell>
          <cell r="C490">
            <v>4.4809999999999999</v>
          </cell>
        </row>
        <row r="491">
          <cell r="A491">
            <v>43023</v>
          </cell>
          <cell r="C491">
            <v>4.4710000000000001</v>
          </cell>
        </row>
        <row r="492">
          <cell r="A492">
            <v>43023</v>
          </cell>
          <cell r="C492">
            <v>4.4630000000000001</v>
          </cell>
        </row>
        <row r="493">
          <cell r="A493">
            <v>43023</v>
          </cell>
          <cell r="C493">
            <v>4.4870000000000001</v>
          </cell>
        </row>
        <row r="494">
          <cell r="A494">
            <v>43023</v>
          </cell>
          <cell r="C494">
            <v>4.5060000000000002</v>
          </cell>
        </row>
        <row r="495">
          <cell r="A495">
            <v>43023</v>
          </cell>
          <cell r="C495">
            <v>4.4969999999999999</v>
          </cell>
        </row>
        <row r="496">
          <cell r="A496">
            <v>43023</v>
          </cell>
          <cell r="C496">
            <v>4.4649999999999999</v>
          </cell>
        </row>
        <row r="497">
          <cell r="A497">
            <v>43024</v>
          </cell>
          <cell r="C497">
            <v>4.4640000000000004</v>
          </cell>
        </row>
        <row r="498">
          <cell r="A498">
            <v>43024</v>
          </cell>
          <cell r="C498">
            <v>4.4640000000000004</v>
          </cell>
        </row>
        <row r="499">
          <cell r="A499">
            <v>43024</v>
          </cell>
          <cell r="C499">
            <v>4.548</v>
          </cell>
        </row>
        <row r="500">
          <cell r="A500">
            <v>43024</v>
          </cell>
          <cell r="C500">
            <v>4.6109999999999998</v>
          </cell>
        </row>
        <row r="501">
          <cell r="A501">
            <v>43024</v>
          </cell>
          <cell r="C501">
            <v>4.5839999999999996</v>
          </cell>
        </row>
        <row r="502">
          <cell r="A502">
            <v>43024</v>
          </cell>
          <cell r="C502">
            <v>4.6319999999999997</v>
          </cell>
        </row>
        <row r="503">
          <cell r="A503">
            <v>43025</v>
          </cell>
          <cell r="C503">
            <v>4.6360000000000001</v>
          </cell>
        </row>
        <row r="504">
          <cell r="A504">
            <v>43025</v>
          </cell>
          <cell r="C504">
            <v>4.6390000000000002</v>
          </cell>
        </row>
        <row r="505">
          <cell r="A505">
            <v>43025</v>
          </cell>
          <cell r="C505">
            <v>4.6660000000000004</v>
          </cell>
        </row>
        <row r="506">
          <cell r="A506">
            <v>43025</v>
          </cell>
          <cell r="C506">
            <v>4.6769999999999996</v>
          </cell>
        </row>
        <row r="507">
          <cell r="A507">
            <v>43025</v>
          </cell>
          <cell r="C507">
            <v>4.6449999999999996</v>
          </cell>
        </row>
        <row r="508">
          <cell r="A508">
            <v>43025</v>
          </cell>
          <cell r="C508">
            <v>4.633</v>
          </cell>
        </row>
        <row r="509">
          <cell r="A509">
            <v>43026</v>
          </cell>
          <cell r="C509">
            <v>4.6319999999999997</v>
          </cell>
        </row>
        <row r="510">
          <cell r="A510">
            <v>43026</v>
          </cell>
          <cell r="C510">
            <v>4.6500000000000004</v>
          </cell>
        </row>
        <row r="511">
          <cell r="A511">
            <v>43026</v>
          </cell>
          <cell r="C511">
            <v>4.6589999999999998</v>
          </cell>
        </row>
        <row r="512">
          <cell r="A512">
            <v>43026</v>
          </cell>
          <cell r="C512">
            <v>4.7169999999999996</v>
          </cell>
        </row>
        <row r="513">
          <cell r="A513">
            <v>43026</v>
          </cell>
          <cell r="C513">
            <v>4.6749999999999998</v>
          </cell>
        </row>
        <row r="514">
          <cell r="A514">
            <v>43026</v>
          </cell>
          <cell r="C514">
            <v>4.6500000000000004</v>
          </cell>
        </row>
        <row r="515">
          <cell r="A515">
            <v>43027</v>
          </cell>
          <cell r="C515">
            <v>4.6669999999999998</v>
          </cell>
        </row>
        <row r="516">
          <cell r="A516">
            <v>43027</v>
          </cell>
          <cell r="C516">
            <v>4.6630000000000003</v>
          </cell>
        </row>
        <row r="517">
          <cell r="A517">
            <v>43027</v>
          </cell>
          <cell r="C517">
            <v>4.694</v>
          </cell>
        </row>
        <row r="518">
          <cell r="A518">
            <v>43027</v>
          </cell>
          <cell r="C518">
            <v>4.6929999999999996</v>
          </cell>
        </row>
        <row r="519">
          <cell r="A519">
            <v>43027</v>
          </cell>
          <cell r="C519">
            <v>4.66</v>
          </cell>
        </row>
        <row r="520">
          <cell r="A520">
            <v>43027</v>
          </cell>
          <cell r="C520">
            <v>4.6310000000000002</v>
          </cell>
        </row>
        <row r="521">
          <cell r="A521">
            <v>43028</v>
          </cell>
          <cell r="C521">
            <v>4.6559999999999997</v>
          </cell>
        </row>
        <row r="522">
          <cell r="A522">
            <v>43028</v>
          </cell>
          <cell r="C522">
            <v>4.6740000000000004</v>
          </cell>
        </row>
        <row r="523">
          <cell r="A523">
            <v>43028</v>
          </cell>
          <cell r="C523">
            <v>4.6920000000000002</v>
          </cell>
        </row>
        <row r="524">
          <cell r="A524">
            <v>43028</v>
          </cell>
          <cell r="C524">
            <v>4.7279999999999998</v>
          </cell>
        </row>
        <row r="525">
          <cell r="A525">
            <v>43028</v>
          </cell>
          <cell r="C525">
            <v>4.7030000000000003</v>
          </cell>
        </row>
        <row r="526">
          <cell r="A526">
            <v>43028</v>
          </cell>
          <cell r="C526">
            <v>4.7069999999999999</v>
          </cell>
        </row>
        <row r="527">
          <cell r="A527">
            <v>43029</v>
          </cell>
          <cell r="C527">
            <v>4.7009999999999996</v>
          </cell>
        </row>
        <row r="528">
          <cell r="A528">
            <v>43029</v>
          </cell>
          <cell r="C528">
            <v>4.6900000000000004</v>
          </cell>
        </row>
        <row r="529">
          <cell r="A529">
            <v>43029</v>
          </cell>
          <cell r="C529">
            <v>4.6920000000000002</v>
          </cell>
        </row>
        <row r="530">
          <cell r="A530">
            <v>43029</v>
          </cell>
          <cell r="C530">
            <v>4.6849999999999996</v>
          </cell>
        </row>
        <row r="531">
          <cell r="A531">
            <v>43029</v>
          </cell>
          <cell r="C531">
            <v>4.6920000000000002</v>
          </cell>
        </row>
        <row r="532">
          <cell r="A532">
            <v>43029</v>
          </cell>
          <cell r="C532">
            <v>4.6660000000000004</v>
          </cell>
        </row>
        <row r="533">
          <cell r="A533">
            <v>43030</v>
          </cell>
          <cell r="C533">
            <v>4.6710000000000003</v>
          </cell>
        </row>
        <row r="534">
          <cell r="A534">
            <v>43030</v>
          </cell>
          <cell r="C534">
            <v>4.673</v>
          </cell>
        </row>
        <row r="535">
          <cell r="A535">
            <v>43030</v>
          </cell>
          <cell r="C535">
            <v>4.6440000000000001</v>
          </cell>
        </row>
        <row r="536">
          <cell r="A536">
            <v>43030</v>
          </cell>
          <cell r="C536">
            <v>4.6219999999999999</v>
          </cell>
        </row>
        <row r="537">
          <cell r="A537">
            <v>43030</v>
          </cell>
          <cell r="C537">
            <v>4.6449999999999996</v>
          </cell>
        </row>
        <row r="538">
          <cell r="A538">
            <v>43030</v>
          </cell>
          <cell r="C538">
            <v>4.6449999999999996</v>
          </cell>
        </row>
        <row r="539">
          <cell r="A539">
            <v>43031</v>
          </cell>
          <cell r="C539">
            <v>4.657</v>
          </cell>
        </row>
        <row r="540">
          <cell r="A540">
            <v>43031</v>
          </cell>
          <cell r="C540">
            <v>4.6559999999999997</v>
          </cell>
        </row>
        <row r="541">
          <cell r="A541">
            <v>43031</v>
          </cell>
          <cell r="C541">
            <v>4.6829999999999998</v>
          </cell>
        </row>
        <row r="542">
          <cell r="A542">
            <v>43031</v>
          </cell>
          <cell r="C542">
            <v>4.7030000000000003</v>
          </cell>
        </row>
        <row r="543">
          <cell r="A543">
            <v>43031</v>
          </cell>
          <cell r="C543">
            <v>4.6989999999999998</v>
          </cell>
        </row>
        <row r="544">
          <cell r="A544">
            <v>43031</v>
          </cell>
          <cell r="C544">
            <v>4.665</v>
          </cell>
        </row>
        <row r="545">
          <cell r="A545">
            <v>43032</v>
          </cell>
          <cell r="C545">
            <v>4.6639999999999997</v>
          </cell>
        </row>
        <row r="546">
          <cell r="A546">
            <v>43032</v>
          </cell>
          <cell r="C546">
            <v>4.6820000000000004</v>
          </cell>
        </row>
        <row r="547">
          <cell r="A547">
            <v>43032</v>
          </cell>
          <cell r="C547">
            <v>4.7060000000000004</v>
          </cell>
        </row>
        <row r="548">
          <cell r="A548">
            <v>43032</v>
          </cell>
          <cell r="C548">
            <v>4.7270000000000003</v>
          </cell>
        </row>
        <row r="549">
          <cell r="A549">
            <v>43032</v>
          </cell>
          <cell r="C549">
            <v>4.7279999999999998</v>
          </cell>
        </row>
        <row r="550">
          <cell r="A550">
            <v>43032</v>
          </cell>
          <cell r="C550">
            <v>4.6959999999999997</v>
          </cell>
        </row>
        <row r="551">
          <cell r="A551">
            <v>43033</v>
          </cell>
          <cell r="C551">
            <v>4.6959999999999997</v>
          </cell>
        </row>
        <row r="552">
          <cell r="A552">
            <v>43033</v>
          </cell>
          <cell r="C552">
            <v>4.718</v>
          </cell>
        </row>
        <row r="553">
          <cell r="A553">
            <v>43033</v>
          </cell>
          <cell r="C553">
            <v>4.7279999999999998</v>
          </cell>
        </row>
        <row r="554">
          <cell r="A554">
            <v>43033</v>
          </cell>
          <cell r="C554">
            <v>4.7389999999999999</v>
          </cell>
        </row>
        <row r="555">
          <cell r="A555">
            <v>43033</v>
          </cell>
          <cell r="C555">
            <v>4.7290000000000001</v>
          </cell>
        </row>
        <row r="556">
          <cell r="A556">
            <v>43033</v>
          </cell>
          <cell r="C556">
            <v>4.7069999999999999</v>
          </cell>
        </row>
        <row r="557">
          <cell r="A557">
            <v>43034</v>
          </cell>
          <cell r="C557">
            <v>4.6909999999999998</v>
          </cell>
        </row>
        <row r="558">
          <cell r="A558">
            <v>43034</v>
          </cell>
          <cell r="C558">
            <v>4.7069999999999999</v>
          </cell>
        </row>
        <row r="559">
          <cell r="A559">
            <v>43034</v>
          </cell>
          <cell r="C559">
            <v>4.7380000000000004</v>
          </cell>
        </row>
        <row r="560">
          <cell r="A560">
            <v>43034</v>
          </cell>
          <cell r="C560">
            <v>4.7519999999999998</v>
          </cell>
        </row>
        <row r="561">
          <cell r="A561">
            <v>43034</v>
          </cell>
          <cell r="C561">
            <v>4.7569999999999997</v>
          </cell>
        </row>
        <row r="562">
          <cell r="A562">
            <v>43034</v>
          </cell>
          <cell r="C562">
            <v>4.7220000000000004</v>
          </cell>
        </row>
        <row r="563">
          <cell r="A563">
            <v>43035</v>
          </cell>
          <cell r="C563">
            <v>4.702</v>
          </cell>
        </row>
        <row r="564">
          <cell r="A564">
            <v>43035</v>
          </cell>
          <cell r="C564">
            <v>4.7270000000000003</v>
          </cell>
        </row>
        <row r="565">
          <cell r="A565">
            <v>43035</v>
          </cell>
          <cell r="C565">
            <v>4.7229999999999999</v>
          </cell>
        </row>
        <row r="566">
          <cell r="A566">
            <v>43035</v>
          </cell>
          <cell r="C566">
            <v>4.7409999999999997</v>
          </cell>
        </row>
        <row r="567">
          <cell r="A567">
            <v>43035</v>
          </cell>
          <cell r="C567">
            <v>4.74</v>
          </cell>
        </row>
        <row r="568">
          <cell r="A568">
            <v>43035</v>
          </cell>
          <cell r="C568">
            <v>4.6840000000000002</v>
          </cell>
        </row>
        <row r="569">
          <cell r="A569">
            <v>43036</v>
          </cell>
          <cell r="C569">
            <v>4.7489999999999997</v>
          </cell>
        </row>
        <row r="570">
          <cell r="A570">
            <v>43036</v>
          </cell>
          <cell r="C570">
            <v>4.7140000000000004</v>
          </cell>
        </row>
        <row r="571">
          <cell r="A571">
            <v>43036</v>
          </cell>
          <cell r="C571">
            <v>4.7190000000000003</v>
          </cell>
        </row>
        <row r="572">
          <cell r="A572">
            <v>43036</v>
          </cell>
          <cell r="C572">
            <v>4.7450000000000001</v>
          </cell>
        </row>
        <row r="573">
          <cell r="A573">
            <v>43036</v>
          </cell>
          <cell r="C573">
            <v>4.7080000000000002</v>
          </cell>
        </row>
        <row r="574">
          <cell r="A574">
            <v>43036</v>
          </cell>
          <cell r="C574">
            <v>4.702</v>
          </cell>
        </row>
        <row r="575">
          <cell r="A575">
            <v>43037</v>
          </cell>
          <cell r="C575">
            <v>4.6890000000000001</v>
          </cell>
        </row>
        <row r="576">
          <cell r="A576">
            <v>43037</v>
          </cell>
          <cell r="C576">
            <v>4.6879999999999997</v>
          </cell>
        </row>
        <row r="577">
          <cell r="A577">
            <v>43037</v>
          </cell>
          <cell r="C577">
            <v>4.7080000000000002</v>
          </cell>
        </row>
        <row r="578">
          <cell r="A578">
            <v>43037</v>
          </cell>
          <cell r="C578">
            <v>4.7270000000000003</v>
          </cell>
        </row>
        <row r="579">
          <cell r="A579">
            <v>43037</v>
          </cell>
          <cell r="C579">
            <v>4.7290000000000001</v>
          </cell>
        </row>
        <row r="580">
          <cell r="A580">
            <v>43037</v>
          </cell>
          <cell r="C580">
            <v>4.6970000000000001</v>
          </cell>
        </row>
        <row r="581">
          <cell r="A581">
            <v>43038</v>
          </cell>
          <cell r="C581">
            <v>4.6760000000000002</v>
          </cell>
        </row>
        <row r="582">
          <cell r="A582">
            <v>43038</v>
          </cell>
          <cell r="C582">
            <v>4.6950000000000003</v>
          </cell>
        </row>
        <row r="583">
          <cell r="A583">
            <v>43038</v>
          </cell>
          <cell r="C583">
            <v>4.694</v>
          </cell>
        </row>
        <row r="584">
          <cell r="A584">
            <v>43038</v>
          </cell>
          <cell r="C584">
            <v>4.7329999999999997</v>
          </cell>
        </row>
        <row r="585">
          <cell r="A585">
            <v>43038</v>
          </cell>
          <cell r="C585">
            <v>4.7560000000000002</v>
          </cell>
        </row>
        <row r="586">
          <cell r="A586">
            <v>43038</v>
          </cell>
          <cell r="C586">
            <v>4.694</v>
          </cell>
        </row>
        <row r="587">
          <cell r="A587">
            <v>43039</v>
          </cell>
          <cell r="C587">
            <v>4.7030000000000003</v>
          </cell>
        </row>
        <row r="588">
          <cell r="A588">
            <v>43039</v>
          </cell>
          <cell r="C588">
            <v>4.7270000000000003</v>
          </cell>
        </row>
        <row r="589">
          <cell r="A589">
            <v>43039</v>
          </cell>
          <cell r="C589">
            <v>4.7220000000000004</v>
          </cell>
        </row>
        <row r="590">
          <cell r="A590">
            <v>43039</v>
          </cell>
          <cell r="C590">
            <v>4.7549999999999999</v>
          </cell>
        </row>
        <row r="591">
          <cell r="A591">
            <v>43039</v>
          </cell>
          <cell r="C591">
            <v>4.7460000000000004</v>
          </cell>
        </row>
        <row r="592">
          <cell r="A592">
            <v>43039</v>
          </cell>
          <cell r="C592">
            <v>4.726</v>
          </cell>
        </row>
        <row r="593">
          <cell r="A593">
            <v>43040</v>
          </cell>
          <cell r="C593">
            <v>4.7190000000000003</v>
          </cell>
        </row>
        <row r="594">
          <cell r="A594">
            <v>43040</v>
          </cell>
          <cell r="C594">
            <v>4.7649999999999997</v>
          </cell>
        </row>
        <row r="595">
          <cell r="A595">
            <v>43040</v>
          </cell>
          <cell r="C595">
            <v>4.7759999999999998</v>
          </cell>
        </row>
        <row r="596">
          <cell r="A596">
            <v>43040</v>
          </cell>
          <cell r="C596">
            <v>4.8019999999999996</v>
          </cell>
        </row>
        <row r="597">
          <cell r="A597">
            <v>43040</v>
          </cell>
          <cell r="C597">
            <v>4.8049999999999997</v>
          </cell>
        </row>
        <row r="598">
          <cell r="A598">
            <v>43040</v>
          </cell>
          <cell r="C598">
            <v>4.7610000000000001</v>
          </cell>
        </row>
        <row r="599">
          <cell r="A599">
            <v>43041</v>
          </cell>
          <cell r="C599">
            <v>4.7539999999999996</v>
          </cell>
        </row>
        <row r="600">
          <cell r="A600">
            <v>43041</v>
          </cell>
          <cell r="C600">
            <v>4.7489999999999997</v>
          </cell>
        </row>
        <row r="601">
          <cell r="A601">
            <v>43041</v>
          </cell>
          <cell r="C601">
            <v>4.7649999999999997</v>
          </cell>
        </row>
        <row r="602">
          <cell r="A602">
            <v>43041</v>
          </cell>
          <cell r="C602">
            <v>8.8420000000000005</v>
          </cell>
        </row>
        <row r="603">
          <cell r="A603">
            <v>43041</v>
          </cell>
          <cell r="C603">
            <v>4.9420000000000002</v>
          </cell>
        </row>
        <row r="604">
          <cell r="A604">
            <v>43041</v>
          </cell>
          <cell r="C604">
            <v>4.9260000000000002</v>
          </cell>
        </row>
        <row r="605">
          <cell r="A605">
            <v>43042</v>
          </cell>
          <cell r="C605">
            <v>4.9059999999999997</v>
          </cell>
        </row>
        <row r="606">
          <cell r="A606">
            <v>43042</v>
          </cell>
          <cell r="C606">
            <v>4.9329999999999998</v>
          </cell>
        </row>
        <row r="607">
          <cell r="A607">
            <v>43042</v>
          </cell>
          <cell r="C607">
            <v>4.9340000000000002</v>
          </cell>
        </row>
        <row r="608">
          <cell r="A608">
            <v>43042</v>
          </cell>
          <cell r="C608">
            <v>4.9349999999999996</v>
          </cell>
        </row>
        <row r="609">
          <cell r="A609">
            <v>43042</v>
          </cell>
          <cell r="C609">
            <v>4.9210000000000003</v>
          </cell>
        </row>
        <row r="610">
          <cell r="A610">
            <v>43042</v>
          </cell>
          <cell r="C610">
            <v>4.8879999999999999</v>
          </cell>
        </row>
        <row r="611">
          <cell r="A611">
            <v>43043</v>
          </cell>
          <cell r="C611">
            <v>4.9029999999999996</v>
          </cell>
        </row>
        <row r="612">
          <cell r="A612">
            <v>43043</v>
          </cell>
          <cell r="C612">
            <v>4.91</v>
          </cell>
        </row>
        <row r="613">
          <cell r="A613">
            <v>43043</v>
          </cell>
          <cell r="C613">
            <v>4.8769999999999998</v>
          </cell>
        </row>
        <row r="614">
          <cell r="A614">
            <v>43043</v>
          </cell>
          <cell r="C614">
            <v>4.8899999999999997</v>
          </cell>
        </row>
        <row r="615">
          <cell r="A615">
            <v>43043</v>
          </cell>
          <cell r="C615">
            <v>4.8920000000000003</v>
          </cell>
        </row>
        <row r="616">
          <cell r="A616">
            <v>43043</v>
          </cell>
          <cell r="C616">
            <v>4.8579999999999997</v>
          </cell>
        </row>
        <row r="617">
          <cell r="A617">
            <v>43044</v>
          </cell>
          <cell r="C617">
            <v>4.8730000000000002</v>
          </cell>
        </row>
        <row r="618">
          <cell r="A618">
            <v>43044</v>
          </cell>
          <cell r="C618">
            <v>4.7809999999999997</v>
          </cell>
        </row>
        <row r="619">
          <cell r="A619">
            <v>43044</v>
          </cell>
          <cell r="C619">
            <v>4.7619999999999996</v>
          </cell>
        </row>
        <row r="620">
          <cell r="A620">
            <v>43044</v>
          </cell>
          <cell r="C620">
            <v>8.8320000000000007</v>
          </cell>
        </row>
        <row r="621">
          <cell r="A621">
            <v>43044</v>
          </cell>
          <cell r="C621">
            <v>8.8330000000000002</v>
          </cell>
        </row>
        <row r="622">
          <cell r="A622">
            <v>43044</v>
          </cell>
          <cell r="C622">
            <v>8.8320000000000007</v>
          </cell>
        </row>
        <row r="623">
          <cell r="A623">
            <v>43045</v>
          </cell>
          <cell r="C623">
            <v>8.8309999999999995</v>
          </cell>
        </row>
        <row r="624">
          <cell r="A624">
            <v>43045</v>
          </cell>
          <cell r="C624">
            <v>8.8309999999999995</v>
          </cell>
        </row>
        <row r="625">
          <cell r="A625">
            <v>43045</v>
          </cell>
          <cell r="C625">
            <v>8.8320000000000007</v>
          </cell>
        </row>
        <row r="626">
          <cell r="A626">
            <v>43045</v>
          </cell>
          <cell r="C626">
            <v>8.8309999999999995</v>
          </cell>
        </row>
        <row r="627">
          <cell r="A627">
            <v>43045</v>
          </cell>
          <cell r="C627">
            <v>8.8309999999999995</v>
          </cell>
        </row>
        <row r="628">
          <cell r="A628">
            <v>43045</v>
          </cell>
          <cell r="C628">
            <v>8.8309999999999995</v>
          </cell>
        </row>
        <row r="629">
          <cell r="A629">
            <v>43046</v>
          </cell>
          <cell r="C629">
            <v>8.8320000000000007</v>
          </cell>
        </row>
        <row r="630">
          <cell r="A630">
            <v>43046</v>
          </cell>
          <cell r="C630">
            <v>8.8320000000000007</v>
          </cell>
        </row>
        <row r="631">
          <cell r="A631">
            <v>43046</v>
          </cell>
          <cell r="C631">
            <v>8.8320000000000007</v>
          </cell>
        </row>
        <row r="632">
          <cell r="A632">
            <v>43046</v>
          </cell>
          <cell r="C632">
            <v>8.8320000000000007</v>
          </cell>
        </row>
        <row r="633">
          <cell r="A633">
            <v>43046</v>
          </cell>
          <cell r="C633">
            <v>8.8320000000000007</v>
          </cell>
        </row>
        <row r="634">
          <cell r="A634">
            <v>43046</v>
          </cell>
          <cell r="C634">
            <v>8.8320000000000007</v>
          </cell>
        </row>
        <row r="635">
          <cell r="A635">
            <v>43047</v>
          </cell>
          <cell r="C635">
            <v>8.8320000000000007</v>
          </cell>
        </row>
        <row r="636">
          <cell r="A636">
            <v>43047</v>
          </cell>
          <cell r="C636">
            <v>8.8320000000000007</v>
          </cell>
        </row>
        <row r="637">
          <cell r="A637">
            <v>43047</v>
          </cell>
          <cell r="C637">
            <v>8.8320000000000007</v>
          </cell>
        </row>
        <row r="638">
          <cell r="A638">
            <v>43047</v>
          </cell>
          <cell r="C638">
            <v>8.8330000000000002</v>
          </cell>
        </row>
        <row r="639">
          <cell r="A639">
            <v>43047</v>
          </cell>
          <cell r="C639">
            <v>8.8320000000000007</v>
          </cell>
        </row>
        <row r="640">
          <cell r="A640">
            <v>43047</v>
          </cell>
          <cell r="C640">
            <v>8.8330000000000002</v>
          </cell>
        </row>
        <row r="641">
          <cell r="A641">
            <v>43048</v>
          </cell>
          <cell r="C641">
            <v>8.8330000000000002</v>
          </cell>
        </row>
        <row r="642">
          <cell r="A642">
            <v>43048</v>
          </cell>
          <cell r="C642">
            <v>8.8330000000000002</v>
          </cell>
        </row>
        <row r="643">
          <cell r="A643">
            <v>43048</v>
          </cell>
          <cell r="C643">
            <v>8.8330000000000002</v>
          </cell>
        </row>
        <row r="644">
          <cell r="A644">
            <v>43048</v>
          </cell>
          <cell r="C644">
            <v>5.3230000000000004</v>
          </cell>
        </row>
        <row r="645">
          <cell r="A645">
            <v>43048</v>
          </cell>
          <cell r="C645">
            <v>4.6280000000000001</v>
          </cell>
        </row>
        <row r="646">
          <cell r="A646">
            <v>43048</v>
          </cell>
          <cell r="C646">
            <v>4.6529999999999996</v>
          </cell>
        </row>
        <row r="647">
          <cell r="A647">
            <v>43049</v>
          </cell>
          <cell r="C647">
            <v>4.7720000000000002</v>
          </cell>
        </row>
        <row r="648">
          <cell r="A648">
            <v>43049</v>
          </cell>
          <cell r="C648">
            <v>4.79</v>
          </cell>
        </row>
        <row r="649">
          <cell r="A649">
            <v>43049</v>
          </cell>
          <cell r="C649">
            <v>4.8010000000000002</v>
          </cell>
        </row>
        <row r="650">
          <cell r="A650">
            <v>43049</v>
          </cell>
          <cell r="C650">
            <v>4.8520000000000003</v>
          </cell>
        </row>
        <row r="651">
          <cell r="A651">
            <v>43049</v>
          </cell>
          <cell r="C651">
            <v>4.851</v>
          </cell>
        </row>
        <row r="652">
          <cell r="A652">
            <v>43049</v>
          </cell>
          <cell r="C652">
            <v>4.8499999999999996</v>
          </cell>
        </row>
        <row r="653">
          <cell r="A653">
            <v>43050</v>
          </cell>
          <cell r="C653">
            <v>4.8550000000000004</v>
          </cell>
        </row>
        <row r="654">
          <cell r="A654">
            <v>43050</v>
          </cell>
          <cell r="C654">
            <v>4.8449999999999998</v>
          </cell>
        </row>
        <row r="655">
          <cell r="A655">
            <v>43050</v>
          </cell>
          <cell r="C655">
            <v>4.7389999999999999</v>
          </cell>
        </row>
        <row r="656">
          <cell r="A656">
            <v>43050</v>
          </cell>
          <cell r="C656">
            <v>4.7610000000000001</v>
          </cell>
        </row>
        <row r="657">
          <cell r="A657">
            <v>43050</v>
          </cell>
          <cell r="C657">
            <v>4.742</v>
          </cell>
        </row>
        <row r="658">
          <cell r="A658">
            <v>43050</v>
          </cell>
          <cell r="C658">
            <v>4.7060000000000004</v>
          </cell>
        </row>
        <row r="659">
          <cell r="A659">
            <v>43051</v>
          </cell>
          <cell r="C659">
            <v>4.6929999999999996</v>
          </cell>
        </row>
        <row r="660">
          <cell r="A660">
            <v>43051</v>
          </cell>
          <cell r="C660">
            <v>4.6870000000000003</v>
          </cell>
        </row>
        <row r="661">
          <cell r="A661">
            <v>43051</v>
          </cell>
          <cell r="C661">
            <v>4.6909999999999998</v>
          </cell>
        </row>
        <row r="662">
          <cell r="A662">
            <v>43051</v>
          </cell>
          <cell r="C662">
            <v>4.7149999999999999</v>
          </cell>
        </row>
        <row r="663">
          <cell r="A663">
            <v>43051</v>
          </cell>
          <cell r="C663">
            <v>4.71</v>
          </cell>
        </row>
        <row r="664">
          <cell r="A664">
            <v>43051</v>
          </cell>
          <cell r="C664">
            <v>4.6870000000000003</v>
          </cell>
        </row>
        <row r="665">
          <cell r="A665">
            <v>43052</v>
          </cell>
          <cell r="C665">
            <v>4.625</v>
          </cell>
        </row>
        <row r="666">
          <cell r="A666">
            <v>43052</v>
          </cell>
          <cell r="C666">
            <v>4.5250000000000004</v>
          </cell>
        </row>
        <row r="667">
          <cell r="A667">
            <v>43052</v>
          </cell>
          <cell r="C667">
            <v>4.5439999999999996</v>
          </cell>
        </row>
        <row r="668">
          <cell r="A668">
            <v>43052</v>
          </cell>
          <cell r="C668">
            <v>4.6390000000000002</v>
          </cell>
        </row>
        <row r="669">
          <cell r="A669">
            <v>43052</v>
          </cell>
          <cell r="C669">
            <v>4.6920000000000002</v>
          </cell>
        </row>
        <row r="670">
          <cell r="A670">
            <v>43052</v>
          </cell>
          <cell r="C670">
            <v>4.6609999999999996</v>
          </cell>
        </row>
        <row r="671">
          <cell r="A671">
            <v>43053</v>
          </cell>
          <cell r="C671">
            <v>4.6390000000000002</v>
          </cell>
        </row>
        <row r="672">
          <cell r="A672">
            <v>43053</v>
          </cell>
          <cell r="C672">
            <v>4.7</v>
          </cell>
        </row>
        <row r="673">
          <cell r="A673">
            <v>43053</v>
          </cell>
          <cell r="C673">
            <v>4.67</v>
          </cell>
        </row>
        <row r="674">
          <cell r="A674">
            <v>43053</v>
          </cell>
          <cell r="C674">
            <v>4.8769999999999998</v>
          </cell>
        </row>
        <row r="675">
          <cell r="A675">
            <v>43053</v>
          </cell>
          <cell r="C675">
            <v>4.8179999999999996</v>
          </cell>
        </row>
        <row r="676">
          <cell r="A676">
            <v>43053</v>
          </cell>
          <cell r="C676">
            <v>4.7590000000000003</v>
          </cell>
        </row>
        <row r="677">
          <cell r="A677">
            <v>43054</v>
          </cell>
          <cell r="C677">
            <v>4.7910000000000004</v>
          </cell>
        </row>
        <row r="678">
          <cell r="A678">
            <v>43054</v>
          </cell>
          <cell r="C678">
            <v>4.8220000000000001</v>
          </cell>
        </row>
        <row r="679">
          <cell r="A679">
            <v>43054</v>
          </cell>
          <cell r="C679">
            <v>4.8179999999999996</v>
          </cell>
        </row>
        <row r="680">
          <cell r="A680">
            <v>43054</v>
          </cell>
          <cell r="C680">
            <v>4.8979999999999997</v>
          </cell>
        </row>
        <row r="681">
          <cell r="A681">
            <v>43054</v>
          </cell>
          <cell r="C681">
            <v>4.899</v>
          </cell>
        </row>
        <row r="682">
          <cell r="A682">
            <v>43054</v>
          </cell>
          <cell r="C682">
            <v>4.7709999999999999</v>
          </cell>
        </row>
        <row r="683">
          <cell r="A683">
            <v>43055</v>
          </cell>
          <cell r="C683">
            <v>4.6820000000000004</v>
          </cell>
        </row>
        <row r="684">
          <cell r="A684">
            <v>43055</v>
          </cell>
          <cell r="C684">
            <v>4.7039999999999997</v>
          </cell>
        </row>
        <row r="685">
          <cell r="A685">
            <v>43055</v>
          </cell>
          <cell r="C685">
            <v>4.7859999999999996</v>
          </cell>
        </row>
        <row r="686">
          <cell r="A686">
            <v>43055</v>
          </cell>
          <cell r="C686">
            <v>4.8890000000000002</v>
          </cell>
        </row>
        <row r="687">
          <cell r="A687">
            <v>43055</v>
          </cell>
          <cell r="C687">
            <v>4.8869999999999996</v>
          </cell>
        </row>
        <row r="688">
          <cell r="A688">
            <v>43055</v>
          </cell>
          <cell r="C688">
            <v>4.8650000000000002</v>
          </cell>
        </row>
        <row r="689">
          <cell r="A689">
            <v>43056</v>
          </cell>
          <cell r="C689">
            <v>4.8499999999999996</v>
          </cell>
        </row>
        <row r="690">
          <cell r="A690">
            <v>43056</v>
          </cell>
          <cell r="C690">
            <v>4.8630000000000004</v>
          </cell>
        </row>
        <row r="691">
          <cell r="A691">
            <v>43056</v>
          </cell>
          <cell r="C691">
            <v>4.8659999999999997</v>
          </cell>
        </row>
        <row r="692">
          <cell r="A692">
            <v>43056</v>
          </cell>
          <cell r="C692">
            <v>4.9240000000000004</v>
          </cell>
        </row>
        <row r="693">
          <cell r="A693">
            <v>43056</v>
          </cell>
          <cell r="C693">
            <v>4.7859999999999996</v>
          </cell>
        </row>
        <row r="694">
          <cell r="A694">
            <v>43056</v>
          </cell>
          <cell r="C694">
            <v>4.8739999999999997</v>
          </cell>
        </row>
        <row r="695">
          <cell r="A695">
            <v>43057</v>
          </cell>
          <cell r="C695">
            <v>4.8760000000000003</v>
          </cell>
        </row>
        <row r="696">
          <cell r="A696">
            <v>43057</v>
          </cell>
          <cell r="C696">
            <v>4.8819999999999997</v>
          </cell>
        </row>
        <row r="697">
          <cell r="A697">
            <v>43057</v>
          </cell>
          <cell r="C697">
            <v>4.8360000000000003</v>
          </cell>
        </row>
        <row r="698">
          <cell r="A698">
            <v>43057</v>
          </cell>
          <cell r="C698">
            <v>4.8940000000000001</v>
          </cell>
        </row>
        <row r="699">
          <cell r="A699">
            <v>43057</v>
          </cell>
          <cell r="C699">
            <v>4.9020000000000001</v>
          </cell>
        </row>
        <row r="700">
          <cell r="A700">
            <v>43057</v>
          </cell>
          <cell r="C700">
            <v>4.867</v>
          </cell>
        </row>
        <row r="701">
          <cell r="A701">
            <v>43058</v>
          </cell>
          <cell r="C701">
            <v>4.8620000000000001</v>
          </cell>
        </row>
        <row r="702">
          <cell r="A702">
            <v>43058</v>
          </cell>
          <cell r="C702">
            <v>4.8639999999999999</v>
          </cell>
        </row>
        <row r="703">
          <cell r="A703">
            <v>43058</v>
          </cell>
          <cell r="C703">
            <v>4.8710000000000004</v>
          </cell>
        </row>
        <row r="704">
          <cell r="A704">
            <v>43058</v>
          </cell>
          <cell r="C704">
            <v>4.907</v>
          </cell>
        </row>
        <row r="705">
          <cell r="A705">
            <v>43058</v>
          </cell>
          <cell r="C705">
            <v>4.9160000000000004</v>
          </cell>
        </row>
        <row r="706">
          <cell r="A706">
            <v>43058</v>
          </cell>
          <cell r="C706">
            <v>4.8609999999999998</v>
          </cell>
        </row>
        <row r="707">
          <cell r="A707">
            <v>43059</v>
          </cell>
          <cell r="C707">
            <v>4.8529999999999998</v>
          </cell>
        </row>
        <row r="708">
          <cell r="A708">
            <v>43059</v>
          </cell>
          <cell r="C708">
            <v>4.8579999999999997</v>
          </cell>
        </row>
        <row r="709">
          <cell r="A709">
            <v>43059</v>
          </cell>
          <cell r="C709">
            <v>4.8710000000000004</v>
          </cell>
        </row>
        <row r="710">
          <cell r="A710">
            <v>43059</v>
          </cell>
          <cell r="C710">
            <v>4.9109999999999996</v>
          </cell>
        </row>
        <row r="711">
          <cell r="A711">
            <v>43059</v>
          </cell>
          <cell r="C711">
            <v>4.9050000000000002</v>
          </cell>
        </row>
        <row r="712">
          <cell r="A712">
            <v>43059</v>
          </cell>
          <cell r="C712">
            <v>4.8780000000000001</v>
          </cell>
        </row>
        <row r="713">
          <cell r="A713">
            <v>43060</v>
          </cell>
          <cell r="C713">
            <v>4.88</v>
          </cell>
        </row>
        <row r="714">
          <cell r="A714">
            <v>43060</v>
          </cell>
          <cell r="C714">
            <v>4.8879999999999999</v>
          </cell>
        </row>
        <row r="715">
          <cell r="A715">
            <v>43060</v>
          </cell>
          <cell r="C715">
            <v>4.907</v>
          </cell>
        </row>
        <row r="716">
          <cell r="A716">
            <v>43060</v>
          </cell>
          <cell r="C716">
            <v>4.9560000000000004</v>
          </cell>
        </row>
        <row r="717">
          <cell r="A717">
            <v>43060</v>
          </cell>
          <cell r="C717">
            <v>4.96</v>
          </cell>
        </row>
        <row r="718">
          <cell r="A718">
            <v>43060</v>
          </cell>
          <cell r="C718">
            <v>4.9219999999999997</v>
          </cell>
        </row>
        <row r="719">
          <cell r="A719">
            <v>43061</v>
          </cell>
          <cell r="C719">
            <v>4.9260000000000002</v>
          </cell>
        </row>
        <row r="720">
          <cell r="A720">
            <v>43061</v>
          </cell>
          <cell r="C720">
            <v>4.9290000000000003</v>
          </cell>
        </row>
        <row r="721">
          <cell r="A721">
            <v>43061</v>
          </cell>
          <cell r="C721">
            <v>4.9329999999999998</v>
          </cell>
        </row>
        <row r="722">
          <cell r="A722">
            <v>43061</v>
          </cell>
          <cell r="C722">
            <v>4.9109999999999996</v>
          </cell>
        </row>
        <row r="723">
          <cell r="A723">
            <v>43061</v>
          </cell>
          <cell r="C723">
            <v>4.9550000000000001</v>
          </cell>
        </row>
        <row r="724">
          <cell r="A724">
            <v>43061</v>
          </cell>
          <cell r="C724">
            <v>4.93</v>
          </cell>
        </row>
        <row r="725">
          <cell r="A725">
            <v>43062</v>
          </cell>
          <cell r="C725">
            <v>4.9249999999999998</v>
          </cell>
        </row>
        <row r="726">
          <cell r="A726">
            <v>43062</v>
          </cell>
          <cell r="C726">
            <v>4.9370000000000003</v>
          </cell>
        </row>
        <row r="727">
          <cell r="A727">
            <v>43062</v>
          </cell>
          <cell r="C727">
            <v>4.9009999999999998</v>
          </cell>
        </row>
        <row r="728">
          <cell r="A728">
            <v>43062</v>
          </cell>
          <cell r="C728">
            <v>4.9240000000000004</v>
          </cell>
        </row>
        <row r="729">
          <cell r="A729">
            <v>43062</v>
          </cell>
          <cell r="C729">
            <v>4.9550000000000001</v>
          </cell>
        </row>
        <row r="730">
          <cell r="A730">
            <v>43062</v>
          </cell>
          <cell r="C730">
            <v>4.9340000000000002</v>
          </cell>
        </row>
        <row r="731">
          <cell r="A731">
            <v>43063</v>
          </cell>
          <cell r="C731">
            <v>4.9390000000000001</v>
          </cell>
        </row>
        <row r="732">
          <cell r="A732">
            <v>43063</v>
          </cell>
          <cell r="C732">
            <v>4.9420000000000002</v>
          </cell>
        </row>
        <row r="733">
          <cell r="A733">
            <v>43063</v>
          </cell>
          <cell r="C733">
            <v>4.9409999999999998</v>
          </cell>
        </row>
        <row r="734">
          <cell r="A734">
            <v>43063</v>
          </cell>
          <cell r="C734">
            <v>4.9530000000000003</v>
          </cell>
        </row>
        <row r="735">
          <cell r="A735">
            <v>43063</v>
          </cell>
          <cell r="C735">
            <v>4.9640000000000004</v>
          </cell>
        </row>
        <row r="736">
          <cell r="A736">
            <v>43063</v>
          </cell>
          <cell r="C736">
            <v>4.9400000000000004</v>
          </cell>
        </row>
        <row r="737">
          <cell r="A737">
            <v>43064</v>
          </cell>
          <cell r="C737">
            <v>4.9160000000000004</v>
          </cell>
        </row>
        <row r="738">
          <cell r="A738">
            <v>43064</v>
          </cell>
          <cell r="C738">
            <v>4.9219999999999997</v>
          </cell>
        </row>
        <row r="739">
          <cell r="A739">
            <v>43064</v>
          </cell>
          <cell r="C739">
            <v>4.88</v>
          </cell>
        </row>
        <row r="740">
          <cell r="A740">
            <v>43064</v>
          </cell>
          <cell r="C740">
            <v>4.8659999999999997</v>
          </cell>
        </row>
        <row r="741">
          <cell r="A741">
            <v>43064</v>
          </cell>
          <cell r="C741">
            <v>4.8170000000000002</v>
          </cell>
        </row>
        <row r="742">
          <cell r="A742">
            <v>43064</v>
          </cell>
          <cell r="C742">
            <v>4.7690000000000001</v>
          </cell>
        </row>
        <row r="743">
          <cell r="A743">
            <v>43065</v>
          </cell>
          <cell r="C743">
            <v>4.7640000000000002</v>
          </cell>
        </row>
        <row r="744">
          <cell r="A744">
            <v>43065</v>
          </cell>
          <cell r="C744">
            <v>4.7869999999999999</v>
          </cell>
        </row>
        <row r="745">
          <cell r="A745">
            <v>43065</v>
          </cell>
          <cell r="C745">
            <v>4.819</v>
          </cell>
        </row>
        <row r="746">
          <cell r="A746">
            <v>43065</v>
          </cell>
          <cell r="C746">
            <v>4.8520000000000003</v>
          </cell>
        </row>
        <row r="747">
          <cell r="A747">
            <v>43065</v>
          </cell>
          <cell r="C747">
            <v>4.867</v>
          </cell>
        </row>
        <row r="748">
          <cell r="A748">
            <v>43065</v>
          </cell>
          <cell r="C748">
            <v>4.8380000000000001</v>
          </cell>
        </row>
        <row r="749">
          <cell r="A749">
            <v>43066</v>
          </cell>
          <cell r="C749">
            <v>4.87</v>
          </cell>
        </row>
        <row r="750">
          <cell r="A750">
            <v>43066</v>
          </cell>
          <cell r="C750">
            <v>4.8380000000000001</v>
          </cell>
        </row>
        <row r="751">
          <cell r="A751">
            <v>43066</v>
          </cell>
          <cell r="C751">
            <v>4.8609999999999998</v>
          </cell>
        </row>
        <row r="752">
          <cell r="A752">
            <v>43066</v>
          </cell>
          <cell r="C752">
            <v>4.923</v>
          </cell>
        </row>
        <row r="753">
          <cell r="A753">
            <v>43066</v>
          </cell>
          <cell r="C753">
            <v>4.9139999999999997</v>
          </cell>
        </row>
        <row r="754">
          <cell r="A754">
            <v>43066</v>
          </cell>
          <cell r="C754">
            <v>4.883</v>
          </cell>
        </row>
        <row r="755">
          <cell r="A755">
            <v>43067</v>
          </cell>
          <cell r="C755">
            <v>4.9009999999999998</v>
          </cell>
        </row>
        <row r="756">
          <cell r="A756">
            <v>43067</v>
          </cell>
          <cell r="C756">
            <v>4.9029999999999996</v>
          </cell>
        </row>
        <row r="757">
          <cell r="A757">
            <v>43067</v>
          </cell>
          <cell r="C757">
            <v>4.9020000000000001</v>
          </cell>
        </row>
        <row r="758">
          <cell r="A758">
            <v>43067</v>
          </cell>
          <cell r="C758">
            <v>4.9249999999999998</v>
          </cell>
        </row>
        <row r="759">
          <cell r="A759">
            <v>43067</v>
          </cell>
          <cell r="C759">
            <v>4.9080000000000004</v>
          </cell>
        </row>
        <row r="760">
          <cell r="A760">
            <v>43067</v>
          </cell>
          <cell r="C760">
            <v>4.9020000000000001</v>
          </cell>
        </row>
        <row r="761">
          <cell r="A761">
            <v>43068</v>
          </cell>
          <cell r="C761">
            <v>4.9130000000000003</v>
          </cell>
        </row>
        <row r="762">
          <cell r="A762">
            <v>43068</v>
          </cell>
          <cell r="C762">
            <v>4.899</v>
          </cell>
        </row>
        <row r="763">
          <cell r="A763">
            <v>43068</v>
          </cell>
          <cell r="C763">
            <v>4.8860000000000001</v>
          </cell>
        </row>
        <row r="764">
          <cell r="A764">
            <v>43068</v>
          </cell>
          <cell r="C764">
            <v>4.9249999999999998</v>
          </cell>
        </row>
        <row r="765">
          <cell r="A765">
            <v>43068</v>
          </cell>
          <cell r="C765">
            <v>4.9089999999999998</v>
          </cell>
        </row>
        <row r="766">
          <cell r="A766">
            <v>43068</v>
          </cell>
          <cell r="C766">
            <v>4.8959999999999999</v>
          </cell>
        </row>
        <row r="767">
          <cell r="A767">
            <v>43069</v>
          </cell>
          <cell r="C767">
            <v>4.9059999999999997</v>
          </cell>
        </row>
        <row r="768">
          <cell r="A768">
            <v>43069</v>
          </cell>
          <cell r="C768">
            <v>4.9009999999999998</v>
          </cell>
        </row>
        <row r="769">
          <cell r="A769">
            <v>43069</v>
          </cell>
          <cell r="C769">
            <v>4.9050000000000002</v>
          </cell>
        </row>
        <row r="770">
          <cell r="A770">
            <v>43069</v>
          </cell>
          <cell r="C770">
            <v>4.9189999999999996</v>
          </cell>
        </row>
        <row r="771">
          <cell r="A771">
            <v>43069</v>
          </cell>
          <cell r="C771">
            <v>4.875</v>
          </cell>
        </row>
        <row r="772">
          <cell r="A772">
            <v>43069</v>
          </cell>
          <cell r="C772">
            <v>4.9189999999999996</v>
          </cell>
        </row>
        <row r="773">
          <cell r="A773">
            <v>43070</v>
          </cell>
          <cell r="C773">
            <v>4.9160000000000004</v>
          </cell>
        </row>
        <row r="774">
          <cell r="A774">
            <v>43070</v>
          </cell>
          <cell r="C774">
            <v>4.93</v>
          </cell>
        </row>
        <row r="775">
          <cell r="A775">
            <v>43070</v>
          </cell>
          <cell r="C775">
            <v>4.9089999999999998</v>
          </cell>
        </row>
        <row r="776">
          <cell r="A776">
            <v>43070</v>
          </cell>
          <cell r="C776">
            <v>4.9219999999999997</v>
          </cell>
        </row>
        <row r="777">
          <cell r="A777">
            <v>43070</v>
          </cell>
          <cell r="C777">
            <v>4.9139999999999997</v>
          </cell>
        </row>
        <row r="778">
          <cell r="A778">
            <v>43070</v>
          </cell>
          <cell r="C778">
            <v>4.9050000000000002</v>
          </cell>
        </row>
        <row r="779">
          <cell r="A779">
            <v>43071</v>
          </cell>
          <cell r="C779">
            <v>4.9109999999999996</v>
          </cell>
        </row>
        <row r="780">
          <cell r="A780">
            <v>43071</v>
          </cell>
          <cell r="C780">
            <v>4.9160000000000004</v>
          </cell>
        </row>
        <row r="781">
          <cell r="A781">
            <v>43071</v>
          </cell>
          <cell r="C781">
            <v>4.8970000000000002</v>
          </cell>
        </row>
        <row r="782">
          <cell r="A782">
            <v>43071</v>
          </cell>
          <cell r="C782">
            <v>4.9180000000000001</v>
          </cell>
        </row>
        <row r="783">
          <cell r="A783">
            <v>43071</v>
          </cell>
          <cell r="C783">
            <v>4.9180000000000001</v>
          </cell>
        </row>
        <row r="784">
          <cell r="A784">
            <v>43071</v>
          </cell>
          <cell r="C784">
            <v>4.8760000000000003</v>
          </cell>
        </row>
        <row r="785">
          <cell r="A785">
            <v>43072</v>
          </cell>
          <cell r="C785">
            <v>4.8789999999999996</v>
          </cell>
        </row>
        <row r="786">
          <cell r="A786">
            <v>43072</v>
          </cell>
          <cell r="C786">
            <v>4.8769999999999998</v>
          </cell>
        </row>
        <row r="787">
          <cell r="A787">
            <v>43072</v>
          </cell>
          <cell r="C787">
            <v>4.8849999999999998</v>
          </cell>
        </row>
        <row r="788">
          <cell r="A788">
            <v>43072</v>
          </cell>
          <cell r="C788">
            <v>4.9279999999999999</v>
          </cell>
        </row>
        <row r="789">
          <cell r="A789">
            <v>43072</v>
          </cell>
          <cell r="C789">
            <v>4.9109999999999996</v>
          </cell>
        </row>
        <row r="790">
          <cell r="A790">
            <v>43072</v>
          </cell>
          <cell r="C790">
            <v>4.87</v>
          </cell>
        </row>
        <row r="791">
          <cell r="A791">
            <v>43073</v>
          </cell>
          <cell r="C791">
            <v>4.8739999999999997</v>
          </cell>
        </row>
        <row r="792">
          <cell r="A792">
            <v>43073</v>
          </cell>
          <cell r="C792">
            <v>4.8769999999999998</v>
          </cell>
        </row>
        <row r="793">
          <cell r="A793">
            <v>43073</v>
          </cell>
          <cell r="C793">
            <v>4.8979999999999997</v>
          </cell>
        </row>
        <row r="794">
          <cell r="A794">
            <v>43073</v>
          </cell>
          <cell r="C794">
            <v>4.952</v>
          </cell>
        </row>
        <row r="795">
          <cell r="A795">
            <v>43073</v>
          </cell>
          <cell r="C795">
            <v>4.9249999999999998</v>
          </cell>
        </row>
        <row r="796">
          <cell r="A796">
            <v>43073</v>
          </cell>
          <cell r="C796">
            <v>4.907</v>
          </cell>
        </row>
        <row r="797">
          <cell r="A797">
            <v>43074</v>
          </cell>
          <cell r="C797">
            <v>4.8970000000000002</v>
          </cell>
        </row>
        <row r="798">
          <cell r="A798">
            <v>43074</v>
          </cell>
          <cell r="C798">
            <v>4.9050000000000002</v>
          </cell>
        </row>
        <row r="799">
          <cell r="A799">
            <v>43074</v>
          </cell>
          <cell r="C799">
            <v>4.9039999999999999</v>
          </cell>
        </row>
        <row r="800">
          <cell r="A800">
            <v>43074</v>
          </cell>
          <cell r="C800">
            <v>4.9429999999999996</v>
          </cell>
        </row>
        <row r="801">
          <cell r="A801">
            <v>43074</v>
          </cell>
          <cell r="C801">
            <v>4.9180000000000001</v>
          </cell>
        </row>
        <row r="802">
          <cell r="A802">
            <v>43074</v>
          </cell>
          <cell r="C802">
            <v>4.8890000000000002</v>
          </cell>
        </row>
        <row r="803">
          <cell r="A803">
            <v>43075</v>
          </cell>
          <cell r="C803">
            <v>4.8959999999999999</v>
          </cell>
        </row>
        <row r="804">
          <cell r="A804">
            <v>43075</v>
          </cell>
          <cell r="C804">
            <v>4.9000000000000004</v>
          </cell>
        </row>
        <row r="805">
          <cell r="A805">
            <v>43075</v>
          </cell>
          <cell r="C805">
            <v>4.9029999999999996</v>
          </cell>
        </row>
        <row r="806">
          <cell r="A806">
            <v>43075</v>
          </cell>
          <cell r="C806">
            <v>4.9850000000000003</v>
          </cell>
        </row>
        <row r="807">
          <cell r="A807">
            <v>43075</v>
          </cell>
          <cell r="C807">
            <v>4.9779999999999998</v>
          </cell>
        </row>
        <row r="808">
          <cell r="A808">
            <v>43075</v>
          </cell>
          <cell r="C808">
            <v>4.9560000000000004</v>
          </cell>
        </row>
        <row r="809">
          <cell r="A809">
            <v>43076</v>
          </cell>
          <cell r="C809">
            <v>4.9560000000000004</v>
          </cell>
        </row>
        <row r="810">
          <cell r="A810">
            <v>43076</v>
          </cell>
          <cell r="C810">
            <v>4.9530000000000003</v>
          </cell>
        </row>
        <row r="811">
          <cell r="A811">
            <v>43076</v>
          </cell>
          <cell r="C811">
            <v>4.9569999999999999</v>
          </cell>
        </row>
        <row r="812">
          <cell r="A812">
            <v>43076</v>
          </cell>
          <cell r="C812">
            <v>4.9930000000000003</v>
          </cell>
        </row>
        <row r="813">
          <cell r="A813">
            <v>43076</v>
          </cell>
          <cell r="C813">
            <v>5.01</v>
          </cell>
        </row>
        <row r="814">
          <cell r="A814">
            <v>43076</v>
          </cell>
          <cell r="C814">
            <v>4.9509999999999996</v>
          </cell>
        </row>
        <row r="815">
          <cell r="A815">
            <v>43077</v>
          </cell>
          <cell r="C815">
            <v>4.9489999999999998</v>
          </cell>
        </row>
        <row r="816">
          <cell r="A816">
            <v>43077</v>
          </cell>
          <cell r="C816">
            <v>4.9420000000000002</v>
          </cell>
        </row>
        <row r="817">
          <cell r="A817">
            <v>43077</v>
          </cell>
          <cell r="C817">
            <v>4.9160000000000004</v>
          </cell>
        </row>
        <row r="818">
          <cell r="A818">
            <v>43077</v>
          </cell>
          <cell r="C818">
            <v>4.9290000000000003</v>
          </cell>
        </row>
        <row r="819">
          <cell r="A819">
            <v>43077</v>
          </cell>
          <cell r="C819">
            <v>4.9359999999999999</v>
          </cell>
        </row>
        <row r="820">
          <cell r="A820">
            <v>43077</v>
          </cell>
          <cell r="C820">
            <v>4.875</v>
          </cell>
        </row>
        <row r="821">
          <cell r="A821">
            <v>43078</v>
          </cell>
          <cell r="C821">
            <v>4.88</v>
          </cell>
        </row>
        <row r="822">
          <cell r="A822">
            <v>43078</v>
          </cell>
          <cell r="C822">
            <v>4.8849999999999998</v>
          </cell>
        </row>
        <row r="823">
          <cell r="A823">
            <v>43078</v>
          </cell>
          <cell r="C823">
            <v>4.8869999999999996</v>
          </cell>
        </row>
        <row r="824">
          <cell r="A824">
            <v>43078</v>
          </cell>
          <cell r="C824">
            <v>4.9210000000000003</v>
          </cell>
        </row>
        <row r="825">
          <cell r="A825">
            <v>43078</v>
          </cell>
          <cell r="C825">
            <v>4.915</v>
          </cell>
        </row>
        <row r="826">
          <cell r="A826">
            <v>43078</v>
          </cell>
          <cell r="C826">
            <v>4.883</v>
          </cell>
        </row>
        <row r="827">
          <cell r="A827">
            <v>43079</v>
          </cell>
          <cell r="C827">
            <v>4.87</v>
          </cell>
        </row>
        <row r="828">
          <cell r="A828">
            <v>43079</v>
          </cell>
          <cell r="C828">
            <v>4.883</v>
          </cell>
        </row>
        <row r="829">
          <cell r="A829">
            <v>43079</v>
          </cell>
          <cell r="C829">
            <v>4.88</v>
          </cell>
        </row>
        <row r="830">
          <cell r="A830">
            <v>43079</v>
          </cell>
          <cell r="C830">
            <v>4.9009999999999998</v>
          </cell>
        </row>
        <row r="831">
          <cell r="A831">
            <v>43079</v>
          </cell>
          <cell r="C831">
            <v>4.9039999999999999</v>
          </cell>
        </row>
        <row r="832">
          <cell r="A832">
            <v>43079</v>
          </cell>
          <cell r="C832">
            <v>4.8650000000000002</v>
          </cell>
        </row>
        <row r="833">
          <cell r="A833">
            <v>43080</v>
          </cell>
          <cell r="C833">
            <v>4.8579999999999997</v>
          </cell>
        </row>
        <row r="834">
          <cell r="A834">
            <v>43080</v>
          </cell>
          <cell r="C834">
            <v>4.8659999999999997</v>
          </cell>
        </row>
        <row r="835">
          <cell r="A835">
            <v>43080</v>
          </cell>
          <cell r="C835">
            <v>4.87</v>
          </cell>
        </row>
        <row r="836">
          <cell r="A836">
            <v>43080</v>
          </cell>
          <cell r="C836">
            <v>4.8970000000000002</v>
          </cell>
        </row>
        <row r="837">
          <cell r="A837">
            <v>43080</v>
          </cell>
          <cell r="C837">
            <v>4.8940000000000001</v>
          </cell>
        </row>
        <row r="838">
          <cell r="A838">
            <v>43080</v>
          </cell>
          <cell r="C838">
            <v>4.806</v>
          </cell>
        </row>
        <row r="839">
          <cell r="A839">
            <v>43081</v>
          </cell>
          <cell r="C839">
            <v>4.7130000000000001</v>
          </cell>
        </row>
        <row r="840">
          <cell r="A840">
            <v>43081</v>
          </cell>
          <cell r="C840">
            <v>4.609</v>
          </cell>
        </row>
        <row r="841">
          <cell r="A841">
            <v>43081</v>
          </cell>
          <cell r="C841">
            <v>4.6840000000000002</v>
          </cell>
        </row>
        <row r="842">
          <cell r="A842">
            <v>43081</v>
          </cell>
          <cell r="C842">
            <v>4.7030000000000003</v>
          </cell>
        </row>
        <row r="843">
          <cell r="A843">
            <v>43081</v>
          </cell>
          <cell r="C843">
            <v>4.7460000000000004</v>
          </cell>
        </row>
        <row r="844">
          <cell r="A844">
            <v>43081</v>
          </cell>
          <cell r="C844">
            <v>4.7510000000000003</v>
          </cell>
        </row>
        <row r="845">
          <cell r="A845">
            <v>43082</v>
          </cell>
          <cell r="C845">
            <v>4.7990000000000004</v>
          </cell>
        </row>
        <row r="846">
          <cell r="A846">
            <v>43082</v>
          </cell>
          <cell r="C846">
            <v>4.7969999999999997</v>
          </cell>
        </row>
        <row r="847">
          <cell r="A847">
            <v>43082</v>
          </cell>
          <cell r="C847">
            <v>4.8129999999999997</v>
          </cell>
        </row>
        <row r="848">
          <cell r="A848">
            <v>43082</v>
          </cell>
          <cell r="C848">
            <v>4.867</v>
          </cell>
        </row>
        <row r="849">
          <cell r="A849">
            <v>43082</v>
          </cell>
          <cell r="C849">
            <v>4.84</v>
          </cell>
        </row>
        <row r="850">
          <cell r="A850">
            <v>43082</v>
          </cell>
          <cell r="C850">
            <v>4.8440000000000003</v>
          </cell>
        </row>
        <row r="851">
          <cell r="A851">
            <v>43083</v>
          </cell>
          <cell r="C851">
            <v>4.8499999999999996</v>
          </cell>
        </row>
        <row r="852">
          <cell r="A852">
            <v>43083</v>
          </cell>
          <cell r="C852">
            <v>4.8550000000000004</v>
          </cell>
        </row>
        <row r="853">
          <cell r="A853">
            <v>43083</v>
          </cell>
          <cell r="C853">
            <v>4.8250000000000002</v>
          </cell>
        </row>
        <row r="854">
          <cell r="A854">
            <v>43083</v>
          </cell>
          <cell r="C854">
            <v>4.8520000000000003</v>
          </cell>
        </row>
        <row r="855">
          <cell r="A855">
            <v>43083</v>
          </cell>
          <cell r="C855">
            <v>8.84</v>
          </cell>
        </row>
        <row r="856">
          <cell r="A856">
            <v>43083</v>
          </cell>
          <cell r="C856">
            <v>8.8369999999999997</v>
          </cell>
        </row>
        <row r="857">
          <cell r="A857">
            <v>43084</v>
          </cell>
          <cell r="C857">
            <v>8.8369999999999997</v>
          </cell>
        </row>
        <row r="858">
          <cell r="A858">
            <v>43084</v>
          </cell>
          <cell r="C858">
            <v>8.8379999999999992</v>
          </cell>
        </row>
        <row r="859">
          <cell r="A859">
            <v>43084</v>
          </cell>
          <cell r="C859">
            <v>8.8379999999999992</v>
          </cell>
        </row>
        <row r="860">
          <cell r="A860">
            <v>43084</v>
          </cell>
          <cell r="C860">
            <v>4.7439999999999998</v>
          </cell>
        </row>
        <row r="861">
          <cell r="A861">
            <v>43084</v>
          </cell>
          <cell r="C861">
            <v>4.6829999999999998</v>
          </cell>
        </row>
        <row r="862">
          <cell r="A862">
            <v>43084</v>
          </cell>
          <cell r="C862">
            <v>8.8369999999999997</v>
          </cell>
        </row>
        <row r="863">
          <cell r="A863">
            <v>43085</v>
          </cell>
          <cell r="C863">
            <v>8.8369999999999997</v>
          </cell>
        </row>
        <row r="864">
          <cell r="A864">
            <v>43085</v>
          </cell>
          <cell r="C864">
            <v>8.8369999999999997</v>
          </cell>
        </row>
        <row r="865">
          <cell r="A865">
            <v>43085</v>
          </cell>
          <cell r="C865">
            <v>8.8379999999999992</v>
          </cell>
        </row>
        <row r="866">
          <cell r="A866">
            <v>43085</v>
          </cell>
          <cell r="C866">
            <v>8.84</v>
          </cell>
        </row>
        <row r="867">
          <cell r="A867">
            <v>43085</v>
          </cell>
          <cell r="C867">
            <v>8.84</v>
          </cell>
        </row>
        <row r="868">
          <cell r="A868">
            <v>43085</v>
          </cell>
          <cell r="C868">
            <v>4.8289999999999997</v>
          </cell>
        </row>
        <row r="869">
          <cell r="A869">
            <v>43086</v>
          </cell>
          <cell r="C869">
            <v>4.7839999999999998</v>
          </cell>
        </row>
        <row r="870">
          <cell r="A870">
            <v>43086</v>
          </cell>
          <cell r="C870">
            <v>4.7910000000000004</v>
          </cell>
        </row>
        <row r="871">
          <cell r="A871">
            <v>43086</v>
          </cell>
          <cell r="C871">
            <v>4.7930000000000001</v>
          </cell>
        </row>
        <row r="872">
          <cell r="A872">
            <v>43086</v>
          </cell>
          <cell r="C872">
            <v>4.8360000000000003</v>
          </cell>
        </row>
        <row r="873">
          <cell r="A873">
            <v>43086</v>
          </cell>
          <cell r="C873">
            <v>4.83</v>
          </cell>
        </row>
        <row r="874">
          <cell r="A874">
            <v>43086</v>
          </cell>
          <cell r="C874">
            <v>4.875</v>
          </cell>
        </row>
        <row r="875">
          <cell r="A875">
            <v>43087</v>
          </cell>
          <cell r="C875">
            <v>4.8869999999999996</v>
          </cell>
        </row>
        <row r="876">
          <cell r="A876">
            <v>43087</v>
          </cell>
          <cell r="C876">
            <v>4.9000000000000004</v>
          </cell>
        </row>
        <row r="877">
          <cell r="A877">
            <v>43087</v>
          </cell>
          <cell r="C877">
            <v>4.9080000000000004</v>
          </cell>
        </row>
        <row r="878">
          <cell r="A878">
            <v>43087</v>
          </cell>
          <cell r="C878">
            <v>4.9340000000000002</v>
          </cell>
        </row>
        <row r="879">
          <cell r="A879">
            <v>43087</v>
          </cell>
          <cell r="C879">
            <v>4.9240000000000004</v>
          </cell>
        </row>
        <row r="880">
          <cell r="A880">
            <v>43087</v>
          </cell>
          <cell r="C880">
            <v>4.91</v>
          </cell>
        </row>
        <row r="881">
          <cell r="A881">
            <v>43088</v>
          </cell>
          <cell r="C881">
            <v>4.9139999999999997</v>
          </cell>
        </row>
        <row r="882">
          <cell r="A882">
            <v>43088</v>
          </cell>
          <cell r="C882">
            <v>4.9340000000000002</v>
          </cell>
        </row>
        <row r="883">
          <cell r="A883">
            <v>43088</v>
          </cell>
          <cell r="C883">
            <v>4.9409999999999998</v>
          </cell>
        </row>
        <row r="884">
          <cell r="A884">
            <v>43088</v>
          </cell>
          <cell r="C884">
            <v>5.0049999999999999</v>
          </cell>
        </row>
        <row r="885">
          <cell r="A885">
            <v>43088</v>
          </cell>
          <cell r="C885">
            <v>4.992</v>
          </cell>
        </row>
        <row r="886">
          <cell r="A886">
            <v>43088</v>
          </cell>
          <cell r="C886">
            <v>5.0259999999999998</v>
          </cell>
        </row>
        <row r="887">
          <cell r="A887">
            <v>43089</v>
          </cell>
          <cell r="C887">
            <v>4.9870000000000001</v>
          </cell>
        </row>
        <row r="888">
          <cell r="A888">
            <v>43089</v>
          </cell>
          <cell r="C888">
            <v>4.9969999999999999</v>
          </cell>
        </row>
        <row r="889">
          <cell r="A889">
            <v>43089</v>
          </cell>
          <cell r="C889">
            <v>4.9859999999999998</v>
          </cell>
        </row>
        <row r="890">
          <cell r="A890">
            <v>43089</v>
          </cell>
          <cell r="C890">
            <v>5.0010000000000003</v>
          </cell>
        </row>
        <row r="891">
          <cell r="A891">
            <v>43089</v>
          </cell>
          <cell r="C891">
            <v>5.0179999999999998</v>
          </cell>
        </row>
        <row r="892">
          <cell r="A892">
            <v>43089</v>
          </cell>
          <cell r="C892">
            <v>4.9770000000000003</v>
          </cell>
        </row>
        <row r="893">
          <cell r="A893">
            <v>43090</v>
          </cell>
          <cell r="C893">
            <v>4.96</v>
          </cell>
        </row>
        <row r="894">
          <cell r="A894">
            <v>43090</v>
          </cell>
          <cell r="C894">
            <v>5.0060000000000002</v>
          </cell>
        </row>
        <row r="895">
          <cell r="A895">
            <v>43090</v>
          </cell>
          <cell r="C895">
            <v>4.9930000000000003</v>
          </cell>
        </row>
        <row r="896">
          <cell r="A896">
            <v>43090</v>
          </cell>
          <cell r="C896">
            <v>5.0359999999999996</v>
          </cell>
        </row>
        <row r="897">
          <cell r="A897">
            <v>43090</v>
          </cell>
          <cell r="C897">
            <v>5.0389999999999997</v>
          </cell>
        </row>
        <row r="898">
          <cell r="A898">
            <v>43090</v>
          </cell>
          <cell r="C898">
            <v>5.0129999999999999</v>
          </cell>
        </row>
        <row r="899">
          <cell r="A899">
            <v>43091</v>
          </cell>
          <cell r="C899">
            <v>5.0220000000000002</v>
          </cell>
        </row>
        <row r="900">
          <cell r="A900">
            <v>43091</v>
          </cell>
          <cell r="C900">
            <v>5.0190000000000001</v>
          </cell>
        </row>
        <row r="901">
          <cell r="A901">
            <v>43091</v>
          </cell>
          <cell r="C901">
            <v>5.01</v>
          </cell>
        </row>
        <row r="902">
          <cell r="A902">
            <v>43091</v>
          </cell>
          <cell r="C902">
            <v>5.03</v>
          </cell>
        </row>
        <row r="903">
          <cell r="A903">
            <v>43091</v>
          </cell>
          <cell r="C903">
            <v>5.0679999999999996</v>
          </cell>
        </row>
        <row r="904">
          <cell r="A904">
            <v>43091</v>
          </cell>
          <cell r="C904">
            <v>5.0090000000000003</v>
          </cell>
        </row>
        <row r="905">
          <cell r="A905">
            <v>43092</v>
          </cell>
          <cell r="C905">
            <v>4.9649999999999999</v>
          </cell>
        </row>
        <row r="906">
          <cell r="A906">
            <v>43092</v>
          </cell>
          <cell r="C906">
            <v>4.931</v>
          </cell>
        </row>
        <row r="907">
          <cell r="A907">
            <v>43092</v>
          </cell>
          <cell r="C907">
            <v>4.923</v>
          </cell>
        </row>
        <row r="908">
          <cell r="A908">
            <v>43092</v>
          </cell>
          <cell r="C908">
            <v>4.9370000000000003</v>
          </cell>
        </row>
        <row r="909">
          <cell r="A909">
            <v>43092</v>
          </cell>
          <cell r="C909">
            <v>4.9400000000000004</v>
          </cell>
        </row>
        <row r="910">
          <cell r="A910">
            <v>43092</v>
          </cell>
          <cell r="C910">
            <v>4.9009999999999998</v>
          </cell>
        </row>
        <row r="911">
          <cell r="A911">
            <v>43093</v>
          </cell>
          <cell r="C911">
            <v>4.891</v>
          </cell>
        </row>
        <row r="912">
          <cell r="A912">
            <v>43093</v>
          </cell>
          <cell r="C912">
            <v>4.899</v>
          </cell>
        </row>
        <row r="913">
          <cell r="A913">
            <v>43093</v>
          </cell>
          <cell r="C913">
            <v>4.9059999999999997</v>
          </cell>
        </row>
        <row r="914">
          <cell r="A914">
            <v>43093</v>
          </cell>
          <cell r="C914">
            <v>4.9269999999999996</v>
          </cell>
        </row>
        <row r="915">
          <cell r="A915">
            <v>43093</v>
          </cell>
          <cell r="C915">
            <v>4.9279999999999999</v>
          </cell>
        </row>
        <row r="916">
          <cell r="A916">
            <v>43093</v>
          </cell>
          <cell r="C916">
            <v>4.9109999999999996</v>
          </cell>
        </row>
        <row r="917">
          <cell r="A917">
            <v>43094</v>
          </cell>
          <cell r="C917">
            <v>4.8979999999999997</v>
          </cell>
        </row>
        <row r="918">
          <cell r="A918">
            <v>43094</v>
          </cell>
          <cell r="C918">
            <v>4.9089999999999998</v>
          </cell>
        </row>
        <row r="919">
          <cell r="A919">
            <v>43094</v>
          </cell>
          <cell r="C919">
            <v>4.915</v>
          </cell>
        </row>
        <row r="920">
          <cell r="A920">
            <v>43094</v>
          </cell>
          <cell r="C920">
            <v>4.93</v>
          </cell>
        </row>
        <row r="921">
          <cell r="A921">
            <v>43094</v>
          </cell>
          <cell r="C921">
            <v>4.9279999999999999</v>
          </cell>
        </row>
        <row r="922">
          <cell r="A922">
            <v>43094</v>
          </cell>
          <cell r="C922">
            <v>4.8920000000000003</v>
          </cell>
        </row>
        <row r="923">
          <cell r="A923">
            <v>43095</v>
          </cell>
          <cell r="C923">
            <v>4.8940000000000001</v>
          </cell>
        </row>
        <row r="924">
          <cell r="A924">
            <v>43095</v>
          </cell>
          <cell r="C924">
            <v>4.8810000000000002</v>
          </cell>
        </row>
        <row r="925">
          <cell r="A925">
            <v>43095</v>
          </cell>
          <cell r="C925">
            <v>4.88</v>
          </cell>
        </row>
        <row r="926">
          <cell r="A926">
            <v>43095</v>
          </cell>
          <cell r="C926">
            <v>4.8330000000000002</v>
          </cell>
        </row>
        <row r="927">
          <cell r="A927">
            <v>43095</v>
          </cell>
          <cell r="C927">
            <v>4.851</v>
          </cell>
        </row>
        <row r="928">
          <cell r="A928">
            <v>43095</v>
          </cell>
          <cell r="C928">
            <v>4.8390000000000004</v>
          </cell>
        </row>
        <row r="929">
          <cell r="A929">
            <v>43096</v>
          </cell>
          <cell r="C929">
            <v>4.835</v>
          </cell>
        </row>
        <row r="930">
          <cell r="A930">
            <v>43096</v>
          </cell>
          <cell r="C930">
            <v>4.7160000000000002</v>
          </cell>
        </row>
        <row r="931">
          <cell r="A931">
            <v>43096</v>
          </cell>
          <cell r="C931">
            <v>4.6159999999999997</v>
          </cell>
        </row>
        <row r="932">
          <cell r="A932">
            <v>43096</v>
          </cell>
          <cell r="C932">
            <v>4.66</v>
          </cell>
        </row>
        <row r="933">
          <cell r="A933">
            <v>43096</v>
          </cell>
          <cell r="C933">
            <v>4.609</v>
          </cell>
        </row>
        <row r="934">
          <cell r="A934">
            <v>43096</v>
          </cell>
          <cell r="C934">
            <v>4.4370000000000003</v>
          </cell>
        </row>
        <row r="935">
          <cell r="A935">
            <v>43097</v>
          </cell>
          <cell r="C935">
            <v>4.335</v>
          </cell>
        </row>
        <row r="936">
          <cell r="A936">
            <v>43097</v>
          </cell>
          <cell r="C936">
            <v>4.2439999999999998</v>
          </cell>
        </row>
        <row r="937">
          <cell r="A937">
            <v>43097</v>
          </cell>
          <cell r="C937">
            <v>4.3339999999999996</v>
          </cell>
        </row>
        <row r="938">
          <cell r="A938">
            <v>43097</v>
          </cell>
          <cell r="C938">
            <v>4.4909999999999997</v>
          </cell>
        </row>
        <row r="939">
          <cell r="A939">
            <v>43097</v>
          </cell>
          <cell r="C939">
            <v>4.6109999999999998</v>
          </cell>
        </row>
        <row r="940">
          <cell r="A940">
            <v>43097</v>
          </cell>
          <cell r="C940">
            <v>4.6289999999999996</v>
          </cell>
        </row>
        <row r="941">
          <cell r="A941">
            <v>43098</v>
          </cell>
          <cell r="C941">
            <v>4.6779999999999999</v>
          </cell>
        </row>
        <row r="942">
          <cell r="A942">
            <v>43098</v>
          </cell>
          <cell r="C942">
            <v>4.6980000000000004</v>
          </cell>
        </row>
        <row r="943">
          <cell r="A943">
            <v>43098</v>
          </cell>
          <cell r="C943">
            <v>4.742</v>
          </cell>
        </row>
        <row r="944">
          <cell r="A944">
            <v>43098</v>
          </cell>
          <cell r="C944">
            <v>4.7480000000000002</v>
          </cell>
        </row>
        <row r="945">
          <cell r="A945">
            <v>43098</v>
          </cell>
          <cell r="C945">
            <v>4.774</v>
          </cell>
        </row>
        <row r="946">
          <cell r="A946">
            <v>43098</v>
          </cell>
          <cell r="C946">
            <v>4.766</v>
          </cell>
        </row>
        <row r="947">
          <cell r="A947">
            <v>43099</v>
          </cell>
          <cell r="C947">
            <v>4.78</v>
          </cell>
        </row>
        <row r="948">
          <cell r="A948">
            <v>43099</v>
          </cell>
          <cell r="C948">
            <v>4.7809999999999997</v>
          </cell>
        </row>
        <row r="949">
          <cell r="A949">
            <v>43099</v>
          </cell>
          <cell r="C949">
            <v>4.7919999999999998</v>
          </cell>
        </row>
        <row r="950">
          <cell r="A950">
            <v>43099</v>
          </cell>
          <cell r="C950">
            <v>4.82</v>
          </cell>
        </row>
        <row r="951">
          <cell r="A951">
            <v>43099</v>
          </cell>
          <cell r="C951">
            <v>4.8239999999999998</v>
          </cell>
        </row>
        <row r="952">
          <cell r="A952">
            <v>43099</v>
          </cell>
          <cell r="C952">
            <v>4.8010000000000002</v>
          </cell>
        </row>
        <row r="953">
          <cell r="A953">
            <v>43100</v>
          </cell>
          <cell r="C953">
            <v>4.8070000000000004</v>
          </cell>
        </row>
        <row r="954">
          <cell r="A954">
            <v>43100</v>
          </cell>
          <cell r="C954">
            <v>4.8170000000000002</v>
          </cell>
        </row>
        <row r="955">
          <cell r="A955">
            <v>43100</v>
          </cell>
          <cell r="C955">
            <v>4.8230000000000004</v>
          </cell>
        </row>
        <row r="956">
          <cell r="A956">
            <v>43100</v>
          </cell>
          <cell r="C956">
            <v>4.8310000000000004</v>
          </cell>
        </row>
        <row r="957">
          <cell r="A957">
            <v>43100</v>
          </cell>
          <cell r="C957">
            <v>4.8410000000000002</v>
          </cell>
        </row>
        <row r="958">
          <cell r="A958">
            <v>43100</v>
          </cell>
          <cell r="C958">
            <v>4.8209999999999997</v>
          </cell>
        </row>
        <row r="959">
          <cell r="A959">
            <v>43101</v>
          </cell>
          <cell r="C959">
            <v>4.8179999999999996</v>
          </cell>
        </row>
        <row r="960">
          <cell r="A960">
            <v>43101</v>
          </cell>
          <cell r="C960">
            <v>4.8179999999999996</v>
          </cell>
        </row>
        <row r="961">
          <cell r="A961">
            <v>43101</v>
          </cell>
          <cell r="C961">
            <v>4.8140000000000001</v>
          </cell>
        </row>
        <row r="962">
          <cell r="A962">
            <v>43101</v>
          </cell>
          <cell r="C962">
            <v>4.7110000000000003</v>
          </cell>
        </row>
        <row r="963">
          <cell r="A963">
            <v>43101</v>
          </cell>
          <cell r="C963">
            <v>4.6779999999999999</v>
          </cell>
        </row>
        <row r="964">
          <cell r="A964">
            <v>43101</v>
          </cell>
          <cell r="C964">
            <v>4.734</v>
          </cell>
        </row>
        <row r="965">
          <cell r="A965">
            <v>43102</v>
          </cell>
          <cell r="C965">
            <v>4.7619999999999996</v>
          </cell>
        </row>
        <row r="966">
          <cell r="A966">
            <v>43102</v>
          </cell>
          <cell r="C966">
            <v>4.7919999999999998</v>
          </cell>
        </row>
        <row r="967">
          <cell r="A967">
            <v>43102</v>
          </cell>
          <cell r="C967">
            <v>4.806</v>
          </cell>
        </row>
        <row r="968">
          <cell r="A968">
            <v>43102</v>
          </cell>
          <cell r="C968">
            <v>8.84</v>
          </cell>
        </row>
        <row r="969">
          <cell r="A969">
            <v>43102</v>
          </cell>
          <cell r="C969">
            <v>8.8409999999999993</v>
          </cell>
        </row>
        <row r="970">
          <cell r="A970">
            <v>43102</v>
          </cell>
          <cell r="C970">
            <v>8.8409999999999993</v>
          </cell>
        </row>
        <row r="971">
          <cell r="A971">
            <v>43103</v>
          </cell>
          <cell r="C971">
            <v>8.8409999999999993</v>
          </cell>
        </row>
        <row r="972">
          <cell r="A972">
            <v>43103</v>
          </cell>
          <cell r="C972">
            <v>8.8420000000000005</v>
          </cell>
        </row>
        <row r="973">
          <cell r="A973">
            <v>43103</v>
          </cell>
          <cell r="C973">
            <v>8.843</v>
          </cell>
        </row>
        <row r="974">
          <cell r="A974">
            <v>43103</v>
          </cell>
          <cell r="C974">
            <v>8.843</v>
          </cell>
        </row>
        <row r="975">
          <cell r="A975">
            <v>43103</v>
          </cell>
          <cell r="C975">
            <v>8.843</v>
          </cell>
        </row>
        <row r="976">
          <cell r="A976">
            <v>43103</v>
          </cell>
          <cell r="C976">
            <v>8.843</v>
          </cell>
        </row>
        <row r="977">
          <cell r="A977">
            <v>43104</v>
          </cell>
          <cell r="C977">
            <v>8.8439999999999994</v>
          </cell>
        </row>
        <row r="978">
          <cell r="A978">
            <v>43104</v>
          </cell>
          <cell r="C978">
            <v>8.8439999999999994</v>
          </cell>
        </row>
        <row r="979">
          <cell r="A979">
            <v>43104</v>
          </cell>
          <cell r="C979">
            <v>8.843</v>
          </cell>
        </row>
        <row r="980">
          <cell r="A980">
            <v>43104</v>
          </cell>
          <cell r="C980">
            <v>8.8439999999999994</v>
          </cell>
        </row>
        <row r="981">
          <cell r="A981">
            <v>43104</v>
          </cell>
          <cell r="C981">
            <v>8.843</v>
          </cell>
        </row>
        <row r="982">
          <cell r="A982">
            <v>43104</v>
          </cell>
          <cell r="C982">
            <v>8.843</v>
          </cell>
        </row>
        <row r="983">
          <cell r="A983">
            <v>43105</v>
          </cell>
          <cell r="C983">
            <v>8.8439999999999994</v>
          </cell>
        </row>
        <row r="984">
          <cell r="A984">
            <v>43105</v>
          </cell>
          <cell r="C984">
            <v>8.8439999999999994</v>
          </cell>
        </row>
        <row r="985">
          <cell r="A985">
            <v>43105</v>
          </cell>
          <cell r="C985">
            <v>8.8439999999999994</v>
          </cell>
        </row>
        <row r="986">
          <cell r="A986">
            <v>43105</v>
          </cell>
          <cell r="C986">
            <v>8.8439999999999994</v>
          </cell>
        </row>
        <row r="987">
          <cell r="A987">
            <v>43105</v>
          </cell>
          <cell r="C987">
            <v>8.843</v>
          </cell>
        </row>
        <row r="988">
          <cell r="A988">
            <v>43105</v>
          </cell>
          <cell r="C988">
            <v>8.8439999999999994</v>
          </cell>
        </row>
        <row r="989">
          <cell r="A989">
            <v>43106</v>
          </cell>
          <cell r="C989">
            <v>8.84</v>
          </cell>
        </row>
        <row r="990">
          <cell r="A990">
            <v>43106</v>
          </cell>
          <cell r="C990">
            <v>8.8420000000000005</v>
          </cell>
        </row>
        <row r="991">
          <cell r="A991">
            <v>43106</v>
          </cell>
          <cell r="C991">
            <v>8.8420000000000005</v>
          </cell>
        </row>
        <row r="992">
          <cell r="A992">
            <v>43106</v>
          </cell>
          <cell r="C992">
            <v>8.84</v>
          </cell>
        </row>
        <row r="993">
          <cell r="A993">
            <v>43106</v>
          </cell>
          <cell r="C993">
            <v>8.8390000000000004</v>
          </cell>
        </row>
        <row r="994">
          <cell r="A994">
            <v>43106</v>
          </cell>
          <cell r="C994">
            <v>8.84</v>
          </cell>
        </row>
        <row r="995">
          <cell r="A995">
            <v>43107</v>
          </cell>
          <cell r="C995">
            <v>8.84</v>
          </cell>
        </row>
        <row r="996">
          <cell r="A996">
            <v>43107</v>
          </cell>
          <cell r="C996">
            <v>8.84</v>
          </cell>
        </row>
        <row r="997">
          <cell r="A997">
            <v>43107</v>
          </cell>
          <cell r="C997">
            <v>8.84</v>
          </cell>
        </row>
        <row r="998">
          <cell r="A998">
            <v>43107</v>
          </cell>
          <cell r="C998">
            <v>8.8409999999999993</v>
          </cell>
        </row>
        <row r="999">
          <cell r="A999">
            <v>43107</v>
          </cell>
          <cell r="C999">
            <v>8.84</v>
          </cell>
        </row>
        <row r="1000">
          <cell r="A1000">
            <v>43107</v>
          </cell>
          <cell r="C1000">
            <v>8.8409999999999993</v>
          </cell>
        </row>
        <row r="1001">
          <cell r="A1001">
            <v>43108</v>
          </cell>
          <cell r="C1001">
            <v>8.8409999999999993</v>
          </cell>
        </row>
        <row r="1002">
          <cell r="A1002">
            <v>43108</v>
          </cell>
          <cell r="C1002">
            <v>8.8409999999999993</v>
          </cell>
        </row>
        <row r="1003">
          <cell r="A1003">
            <v>43108</v>
          </cell>
          <cell r="C1003">
            <v>8.8409999999999993</v>
          </cell>
        </row>
        <row r="1004">
          <cell r="A1004">
            <v>43108</v>
          </cell>
          <cell r="C1004">
            <v>4.484</v>
          </cell>
        </row>
        <row r="1005">
          <cell r="A1005">
            <v>43108</v>
          </cell>
          <cell r="C1005">
            <v>4.4560000000000004</v>
          </cell>
        </row>
        <row r="1006">
          <cell r="A1006">
            <v>43108</v>
          </cell>
          <cell r="C1006">
            <v>4.46</v>
          </cell>
        </row>
        <row r="1007">
          <cell r="A1007">
            <v>43109</v>
          </cell>
          <cell r="C1007">
            <v>4.4630000000000001</v>
          </cell>
        </row>
        <row r="1008">
          <cell r="A1008">
            <v>43109</v>
          </cell>
          <cell r="C1008">
            <v>4.399</v>
          </cell>
        </row>
        <row r="1009">
          <cell r="A1009">
            <v>43109</v>
          </cell>
          <cell r="C1009">
            <v>4.1820000000000004</v>
          </cell>
        </row>
        <row r="1010">
          <cell r="A1010">
            <v>43109</v>
          </cell>
          <cell r="C1010">
            <v>4.2</v>
          </cell>
        </row>
        <row r="1011">
          <cell r="A1011">
            <v>43109</v>
          </cell>
          <cell r="C1011">
            <v>4.3849999999999998</v>
          </cell>
        </row>
        <row r="1012">
          <cell r="A1012">
            <v>43109</v>
          </cell>
          <cell r="C1012">
            <v>4.4050000000000002</v>
          </cell>
        </row>
        <row r="1013">
          <cell r="A1013">
            <v>43110</v>
          </cell>
          <cell r="C1013">
            <v>4.4210000000000003</v>
          </cell>
        </row>
        <row r="1014">
          <cell r="A1014">
            <v>43110</v>
          </cell>
          <cell r="C1014">
            <v>4.4400000000000004</v>
          </cell>
        </row>
        <row r="1015">
          <cell r="A1015">
            <v>43110</v>
          </cell>
          <cell r="C1015">
            <v>4.4470000000000001</v>
          </cell>
        </row>
        <row r="1016">
          <cell r="A1016">
            <v>43110</v>
          </cell>
          <cell r="C1016">
            <v>4.46</v>
          </cell>
        </row>
        <row r="1017">
          <cell r="A1017">
            <v>43110</v>
          </cell>
          <cell r="C1017">
            <v>4.4710000000000001</v>
          </cell>
        </row>
        <row r="1018">
          <cell r="A1018">
            <v>43110</v>
          </cell>
          <cell r="C1018">
            <v>4.4749999999999996</v>
          </cell>
        </row>
        <row r="1019">
          <cell r="A1019">
            <v>43111</v>
          </cell>
          <cell r="C1019">
            <v>4.4489999999999998</v>
          </cell>
        </row>
        <row r="1020">
          <cell r="A1020">
            <v>43111</v>
          </cell>
          <cell r="C1020">
            <v>4.4509999999999996</v>
          </cell>
        </row>
        <row r="1021">
          <cell r="A1021">
            <v>43111</v>
          </cell>
          <cell r="C1021">
            <v>4.4589999999999996</v>
          </cell>
        </row>
        <row r="1022">
          <cell r="A1022">
            <v>43111</v>
          </cell>
          <cell r="C1022">
            <v>4.4589999999999996</v>
          </cell>
        </row>
        <row r="1023">
          <cell r="A1023">
            <v>43111</v>
          </cell>
          <cell r="C1023">
            <v>4.4720000000000004</v>
          </cell>
        </row>
        <row r="1024">
          <cell r="A1024">
            <v>43111</v>
          </cell>
          <cell r="C1024">
            <v>4.4779999999999998</v>
          </cell>
        </row>
        <row r="1025">
          <cell r="A1025">
            <v>43112</v>
          </cell>
          <cell r="C1025">
            <v>4.492</v>
          </cell>
        </row>
        <row r="1026">
          <cell r="A1026">
            <v>43112</v>
          </cell>
          <cell r="C1026">
            <v>4.5090000000000003</v>
          </cell>
        </row>
        <row r="1027">
          <cell r="A1027">
            <v>43112</v>
          </cell>
          <cell r="C1027">
            <v>4.5140000000000002</v>
          </cell>
        </row>
        <row r="1028">
          <cell r="A1028">
            <v>43112</v>
          </cell>
          <cell r="C1028">
            <v>4.4969999999999999</v>
          </cell>
        </row>
        <row r="1029">
          <cell r="A1029">
            <v>43112</v>
          </cell>
          <cell r="C1029">
            <v>5.085</v>
          </cell>
        </row>
        <row r="1030">
          <cell r="A1030">
            <v>43112</v>
          </cell>
          <cell r="C1030">
            <v>5.1020000000000003</v>
          </cell>
        </row>
        <row r="1031">
          <cell r="A1031">
            <v>43113</v>
          </cell>
          <cell r="C1031">
            <v>5.0810000000000004</v>
          </cell>
        </row>
        <row r="1032">
          <cell r="A1032">
            <v>43113</v>
          </cell>
          <cell r="C1032">
            <v>5.0709999999999997</v>
          </cell>
        </row>
        <row r="1033">
          <cell r="A1033">
            <v>43113</v>
          </cell>
          <cell r="C1033">
            <v>5.0519999999999996</v>
          </cell>
        </row>
        <row r="1034">
          <cell r="A1034">
            <v>43113</v>
          </cell>
          <cell r="C1034">
            <v>5.0780000000000003</v>
          </cell>
        </row>
        <row r="1035">
          <cell r="A1035">
            <v>43113</v>
          </cell>
          <cell r="C1035">
            <v>5.0860000000000003</v>
          </cell>
        </row>
        <row r="1036">
          <cell r="A1036">
            <v>43113</v>
          </cell>
          <cell r="C1036">
            <v>5.101</v>
          </cell>
        </row>
        <row r="1037">
          <cell r="A1037">
            <v>43114</v>
          </cell>
          <cell r="C1037">
            <v>5.048</v>
          </cell>
        </row>
        <row r="1038">
          <cell r="A1038">
            <v>43114</v>
          </cell>
          <cell r="C1038">
            <v>5.0519999999999996</v>
          </cell>
        </row>
        <row r="1039">
          <cell r="A1039">
            <v>43114</v>
          </cell>
          <cell r="C1039">
            <v>5.0629999999999997</v>
          </cell>
        </row>
        <row r="1040">
          <cell r="A1040">
            <v>43114</v>
          </cell>
          <cell r="C1040">
            <v>5.0759999999999996</v>
          </cell>
        </row>
        <row r="1041">
          <cell r="A1041">
            <v>43114</v>
          </cell>
          <cell r="C1041">
            <v>5.0869999999999997</v>
          </cell>
        </row>
        <row r="1042">
          <cell r="A1042">
            <v>43114</v>
          </cell>
          <cell r="C1042">
            <v>5.05</v>
          </cell>
        </row>
        <row r="1043">
          <cell r="A1043">
            <v>43115</v>
          </cell>
          <cell r="C1043">
            <v>5.0350000000000001</v>
          </cell>
        </row>
        <row r="1044">
          <cell r="A1044">
            <v>43115</v>
          </cell>
          <cell r="C1044">
            <v>5.0529999999999999</v>
          </cell>
        </row>
        <row r="1045">
          <cell r="A1045">
            <v>43115</v>
          </cell>
          <cell r="C1045">
            <v>5.0579999999999998</v>
          </cell>
        </row>
        <row r="1046">
          <cell r="A1046">
            <v>43115</v>
          </cell>
          <cell r="C1046">
            <v>5.093</v>
          </cell>
        </row>
        <row r="1047">
          <cell r="A1047">
            <v>43115</v>
          </cell>
          <cell r="C1047">
            <v>5.14</v>
          </cell>
        </row>
        <row r="1048">
          <cell r="A1048">
            <v>43115</v>
          </cell>
          <cell r="C1048">
            <v>5.0960000000000001</v>
          </cell>
        </row>
        <row r="1049">
          <cell r="A1049">
            <v>43116</v>
          </cell>
          <cell r="C1049">
            <v>5.1050000000000004</v>
          </cell>
        </row>
        <row r="1050">
          <cell r="A1050">
            <v>43116</v>
          </cell>
          <cell r="C1050">
            <v>5.1079999999999997</v>
          </cell>
        </row>
        <row r="1051">
          <cell r="A1051">
            <v>43116</v>
          </cell>
          <cell r="C1051">
            <v>5.0609999999999999</v>
          </cell>
        </row>
        <row r="1052">
          <cell r="A1052">
            <v>43116</v>
          </cell>
          <cell r="C1052">
            <v>5.1139999999999999</v>
          </cell>
        </row>
        <row r="1053">
          <cell r="A1053">
            <v>43116</v>
          </cell>
          <cell r="C1053">
            <v>5.1159999999999997</v>
          </cell>
        </row>
        <row r="1054">
          <cell r="A1054">
            <v>43116</v>
          </cell>
          <cell r="C1054">
            <v>5.141</v>
          </cell>
        </row>
        <row r="1055">
          <cell r="A1055">
            <v>43117</v>
          </cell>
          <cell r="C1055">
            <v>5.1020000000000003</v>
          </cell>
        </row>
        <row r="1056">
          <cell r="A1056">
            <v>43117</v>
          </cell>
          <cell r="C1056">
            <v>5.0709999999999997</v>
          </cell>
        </row>
        <row r="1057">
          <cell r="A1057">
            <v>43117</v>
          </cell>
          <cell r="C1057">
            <v>5.0659999999999998</v>
          </cell>
        </row>
        <row r="1058">
          <cell r="A1058">
            <v>43117</v>
          </cell>
          <cell r="C1058">
            <v>5.1260000000000003</v>
          </cell>
        </row>
        <row r="1059">
          <cell r="A1059">
            <v>43117</v>
          </cell>
          <cell r="C1059">
            <v>5.1440000000000001</v>
          </cell>
        </row>
        <row r="1060">
          <cell r="A1060">
            <v>43117</v>
          </cell>
          <cell r="C1060">
            <v>5.0960000000000001</v>
          </cell>
        </row>
        <row r="1061">
          <cell r="A1061">
            <v>43118</v>
          </cell>
          <cell r="C1061">
            <v>5.1219999999999999</v>
          </cell>
        </row>
        <row r="1062">
          <cell r="A1062">
            <v>43118</v>
          </cell>
          <cell r="C1062">
            <v>5.1390000000000002</v>
          </cell>
        </row>
        <row r="1063">
          <cell r="A1063">
            <v>43118</v>
          </cell>
          <cell r="C1063">
            <v>5.1360000000000001</v>
          </cell>
        </row>
        <row r="1064">
          <cell r="A1064">
            <v>43118</v>
          </cell>
          <cell r="C1064">
            <v>5.1609999999999996</v>
          </cell>
        </row>
        <row r="1065">
          <cell r="A1065">
            <v>43118</v>
          </cell>
          <cell r="C1065">
            <v>5.1710000000000003</v>
          </cell>
        </row>
        <row r="1066">
          <cell r="A1066">
            <v>43118</v>
          </cell>
          <cell r="C1066">
            <v>5.1459999999999999</v>
          </cell>
        </row>
        <row r="1067">
          <cell r="A1067">
            <v>43119</v>
          </cell>
          <cell r="C1067">
            <v>5.157</v>
          </cell>
        </row>
        <row r="1068">
          <cell r="A1068">
            <v>43119</v>
          </cell>
          <cell r="C1068">
            <v>5.1689999999999996</v>
          </cell>
        </row>
        <row r="1069">
          <cell r="A1069">
            <v>43119</v>
          </cell>
          <cell r="C1069">
            <v>5.17</v>
          </cell>
        </row>
        <row r="1070">
          <cell r="A1070">
            <v>43119</v>
          </cell>
          <cell r="C1070">
            <v>5.1689999999999996</v>
          </cell>
        </row>
        <row r="1071">
          <cell r="A1071">
            <v>43119</v>
          </cell>
          <cell r="C1071">
            <v>5.1870000000000003</v>
          </cell>
        </row>
        <row r="1072">
          <cell r="A1072">
            <v>43119</v>
          </cell>
          <cell r="C1072">
            <v>5.165</v>
          </cell>
        </row>
        <row r="1073">
          <cell r="A1073">
            <v>43120</v>
          </cell>
          <cell r="C1073">
            <v>5.1429999999999998</v>
          </cell>
        </row>
        <row r="1074">
          <cell r="A1074">
            <v>43120</v>
          </cell>
          <cell r="C1074">
            <v>5.1509999999999998</v>
          </cell>
        </row>
        <row r="1075">
          <cell r="A1075">
            <v>43120</v>
          </cell>
          <cell r="C1075">
            <v>5.0999999999999996</v>
          </cell>
        </row>
        <row r="1076">
          <cell r="A1076">
            <v>43120</v>
          </cell>
          <cell r="C1076">
            <v>5.1239999999999997</v>
          </cell>
        </row>
        <row r="1077">
          <cell r="A1077">
            <v>43120</v>
          </cell>
          <cell r="C1077">
            <v>5.1260000000000003</v>
          </cell>
        </row>
        <row r="1078">
          <cell r="A1078">
            <v>43120</v>
          </cell>
          <cell r="C1078">
            <v>5.0709999999999997</v>
          </cell>
        </row>
        <row r="1079">
          <cell r="A1079">
            <v>43121</v>
          </cell>
          <cell r="C1079">
            <v>5.085</v>
          </cell>
        </row>
        <row r="1080">
          <cell r="A1080">
            <v>43121</v>
          </cell>
          <cell r="C1080">
            <v>5.085</v>
          </cell>
        </row>
        <row r="1081">
          <cell r="A1081">
            <v>43121</v>
          </cell>
          <cell r="C1081">
            <v>5.0860000000000003</v>
          </cell>
        </row>
        <row r="1082">
          <cell r="A1082">
            <v>43121</v>
          </cell>
          <cell r="C1082">
            <v>5.1100000000000003</v>
          </cell>
        </row>
        <row r="1083">
          <cell r="A1083">
            <v>43121</v>
          </cell>
          <cell r="C1083">
            <v>5.1130000000000004</v>
          </cell>
        </row>
        <row r="1084">
          <cell r="A1084">
            <v>43121</v>
          </cell>
          <cell r="C1084">
            <v>5.0860000000000003</v>
          </cell>
        </row>
        <row r="1085">
          <cell r="A1085">
            <v>43122</v>
          </cell>
          <cell r="C1085">
            <v>5.0750000000000002</v>
          </cell>
        </row>
        <row r="1086">
          <cell r="A1086">
            <v>43122</v>
          </cell>
          <cell r="C1086">
            <v>5.0940000000000003</v>
          </cell>
        </row>
        <row r="1087">
          <cell r="A1087">
            <v>43122</v>
          </cell>
          <cell r="C1087">
            <v>5.125</v>
          </cell>
        </row>
        <row r="1088">
          <cell r="A1088">
            <v>43122</v>
          </cell>
          <cell r="C1088">
            <v>5.1559999999999997</v>
          </cell>
        </row>
        <row r="1089">
          <cell r="A1089">
            <v>43122</v>
          </cell>
          <cell r="C1089">
            <v>5.1790000000000003</v>
          </cell>
        </row>
        <row r="1090">
          <cell r="A1090">
            <v>43122</v>
          </cell>
          <cell r="C1090">
            <v>5.1520000000000001</v>
          </cell>
        </row>
        <row r="1091">
          <cell r="A1091">
            <v>43123</v>
          </cell>
          <cell r="C1091">
            <v>5.1470000000000002</v>
          </cell>
        </row>
        <row r="1092">
          <cell r="A1092">
            <v>43123</v>
          </cell>
          <cell r="C1092">
            <v>5.1369999999999996</v>
          </cell>
        </row>
        <row r="1093">
          <cell r="A1093">
            <v>43123</v>
          </cell>
          <cell r="C1093">
            <v>5.1440000000000001</v>
          </cell>
        </row>
        <row r="1094">
          <cell r="A1094">
            <v>43123</v>
          </cell>
          <cell r="C1094">
            <v>5.1319999999999997</v>
          </cell>
        </row>
        <row r="1095">
          <cell r="A1095">
            <v>43123</v>
          </cell>
          <cell r="C1095">
            <v>5.13</v>
          </cell>
        </row>
        <row r="1096">
          <cell r="A1096">
            <v>43123</v>
          </cell>
          <cell r="C1096">
            <v>5.1459999999999999</v>
          </cell>
        </row>
        <row r="1097">
          <cell r="A1097">
            <v>43124</v>
          </cell>
          <cell r="C1097">
            <v>5.1219999999999999</v>
          </cell>
        </row>
        <row r="1098">
          <cell r="A1098">
            <v>43124</v>
          </cell>
          <cell r="C1098">
            <v>5.1529999999999996</v>
          </cell>
        </row>
        <row r="1099">
          <cell r="A1099">
            <v>43124</v>
          </cell>
          <cell r="C1099">
            <v>5.1710000000000003</v>
          </cell>
        </row>
        <row r="1100">
          <cell r="A1100">
            <v>43124</v>
          </cell>
          <cell r="C1100">
            <v>5.1950000000000003</v>
          </cell>
        </row>
        <row r="1101">
          <cell r="A1101">
            <v>43124</v>
          </cell>
          <cell r="C1101">
            <v>5.2140000000000004</v>
          </cell>
        </row>
        <row r="1102">
          <cell r="A1102">
            <v>43124</v>
          </cell>
          <cell r="C1102">
            <v>5.1859999999999999</v>
          </cell>
        </row>
        <row r="1103">
          <cell r="A1103">
            <v>43125</v>
          </cell>
          <cell r="C1103">
            <v>5.1959999999999997</v>
          </cell>
        </row>
        <row r="1104">
          <cell r="A1104">
            <v>43125</v>
          </cell>
          <cell r="C1104">
            <v>5.1989999999999998</v>
          </cell>
        </row>
        <row r="1105">
          <cell r="A1105">
            <v>43125</v>
          </cell>
          <cell r="C1105">
            <v>5.16</v>
          </cell>
        </row>
        <row r="1106">
          <cell r="A1106">
            <v>43125</v>
          </cell>
          <cell r="C1106">
            <v>5.1509999999999998</v>
          </cell>
        </row>
        <row r="1107">
          <cell r="A1107">
            <v>43125</v>
          </cell>
          <cell r="C1107">
            <v>5.1630000000000003</v>
          </cell>
        </row>
        <row r="1108">
          <cell r="A1108">
            <v>43125</v>
          </cell>
          <cell r="C1108">
            <v>5.1239999999999997</v>
          </cell>
        </row>
        <row r="1109">
          <cell r="A1109">
            <v>43126</v>
          </cell>
          <cell r="C1109">
            <v>5.1100000000000003</v>
          </cell>
        </row>
        <row r="1110">
          <cell r="A1110">
            <v>43126</v>
          </cell>
          <cell r="C1110">
            <v>5.0049999999999999</v>
          </cell>
        </row>
        <row r="1111">
          <cell r="A1111">
            <v>43126</v>
          </cell>
          <cell r="C1111">
            <v>5.0259999999999998</v>
          </cell>
        </row>
        <row r="1112">
          <cell r="A1112">
            <v>43126</v>
          </cell>
          <cell r="C1112">
            <v>5.0389999999999997</v>
          </cell>
        </row>
        <row r="1113">
          <cell r="A1113">
            <v>43126</v>
          </cell>
          <cell r="C1113">
            <v>5.0960000000000001</v>
          </cell>
        </row>
        <row r="1114">
          <cell r="A1114">
            <v>43126</v>
          </cell>
          <cell r="C1114">
            <v>5.0839999999999996</v>
          </cell>
        </row>
        <row r="1115">
          <cell r="A1115">
            <v>43127</v>
          </cell>
          <cell r="C1115">
            <v>5.1130000000000004</v>
          </cell>
        </row>
        <row r="1116">
          <cell r="A1116">
            <v>43127</v>
          </cell>
          <cell r="C1116">
            <v>5.1539999999999999</v>
          </cell>
        </row>
        <row r="1117">
          <cell r="A1117">
            <v>43127</v>
          </cell>
          <cell r="C1117">
            <v>5.0999999999999996</v>
          </cell>
        </row>
        <row r="1118">
          <cell r="A1118">
            <v>43127</v>
          </cell>
          <cell r="C1118">
            <v>5.1269999999999998</v>
          </cell>
        </row>
        <row r="1119">
          <cell r="A1119">
            <v>43127</v>
          </cell>
          <cell r="C1119">
            <v>5.109</v>
          </cell>
        </row>
        <row r="1120">
          <cell r="A1120">
            <v>43127</v>
          </cell>
          <cell r="C1120">
            <v>5.1040000000000001</v>
          </cell>
        </row>
        <row r="1121">
          <cell r="A1121">
            <v>43128</v>
          </cell>
          <cell r="C1121">
            <v>5.1050000000000004</v>
          </cell>
        </row>
        <row r="1122">
          <cell r="A1122">
            <v>43128</v>
          </cell>
          <cell r="C1122">
            <v>5.1269999999999998</v>
          </cell>
        </row>
        <row r="1123">
          <cell r="A1123">
            <v>43128</v>
          </cell>
          <cell r="C1123">
            <v>5.1100000000000003</v>
          </cell>
        </row>
        <row r="1124">
          <cell r="A1124">
            <v>43128</v>
          </cell>
          <cell r="C1124">
            <v>5.1429999999999998</v>
          </cell>
        </row>
        <row r="1125">
          <cell r="A1125">
            <v>43128</v>
          </cell>
          <cell r="C1125">
            <v>5.1559999999999997</v>
          </cell>
        </row>
        <row r="1126">
          <cell r="A1126">
            <v>43128</v>
          </cell>
          <cell r="C1126">
            <v>5.13</v>
          </cell>
        </row>
        <row r="1127">
          <cell r="A1127">
            <v>43129</v>
          </cell>
          <cell r="C1127">
            <v>5.1040000000000001</v>
          </cell>
        </row>
        <row r="1128">
          <cell r="A1128">
            <v>43129</v>
          </cell>
          <cell r="C1128">
            <v>5.12</v>
          </cell>
        </row>
        <row r="1129">
          <cell r="A1129">
            <v>43129</v>
          </cell>
          <cell r="C1129">
            <v>5.0970000000000004</v>
          </cell>
        </row>
        <row r="1130">
          <cell r="A1130">
            <v>43129</v>
          </cell>
          <cell r="C1130">
            <v>5.14</v>
          </cell>
        </row>
        <row r="1131">
          <cell r="A1131">
            <v>43129</v>
          </cell>
          <cell r="C1131">
            <v>5.1479999999999997</v>
          </cell>
        </row>
        <row r="1132">
          <cell r="A1132">
            <v>43129</v>
          </cell>
          <cell r="C1132">
            <v>5.1109999999999998</v>
          </cell>
        </row>
        <row r="1133">
          <cell r="A1133">
            <v>43130</v>
          </cell>
          <cell r="C1133">
            <v>5.1319999999999997</v>
          </cell>
        </row>
        <row r="1134">
          <cell r="A1134">
            <v>43130</v>
          </cell>
          <cell r="C1134">
            <v>5.117</v>
          </cell>
        </row>
        <row r="1135">
          <cell r="A1135">
            <v>43130</v>
          </cell>
          <cell r="C1135">
            <v>5.0940000000000003</v>
          </cell>
        </row>
        <row r="1136">
          <cell r="A1136">
            <v>43130</v>
          </cell>
          <cell r="C1136">
            <v>5.1379999999999999</v>
          </cell>
        </row>
        <row r="1137">
          <cell r="A1137">
            <v>43130</v>
          </cell>
          <cell r="C1137">
            <v>5.14</v>
          </cell>
        </row>
        <row r="1138">
          <cell r="A1138">
            <v>43130</v>
          </cell>
          <cell r="C1138">
            <v>5.1239999999999997</v>
          </cell>
        </row>
        <row r="1139">
          <cell r="A1139">
            <v>43131</v>
          </cell>
          <cell r="C1139">
            <v>5.1379999999999999</v>
          </cell>
        </row>
        <row r="1140">
          <cell r="A1140">
            <v>43131</v>
          </cell>
          <cell r="C1140">
            <v>5.1630000000000003</v>
          </cell>
        </row>
        <row r="1141">
          <cell r="A1141">
            <v>43131</v>
          </cell>
          <cell r="C1141">
            <v>5.1020000000000003</v>
          </cell>
        </row>
        <row r="1142">
          <cell r="A1142">
            <v>43131</v>
          </cell>
          <cell r="C1142">
            <v>5.1689999999999996</v>
          </cell>
        </row>
        <row r="1143">
          <cell r="A1143">
            <v>43131</v>
          </cell>
          <cell r="C1143">
            <v>5.1950000000000003</v>
          </cell>
        </row>
        <row r="1144">
          <cell r="A1144">
            <v>43131</v>
          </cell>
          <cell r="C1144">
            <v>5.1539999999999999</v>
          </cell>
        </row>
        <row r="1145">
          <cell r="A1145">
            <v>43132</v>
          </cell>
          <cell r="C1145">
            <v>5.1660000000000004</v>
          </cell>
        </row>
        <row r="1146">
          <cell r="A1146">
            <v>43132</v>
          </cell>
          <cell r="C1146">
            <v>5.165</v>
          </cell>
        </row>
        <row r="1147">
          <cell r="A1147">
            <v>43132</v>
          </cell>
          <cell r="C1147">
            <v>5.1109999999999998</v>
          </cell>
        </row>
        <row r="1148">
          <cell r="A1148">
            <v>43132</v>
          </cell>
          <cell r="C1148">
            <v>5.0730000000000004</v>
          </cell>
        </row>
        <row r="1149">
          <cell r="A1149">
            <v>43132</v>
          </cell>
          <cell r="C1149">
            <v>5.0679999999999996</v>
          </cell>
        </row>
        <row r="1150">
          <cell r="A1150">
            <v>43132</v>
          </cell>
          <cell r="C1150">
            <v>5.08</v>
          </cell>
        </row>
        <row r="1151">
          <cell r="A1151">
            <v>43133</v>
          </cell>
          <cell r="C1151">
            <v>5.1109999999999998</v>
          </cell>
        </row>
        <row r="1152">
          <cell r="A1152">
            <v>43133</v>
          </cell>
          <cell r="C1152">
            <v>5.1470000000000002</v>
          </cell>
        </row>
        <row r="1153">
          <cell r="A1153">
            <v>43133</v>
          </cell>
          <cell r="C1153">
            <v>5.1079999999999997</v>
          </cell>
        </row>
        <row r="1154">
          <cell r="A1154">
            <v>43133</v>
          </cell>
          <cell r="C1154">
            <v>5.0490000000000004</v>
          </cell>
        </row>
        <row r="1155">
          <cell r="A1155">
            <v>43133</v>
          </cell>
          <cell r="C1155">
            <v>5.0880000000000001</v>
          </cell>
        </row>
        <row r="1156">
          <cell r="A1156">
            <v>43133</v>
          </cell>
          <cell r="C1156">
            <v>5.0739999999999998</v>
          </cell>
        </row>
        <row r="1157">
          <cell r="A1157">
            <v>43134</v>
          </cell>
          <cell r="C1157">
            <v>5.1180000000000003</v>
          </cell>
        </row>
        <row r="1158">
          <cell r="A1158">
            <v>43134</v>
          </cell>
          <cell r="C1158">
            <v>5.1079999999999997</v>
          </cell>
        </row>
        <row r="1159">
          <cell r="A1159">
            <v>43134</v>
          </cell>
          <cell r="C1159">
            <v>5.03</v>
          </cell>
        </row>
        <row r="1160">
          <cell r="A1160">
            <v>43134</v>
          </cell>
          <cell r="C1160">
            <v>5.0720000000000001</v>
          </cell>
        </row>
        <row r="1161">
          <cell r="A1161">
            <v>43134</v>
          </cell>
          <cell r="C1161">
            <v>5.0979999999999999</v>
          </cell>
        </row>
        <row r="1162">
          <cell r="A1162">
            <v>43134</v>
          </cell>
          <cell r="C1162">
            <v>5.0739999999999998</v>
          </cell>
        </row>
        <row r="1163">
          <cell r="A1163">
            <v>43135</v>
          </cell>
          <cell r="C1163">
            <v>5.0540000000000003</v>
          </cell>
        </row>
        <row r="1164">
          <cell r="A1164">
            <v>43135</v>
          </cell>
          <cell r="C1164">
            <v>5.0789999999999997</v>
          </cell>
        </row>
        <row r="1165">
          <cell r="A1165">
            <v>43135</v>
          </cell>
          <cell r="C1165">
            <v>5.0780000000000003</v>
          </cell>
        </row>
        <row r="1166">
          <cell r="A1166">
            <v>43135</v>
          </cell>
          <cell r="C1166">
            <v>5.0949999999999998</v>
          </cell>
        </row>
        <row r="1167">
          <cell r="A1167">
            <v>43135</v>
          </cell>
          <cell r="C1167">
            <v>5.1100000000000003</v>
          </cell>
        </row>
        <row r="1168">
          <cell r="A1168">
            <v>43135</v>
          </cell>
          <cell r="C1168">
            <v>5.0949999999999998</v>
          </cell>
        </row>
        <row r="1169">
          <cell r="A1169">
            <v>43136</v>
          </cell>
          <cell r="C1169">
            <v>5.0650000000000004</v>
          </cell>
        </row>
        <row r="1170">
          <cell r="A1170">
            <v>43136</v>
          </cell>
          <cell r="C1170">
            <v>5.0759999999999996</v>
          </cell>
        </row>
        <row r="1171">
          <cell r="A1171">
            <v>43136</v>
          </cell>
          <cell r="C1171">
            <v>5.0869999999999997</v>
          </cell>
        </row>
        <row r="1172">
          <cell r="A1172">
            <v>43136</v>
          </cell>
          <cell r="C1172">
            <v>5.0949999999999998</v>
          </cell>
        </row>
        <row r="1173">
          <cell r="A1173">
            <v>43136</v>
          </cell>
          <cell r="C1173">
            <v>5.1289999999999996</v>
          </cell>
        </row>
        <row r="1174">
          <cell r="A1174">
            <v>43136</v>
          </cell>
          <cell r="C1174">
            <v>5.0949999999999998</v>
          </cell>
        </row>
        <row r="1175">
          <cell r="A1175">
            <v>43137</v>
          </cell>
          <cell r="C1175">
            <v>5.069</v>
          </cell>
        </row>
        <row r="1176">
          <cell r="A1176">
            <v>43137</v>
          </cell>
          <cell r="C1176">
            <v>5.0949999999999998</v>
          </cell>
        </row>
        <row r="1177">
          <cell r="A1177">
            <v>43137</v>
          </cell>
          <cell r="C1177">
            <v>5.0519999999999996</v>
          </cell>
        </row>
        <row r="1178">
          <cell r="A1178">
            <v>43137</v>
          </cell>
          <cell r="C1178">
            <v>5.0869999999999997</v>
          </cell>
        </row>
        <row r="1179">
          <cell r="A1179">
            <v>43137</v>
          </cell>
          <cell r="C1179">
            <v>5.07</v>
          </cell>
        </row>
        <row r="1180">
          <cell r="A1180">
            <v>43137</v>
          </cell>
          <cell r="C1180">
            <v>5.0730000000000004</v>
          </cell>
        </row>
        <row r="1181">
          <cell r="A1181">
            <v>43138</v>
          </cell>
          <cell r="C1181">
            <v>5.0880000000000001</v>
          </cell>
        </row>
        <row r="1182">
          <cell r="A1182">
            <v>43138</v>
          </cell>
          <cell r="C1182">
            <v>5.0149999999999997</v>
          </cell>
        </row>
        <row r="1183">
          <cell r="A1183">
            <v>43138</v>
          </cell>
          <cell r="C1183">
            <v>4.952</v>
          </cell>
        </row>
        <row r="1184">
          <cell r="A1184">
            <v>43138</v>
          </cell>
          <cell r="C1184">
            <v>4.9649999999999999</v>
          </cell>
        </row>
        <row r="1185">
          <cell r="A1185">
            <v>43138</v>
          </cell>
          <cell r="C1185">
            <v>5.0570000000000004</v>
          </cell>
        </row>
        <row r="1186">
          <cell r="A1186">
            <v>43138</v>
          </cell>
          <cell r="C1186">
            <v>5.0789999999999997</v>
          </cell>
        </row>
        <row r="1187">
          <cell r="A1187">
            <v>43139</v>
          </cell>
          <cell r="C1187">
            <v>5.1050000000000004</v>
          </cell>
        </row>
        <row r="1188">
          <cell r="A1188">
            <v>43139</v>
          </cell>
          <cell r="C1188">
            <v>5.1210000000000004</v>
          </cell>
        </row>
        <row r="1189">
          <cell r="A1189">
            <v>43139</v>
          </cell>
          <cell r="C1189">
            <v>5.1029999999999998</v>
          </cell>
        </row>
        <row r="1190">
          <cell r="A1190">
            <v>43139</v>
          </cell>
          <cell r="C1190">
            <v>5.1680000000000001</v>
          </cell>
        </row>
        <row r="1191">
          <cell r="A1191">
            <v>43139</v>
          </cell>
          <cell r="C1191">
            <v>5.1479999999999997</v>
          </cell>
        </row>
        <row r="1192">
          <cell r="A1192">
            <v>43139</v>
          </cell>
          <cell r="C1192">
            <v>5.08</v>
          </cell>
        </row>
        <row r="1193">
          <cell r="A1193">
            <v>43140</v>
          </cell>
          <cell r="C1193">
            <v>5.1079999999999997</v>
          </cell>
        </row>
        <row r="1194">
          <cell r="A1194">
            <v>43140</v>
          </cell>
          <cell r="C1194">
            <v>5.133</v>
          </cell>
        </row>
        <row r="1195">
          <cell r="A1195">
            <v>43140</v>
          </cell>
          <cell r="C1195">
            <v>5.1159999999999997</v>
          </cell>
        </row>
        <row r="1196">
          <cell r="A1196">
            <v>43140</v>
          </cell>
          <cell r="C1196">
            <v>5.1260000000000003</v>
          </cell>
        </row>
        <row r="1197">
          <cell r="A1197">
            <v>43140</v>
          </cell>
          <cell r="C1197">
            <v>5.0510000000000002</v>
          </cell>
        </row>
        <row r="1198">
          <cell r="A1198">
            <v>43140</v>
          </cell>
          <cell r="C1198">
            <v>5.0519999999999996</v>
          </cell>
        </row>
        <row r="1199">
          <cell r="A1199">
            <v>43141</v>
          </cell>
          <cell r="C1199">
            <v>5.0599999999999996</v>
          </cell>
        </row>
        <row r="1200">
          <cell r="A1200">
            <v>43141</v>
          </cell>
          <cell r="C1200">
            <v>5.0910000000000002</v>
          </cell>
        </row>
        <row r="1201">
          <cell r="A1201">
            <v>43141</v>
          </cell>
          <cell r="C1201">
            <v>4.96</v>
          </cell>
        </row>
        <row r="1202">
          <cell r="A1202">
            <v>43141</v>
          </cell>
          <cell r="C1202">
            <v>9.3989999999999991</v>
          </cell>
        </row>
        <row r="1203">
          <cell r="A1203">
            <v>43141</v>
          </cell>
          <cell r="C1203">
            <v>9.4</v>
          </cell>
        </row>
        <row r="1204">
          <cell r="A1204">
            <v>43141</v>
          </cell>
          <cell r="C1204">
            <v>9.4</v>
          </cell>
        </row>
        <row r="1205">
          <cell r="A1205">
            <v>43142</v>
          </cell>
          <cell r="C1205">
            <v>9.3989999999999991</v>
          </cell>
        </row>
        <row r="1206">
          <cell r="A1206">
            <v>43142</v>
          </cell>
          <cell r="C1206">
            <v>9.4</v>
          </cell>
        </row>
        <row r="1207">
          <cell r="A1207">
            <v>43142</v>
          </cell>
          <cell r="C1207">
            <v>9.3989999999999991</v>
          </cell>
        </row>
        <row r="1208">
          <cell r="A1208">
            <v>43142</v>
          </cell>
          <cell r="C1208">
            <v>9.4</v>
          </cell>
        </row>
        <row r="1209">
          <cell r="A1209">
            <v>43142</v>
          </cell>
          <cell r="C1209">
            <v>9.4</v>
          </cell>
        </row>
        <row r="1210">
          <cell r="A1210">
            <v>43142</v>
          </cell>
          <cell r="C1210">
            <v>9.4</v>
          </cell>
        </row>
        <row r="1211">
          <cell r="A1211">
            <v>43143</v>
          </cell>
          <cell r="C1211">
            <v>9.4</v>
          </cell>
        </row>
        <row r="1212">
          <cell r="A1212">
            <v>43143</v>
          </cell>
          <cell r="C1212">
            <v>9.4</v>
          </cell>
        </row>
        <row r="1213">
          <cell r="A1213">
            <v>43143</v>
          </cell>
          <cell r="C1213">
            <v>9.4</v>
          </cell>
        </row>
        <row r="1214">
          <cell r="A1214">
            <v>43143</v>
          </cell>
          <cell r="C1214">
            <v>9.4</v>
          </cell>
        </row>
        <row r="1215">
          <cell r="A1215">
            <v>43143</v>
          </cell>
          <cell r="C1215">
            <v>9.4009999999999998</v>
          </cell>
        </row>
        <row r="1216">
          <cell r="A1216">
            <v>43143</v>
          </cell>
          <cell r="C1216">
            <v>9.4</v>
          </cell>
        </row>
        <row r="1217">
          <cell r="A1217">
            <v>43144</v>
          </cell>
          <cell r="C1217">
            <v>9.4</v>
          </cell>
        </row>
        <row r="1218">
          <cell r="A1218">
            <v>43144</v>
          </cell>
          <cell r="C1218">
            <v>9.4</v>
          </cell>
        </row>
        <row r="1219">
          <cell r="A1219">
            <v>43144</v>
          </cell>
          <cell r="C1219">
            <v>9.4009999999999998</v>
          </cell>
        </row>
        <row r="1220">
          <cell r="A1220">
            <v>43144</v>
          </cell>
          <cell r="C1220">
            <v>9.4</v>
          </cell>
        </row>
        <row r="1221">
          <cell r="A1221">
            <v>43144</v>
          </cell>
          <cell r="C1221">
            <v>5.2220000000000004</v>
          </cell>
        </row>
        <row r="1222">
          <cell r="A1222">
            <v>43144</v>
          </cell>
          <cell r="C1222">
            <v>5.1989999999999998</v>
          </cell>
        </row>
        <row r="1223">
          <cell r="A1223">
            <v>43145</v>
          </cell>
          <cell r="C1223">
            <v>5.1879999999999997</v>
          </cell>
        </row>
        <row r="1224">
          <cell r="A1224">
            <v>43145</v>
          </cell>
          <cell r="C1224">
            <v>5.1970000000000001</v>
          </cell>
        </row>
        <row r="1225">
          <cell r="A1225">
            <v>43145</v>
          </cell>
          <cell r="C1225">
            <v>5.1970000000000001</v>
          </cell>
        </row>
        <row r="1226">
          <cell r="A1226">
            <v>43145</v>
          </cell>
          <cell r="C1226">
            <v>5.2359999999999998</v>
          </cell>
        </row>
        <row r="1227">
          <cell r="A1227">
            <v>43145</v>
          </cell>
          <cell r="C1227">
            <v>5.2329999999999997</v>
          </cell>
        </row>
        <row r="1228">
          <cell r="A1228">
            <v>43145</v>
          </cell>
          <cell r="C1228">
            <v>5.2169999999999996</v>
          </cell>
        </row>
        <row r="1229">
          <cell r="A1229">
            <v>43146</v>
          </cell>
          <cell r="C1229">
            <v>5.2</v>
          </cell>
        </row>
        <row r="1230">
          <cell r="A1230">
            <v>43146</v>
          </cell>
          <cell r="C1230">
            <v>5.2130000000000001</v>
          </cell>
        </row>
        <row r="1231">
          <cell r="A1231">
            <v>43146</v>
          </cell>
          <cell r="C1231">
            <v>5.2119999999999997</v>
          </cell>
        </row>
        <row r="1232">
          <cell r="A1232">
            <v>43146</v>
          </cell>
          <cell r="C1232">
            <v>5.2030000000000003</v>
          </cell>
        </row>
        <row r="1233">
          <cell r="A1233">
            <v>43146</v>
          </cell>
          <cell r="C1233">
            <v>5.2569999999999997</v>
          </cell>
        </row>
        <row r="1234">
          <cell r="A1234">
            <v>43146</v>
          </cell>
          <cell r="C1234">
            <v>5.2110000000000003</v>
          </cell>
        </row>
        <row r="1235">
          <cell r="A1235">
            <v>43147</v>
          </cell>
          <cell r="C1235">
            <v>5.19</v>
          </cell>
        </row>
        <row r="1236">
          <cell r="A1236">
            <v>43147</v>
          </cell>
          <cell r="C1236">
            <v>5.2030000000000003</v>
          </cell>
        </row>
        <row r="1237">
          <cell r="A1237">
            <v>43147</v>
          </cell>
          <cell r="C1237">
            <v>5.2</v>
          </cell>
        </row>
        <row r="1238">
          <cell r="A1238">
            <v>43147</v>
          </cell>
          <cell r="C1238">
            <v>9.4</v>
          </cell>
        </row>
        <row r="1239">
          <cell r="A1239">
            <v>43147</v>
          </cell>
          <cell r="C1239">
            <v>9.4</v>
          </cell>
        </row>
        <row r="1240">
          <cell r="A1240">
            <v>43147</v>
          </cell>
          <cell r="C1240">
            <v>9.4</v>
          </cell>
        </row>
        <row r="1241">
          <cell r="A1241">
            <v>43148</v>
          </cell>
          <cell r="C1241">
            <v>9.4</v>
          </cell>
        </row>
        <row r="1242">
          <cell r="A1242">
            <v>43148</v>
          </cell>
          <cell r="C1242">
            <v>9.4</v>
          </cell>
        </row>
        <row r="1243">
          <cell r="A1243">
            <v>43148</v>
          </cell>
          <cell r="C1243">
            <v>9.4009999999999998</v>
          </cell>
        </row>
        <row r="1244">
          <cell r="A1244">
            <v>43148</v>
          </cell>
          <cell r="C1244">
            <v>9.4019999999999992</v>
          </cell>
        </row>
        <row r="1245">
          <cell r="A1245">
            <v>43148</v>
          </cell>
          <cell r="C1245">
            <v>9.4</v>
          </cell>
        </row>
        <row r="1246">
          <cell r="A1246">
            <v>43148</v>
          </cell>
          <cell r="C1246">
            <v>9.4009999999999998</v>
          </cell>
        </row>
        <row r="1247">
          <cell r="A1247">
            <v>43149</v>
          </cell>
          <cell r="C1247">
            <v>9.4009999999999998</v>
          </cell>
        </row>
        <row r="1248">
          <cell r="A1248">
            <v>43149</v>
          </cell>
          <cell r="C1248">
            <v>9.4009999999999998</v>
          </cell>
        </row>
        <row r="1249">
          <cell r="A1249">
            <v>43149</v>
          </cell>
          <cell r="C1249">
            <v>9.4</v>
          </cell>
        </row>
        <row r="1250">
          <cell r="A1250">
            <v>43149</v>
          </cell>
          <cell r="C1250">
            <v>9.4009999999999998</v>
          </cell>
        </row>
        <row r="1251">
          <cell r="A1251">
            <v>43149</v>
          </cell>
          <cell r="C1251">
            <v>9.4009999999999998</v>
          </cell>
        </row>
        <row r="1252">
          <cell r="A1252">
            <v>43149</v>
          </cell>
          <cell r="C1252">
            <v>9.4</v>
          </cell>
        </row>
        <row r="1253">
          <cell r="A1253">
            <v>43150</v>
          </cell>
          <cell r="C1253">
            <v>9.4009999999999998</v>
          </cell>
        </row>
        <row r="1254">
          <cell r="A1254">
            <v>43150</v>
          </cell>
          <cell r="C1254">
            <v>9.4009999999999998</v>
          </cell>
        </row>
        <row r="1255">
          <cell r="A1255">
            <v>43150</v>
          </cell>
          <cell r="C1255">
            <v>9.4009999999999998</v>
          </cell>
        </row>
        <row r="1256">
          <cell r="A1256">
            <v>43150</v>
          </cell>
          <cell r="C1256">
            <v>9.4009999999999998</v>
          </cell>
        </row>
        <row r="1257">
          <cell r="A1257">
            <v>43150</v>
          </cell>
          <cell r="C1257">
            <v>9.4009999999999998</v>
          </cell>
        </row>
        <row r="1258">
          <cell r="A1258">
            <v>43150</v>
          </cell>
          <cell r="C1258">
            <v>9.4009999999999998</v>
          </cell>
        </row>
        <row r="1259">
          <cell r="A1259">
            <v>43151</v>
          </cell>
          <cell r="C1259">
            <v>9.4009999999999998</v>
          </cell>
        </row>
        <row r="1260">
          <cell r="A1260">
            <v>43151</v>
          </cell>
          <cell r="C1260">
            <v>9.4009999999999998</v>
          </cell>
        </row>
        <row r="1261">
          <cell r="A1261">
            <v>43151</v>
          </cell>
          <cell r="C1261">
            <v>9.4009999999999998</v>
          </cell>
        </row>
        <row r="1262">
          <cell r="A1262">
            <v>43151</v>
          </cell>
          <cell r="C1262">
            <v>9.4009999999999998</v>
          </cell>
        </row>
        <row r="1263">
          <cell r="A1263">
            <v>43151</v>
          </cell>
          <cell r="C1263">
            <v>9.4009999999999998</v>
          </cell>
        </row>
        <row r="1264">
          <cell r="A1264">
            <v>43151</v>
          </cell>
          <cell r="C1264">
            <v>9.4009999999999998</v>
          </cell>
        </row>
        <row r="1265">
          <cell r="A1265">
            <v>43152</v>
          </cell>
          <cell r="C1265">
            <v>9.4009999999999998</v>
          </cell>
        </row>
        <row r="1266">
          <cell r="A1266">
            <v>43152</v>
          </cell>
          <cell r="C1266">
            <v>9.4009999999999998</v>
          </cell>
        </row>
        <row r="1267">
          <cell r="A1267">
            <v>43152</v>
          </cell>
          <cell r="C1267">
            <v>9.4009999999999998</v>
          </cell>
        </row>
        <row r="1268">
          <cell r="A1268">
            <v>43152</v>
          </cell>
          <cell r="C1268">
            <v>5.9539999999999997</v>
          </cell>
        </row>
        <row r="1269">
          <cell r="A1269">
            <v>43152</v>
          </cell>
          <cell r="C1269">
            <v>4.9480000000000004</v>
          </cell>
        </row>
        <row r="1270">
          <cell r="A1270">
            <v>43152</v>
          </cell>
          <cell r="C1270">
            <v>9.4009999999999998</v>
          </cell>
        </row>
        <row r="1271">
          <cell r="A1271">
            <v>43153</v>
          </cell>
          <cell r="C1271">
            <v>9.4009999999999998</v>
          </cell>
        </row>
        <row r="1272">
          <cell r="A1272">
            <v>43153</v>
          </cell>
          <cell r="C1272">
            <v>9.4</v>
          </cell>
        </row>
        <row r="1273">
          <cell r="A1273">
            <v>43153</v>
          </cell>
          <cell r="C1273">
            <v>9.4019999999999992</v>
          </cell>
        </row>
        <row r="1274">
          <cell r="A1274">
            <v>43153</v>
          </cell>
          <cell r="C1274">
            <v>9.4009999999999998</v>
          </cell>
        </row>
        <row r="1275">
          <cell r="A1275">
            <v>43153</v>
          </cell>
          <cell r="C1275">
            <v>9.4009999999999998</v>
          </cell>
        </row>
        <row r="1276">
          <cell r="A1276">
            <v>43153</v>
          </cell>
          <cell r="C1276">
            <v>9.4019999999999992</v>
          </cell>
        </row>
        <row r="1277">
          <cell r="A1277">
            <v>43154</v>
          </cell>
          <cell r="C1277">
            <v>9.4009999999999998</v>
          </cell>
        </row>
        <row r="1278">
          <cell r="A1278">
            <v>43154</v>
          </cell>
          <cell r="C1278">
            <v>9.4009999999999998</v>
          </cell>
        </row>
        <row r="1279">
          <cell r="A1279">
            <v>43154</v>
          </cell>
          <cell r="C1279">
            <v>9.4009999999999998</v>
          </cell>
        </row>
        <row r="1280">
          <cell r="A1280">
            <v>43154</v>
          </cell>
          <cell r="C1280">
            <v>5.1180000000000003</v>
          </cell>
        </row>
        <row r="1281">
          <cell r="A1281">
            <v>43154</v>
          </cell>
          <cell r="C1281">
            <v>5.0620000000000003</v>
          </cell>
        </row>
        <row r="1282">
          <cell r="A1282">
            <v>43154</v>
          </cell>
          <cell r="C1282">
            <v>5.0380000000000003</v>
          </cell>
        </row>
        <row r="1283">
          <cell r="A1283">
            <v>43155</v>
          </cell>
          <cell r="C1283">
            <v>5.0609999999999999</v>
          </cell>
        </row>
        <row r="1284">
          <cell r="A1284">
            <v>43155</v>
          </cell>
          <cell r="C1284">
            <v>5.0229999999999997</v>
          </cell>
        </row>
        <row r="1285">
          <cell r="A1285">
            <v>43155</v>
          </cell>
          <cell r="C1285">
            <v>5.024</v>
          </cell>
        </row>
        <row r="1286">
          <cell r="A1286">
            <v>43155</v>
          </cell>
          <cell r="C1286">
            <v>5.085</v>
          </cell>
        </row>
        <row r="1287">
          <cell r="A1287">
            <v>43155</v>
          </cell>
          <cell r="C1287">
            <v>5.1189999999999998</v>
          </cell>
        </row>
        <row r="1288">
          <cell r="A1288">
            <v>43155</v>
          </cell>
          <cell r="C1288">
            <v>5.101</v>
          </cell>
        </row>
        <row r="1289">
          <cell r="A1289">
            <v>43156</v>
          </cell>
          <cell r="C1289">
            <v>5.0789999999999997</v>
          </cell>
        </row>
        <row r="1290">
          <cell r="A1290">
            <v>43156</v>
          </cell>
          <cell r="C1290">
            <v>5.0869999999999997</v>
          </cell>
        </row>
        <row r="1291">
          <cell r="A1291">
            <v>43156</v>
          </cell>
          <cell r="C1291">
            <v>5.0940000000000003</v>
          </cell>
        </row>
        <row r="1292">
          <cell r="A1292">
            <v>43156</v>
          </cell>
          <cell r="C1292">
            <v>5.1040000000000001</v>
          </cell>
        </row>
        <row r="1293">
          <cell r="A1293">
            <v>43156</v>
          </cell>
          <cell r="C1293">
            <v>5.1230000000000002</v>
          </cell>
        </row>
        <row r="1294">
          <cell r="A1294">
            <v>43156</v>
          </cell>
          <cell r="C1294">
            <v>5.1020000000000003</v>
          </cell>
        </row>
        <row r="1295">
          <cell r="A1295">
            <v>43157</v>
          </cell>
          <cell r="C1295">
            <v>5.077</v>
          </cell>
        </row>
        <row r="1296">
          <cell r="A1296">
            <v>43157</v>
          </cell>
          <cell r="C1296">
            <v>5.0780000000000003</v>
          </cell>
        </row>
        <row r="1297">
          <cell r="A1297">
            <v>43157</v>
          </cell>
          <cell r="C1297">
            <v>5.077</v>
          </cell>
        </row>
        <row r="1298">
          <cell r="A1298">
            <v>43157</v>
          </cell>
          <cell r="C1298">
            <v>5.1050000000000004</v>
          </cell>
        </row>
        <row r="1299">
          <cell r="A1299">
            <v>43157</v>
          </cell>
          <cell r="C1299">
            <v>5.12</v>
          </cell>
        </row>
        <row r="1300">
          <cell r="A1300">
            <v>43157</v>
          </cell>
          <cell r="C1300">
            <v>5.1100000000000003</v>
          </cell>
        </row>
        <row r="1301">
          <cell r="A1301">
            <v>43158</v>
          </cell>
          <cell r="C1301">
            <v>5.0789999999999997</v>
          </cell>
        </row>
        <row r="1302">
          <cell r="A1302">
            <v>43158</v>
          </cell>
          <cell r="C1302">
            <v>5.0599999999999996</v>
          </cell>
        </row>
        <row r="1303">
          <cell r="A1303">
            <v>43158</v>
          </cell>
          <cell r="C1303">
            <v>5.09</v>
          </cell>
        </row>
        <row r="1304">
          <cell r="A1304">
            <v>43158</v>
          </cell>
          <cell r="C1304">
            <v>5.1580000000000004</v>
          </cell>
        </row>
        <row r="1305">
          <cell r="A1305">
            <v>43158</v>
          </cell>
          <cell r="C1305">
            <v>5.1580000000000004</v>
          </cell>
        </row>
        <row r="1306">
          <cell r="A1306">
            <v>43158</v>
          </cell>
          <cell r="C1306">
            <v>5.157</v>
          </cell>
        </row>
        <row r="1307">
          <cell r="A1307">
            <v>43159</v>
          </cell>
          <cell r="C1307">
            <v>5.1529999999999996</v>
          </cell>
        </row>
        <row r="1308">
          <cell r="A1308">
            <v>43159</v>
          </cell>
          <cell r="C1308">
            <v>5.1660000000000004</v>
          </cell>
        </row>
        <row r="1309">
          <cell r="A1309">
            <v>43159</v>
          </cell>
          <cell r="C1309">
            <v>5.1340000000000003</v>
          </cell>
        </row>
        <row r="1310">
          <cell r="A1310">
            <v>43159</v>
          </cell>
          <cell r="C1310">
            <v>5.194</v>
          </cell>
        </row>
        <row r="1311">
          <cell r="A1311">
            <v>43159</v>
          </cell>
          <cell r="C1311">
            <v>5.1779999999999999</v>
          </cell>
        </row>
        <row r="1312">
          <cell r="A1312">
            <v>43159</v>
          </cell>
          <cell r="C1312">
            <v>5.1310000000000002</v>
          </cell>
        </row>
        <row r="1313">
          <cell r="A1313">
            <v>43160</v>
          </cell>
          <cell r="C1313">
            <v>5.1420000000000003</v>
          </cell>
        </row>
        <row r="1314">
          <cell r="A1314">
            <v>43160</v>
          </cell>
          <cell r="C1314">
            <v>5.1879999999999997</v>
          </cell>
        </row>
        <row r="1315">
          <cell r="A1315">
            <v>43160</v>
          </cell>
          <cell r="C1315">
            <v>5.1459999999999999</v>
          </cell>
        </row>
        <row r="1316">
          <cell r="A1316">
            <v>43160</v>
          </cell>
          <cell r="C1316">
            <v>5.1779999999999999</v>
          </cell>
        </row>
        <row r="1317">
          <cell r="A1317">
            <v>43160</v>
          </cell>
          <cell r="C1317">
            <v>5.1550000000000002</v>
          </cell>
        </row>
        <row r="1318">
          <cell r="A1318">
            <v>43160</v>
          </cell>
          <cell r="C1318">
            <v>5.149</v>
          </cell>
        </row>
        <row r="1319">
          <cell r="A1319">
            <v>43161</v>
          </cell>
          <cell r="C1319">
            <v>5.1440000000000001</v>
          </cell>
        </row>
        <row r="1320">
          <cell r="A1320">
            <v>43161</v>
          </cell>
          <cell r="C1320">
            <v>5.1319999999999997</v>
          </cell>
        </row>
        <row r="1321">
          <cell r="A1321">
            <v>43161</v>
          </cell>
          <cell r="C1321">
            <v>5.1379999999999999</v>
          </cell>
        </row>
        <row r="1322">
          <cell r="A1322">
            <v>43161</v>
          </cell>
          <cell r="C1322">
            <v>5.1459999999999999</v>
          </cell>
        </row>
        <row r="1323">
          <cell r="A1323">
            <v>43161</v>
          </cell>
          <cell r="C1323">
            <v>5.1449999999999996</v>
          </cell>
        </row>
        <row r="1324">
          <cell r="A1324">
            <v>43161</v>
          </cell>
          <cell r="C1324">
            <v>5.1109999999999998</v>
          </cell>
        </row>
        <row r="1325">
          <cell r="A1325">
            <v>43162</v>
          </cell>
          <cell r="C1325">
            <v>5.0640000000000001</v>
          </cell>
        </row>
        <row r="1326">
          <cell r="A1326">
            <v>43162</v>
          </cell>
          <cell r="C1326">
            <v>5.0949999999999998</v>
          </cell>
        </row>
        <row r="1327">
          <cell r="A1327">
            <v>43162</v>
          </cell>
          <cell r="C1327">
            <v>5.0709999999999997</v>
          </cell>
        </row>
        <row r="1328">
          <cell r="A1328">
            <v>43162</v>
          </cell>
          <cell r="C1328">
            <v>5.0529999999999999</v>
          </cell>
        </row>
        <row r="1329">
          <cell r="A1329">
            <v>43162</v>
          </cell>
          <cell r="C1329">
            <v>5.08</v>
          </cell>
        </row>
        <row r="1330">
          <cell r="A1330">
            <v>43162</v>
          </cell>
          <cell r="C1330">
            <v>4.9909999999999997</v>
          </cell>
        </row>
        <row r="1331">
          <cell r="A1331">
            <v>43163</v>
          </cell>
          <cell r="C1331">
            <v>4.9340000000000002</v>
          </cell>
        </row>
        <row r="1332">
          <cell r="A1332">
            <v>43163</v>
          </cell>
          <cell r="C1332">
            <v>4.9589999999999996</v>
          </cell>
        </row>
        <row r="1333">
          <cell r="A1333">
            <v>43163</v>
          </cell>
          <cell r="C1333">
            <v>4.9850000000000003</v>
          </cell>
        </row>
        <row r="1334">
          <cell r="A1334">
            <v>43163</v>
          </cell>
          <cell r="C1334">
            <v>4.9859999999999998</v>
          </cell>
        </row>
        <row r="1335">
          <cell r="A1335">
            <v>43163</v>
          </cell>
          <cell r="C1335">
            <v>5.0449999999999999</v>
          </cell>
        </row>
        <row r="1336">
          <cell r="A1336">
            <v>43163</v>
          </cell>
          <cell r="C1336">
            <v>5.0140000000000002</v>
          </cell>
        </row>
        <row r="1337">
          <cell r="A1337">
            <v>43164</v>
          </cell>
          <cell r="C1337">
            <v>4.968</v>
          </cell>
        </row>
        <row r="1338">
          <cell r="A1338">
            <v>43164</v>
          </cell>
          <cell r="C1338">
            <v>5.0119999999999996</v>
          </cell>
        </row>
        <row r="1339">
          <cell r="A1339">
            <v>43164</v>
          </cell>
          <cell r="C1339">
            <v>5.032</v>
          </cell>
        </row>
        <row r="1340">
          <cell r="A1340">
            <v>43164</v>
          </cell>
          <cell r="C1340">
            <v>5.0209999999999999</v>
          </cell>
        </row>
        <row r="1341">
          <cell r="A1341">
            <v>43164</v>
          </cell>
          <cell r="C1341">
            <v>5.0620000000000003</v>
          </cell>
        </row>
        <row r="1342">
          <cell r="A1342">
            <v>43164</v>
          </cell>
          <cell r="C1342">
            <v>5.04</v>
          </cell>
        </row>
        <row r="1343">
          <cell r="A1343">
            <v>43165</v>
          </cell>
          <cell r="C1343">
            <v>5.032</v>
          </cell>
        </row>
        <row r="1344">
          <cell r="A1344">
            <v>43165</v>
          </cell>
          <cell r="C1344">
            <v>5.0549999999999997</v>
          </cell>
        </row>
        <row r="1345">
          <cell r="A1345">
            <v>43165</v>
          </cell>
          <cell r="C1345">
            <v>5.0780000000000003</v>
          </cell>
        </row>
        <row r="1346">
          <cell r="A1346">
            <v>43165</v>
          </cell>
          <cell r="C1346">
            <v>9.4</v>
          </cell>
        </row>
        <row r="1347">
          <cell r="A1347">
            <v>43165</v>
          </cell>
          <cell r="C1347">
            <v>9.4009999999999998</v>
          </cell>
        </row>
        <row r="1348">
          <cell r="A1348">
            <v>43165</v>
          </cell>
          <cell r="C1348">
            <v>9.4009999999999998</v>
          </cell>
        </row>
        <row r="1349">
          <cell r="A1349">
            <v>43166</v>
          </cell>
          <cell r="C1349">
            <v>9.4019999999999992</v>
          </cell>
        </row>
        <row r="1350">
          <cell r="A1350">
            <v>43166</v>
          </cell>
          <cell r="C1350">
            <v>9.4009999999999998</v>
          </cell>
        </row>
        <row r="1351">
          <cell r="A1351">
            <v>43166</v>
          </cell>
          <cell r="C1351">
            <v>9.4009999999999998</v>
          </cell>
        </row>
        <row r="1352">
          <cell r="A1352">
            <v>43166</v>
          </cell>
          <cell r="C1352">
            <v>9.4009999999999998</v>
          </cell>
        </row>
        <row r="1353">
          <cell r="A1353">
            <v>43166</v>
          </cell>
          <cell r="C1353">
            <v>5.0119999999999996</v>
          </cell>
        </row>
        <row r="1354">
          <cell r="A1354">
            <v>43166</v>
          </cell>
          <cell r="C1354">
            <v>5.0060000000000002</v>
          </cell>
        </row>
        <row r="1355">
          <cell r="A1355">
            <v>43167</v>
          </cell>
          <cell r="C1355">
            <v>5.0490000000000004</v>
          </cell>
        </row>
        <row r="1356">
          <cell r="A1356">
            <v>43167</v>
          </cell>
          <cell r="C1356">
            <v>5.0990000000000002</v>
          </cell>
        </row>
        <row r="1357">
          <cell r="A1357">
            <v>43167</v>
          </cell>
          <cell r="C1357">
            <v>5.0880000000000001</v>
          </cell>
        </row>
        <row r="1358">
          <cell r="A1358">
            <v>43167</v>
          </cell>
          <cell r="C1358">
            <v>5.117</v>
          </cell>
        </row>
        <row r="1359">
          <cell r="A1359">
            <v>43167</v>
          </cell>
          <cell r="C1359">
            <v>5.1589999999999998</v>
          </cell>
        </row>
        <row r="1360">
          <cell r="A1360">
            <v>43167</v>
          </cell>
          <cell r="C1360">
            <v>5.202</v>
          </cell>
        </row>
        <row r="1361">
          <cell r="A1361">
            <v>43168</v>
          </cell>
          <cell r="C1361">
            <v>5.1589999999999998</v>
          </cell>
        </row>
        <row r="1362">
          <cell r="A1362">
            <v>43168</v>
          </cell>
          <cell r="C1362">
            <v>5.2039999999999997</v>
          </cell>
        </row>
        <row r="1363">
          <cell r="A1363">
            <v>43168</v>
          </cell>
          <cell r="C1363">
            <v>5.1909999999999998</v>
          </cell>
        </row>
        <row r="1364">
          <cell r="A1364">
            <v>43168</v>
          </cell>
          <cell r="C1364">
            <v>5.2069999999999999</v>
          </cell>
        </row>
        <row r="1365">
          <cell r="A1365">
            <v>43168</v>
          </cell>
          <cell r="C1365">
            <v>5.2590000000000003</v>
          </cell>
        </row>
        <row r="1366">
          <cell r="A1366">
            <v>43168</v>
          </cell>
          <cell r="C1366">
            <v>5.24</v>
          </cell>
        </row>
        <row r="1367">
          <cell r="A1367">
            <v>43169</v>
          </cell>
          <cell r="C1367">
            <v>5.2610000000000001</v>
          </cell>
        </row>
        <row r="1368">
          <cell r="A1368">
            <v>43169</v>
          </cell>
          <cell r="C1368">
            <v>5.258</v>
          </cell>
        </row>
        <row r="1369">
          <cell r="A1369">
            <v>43169</v>
          </cell>
          <cell r="C1369">
            <v>5.2489999999999997</v>
          </cell>
        </row>
        <row r="1370">
          <cell r="A1370">
            <v>43169</v>
          </cell>
          <cell r="C1370">
            <v>5.2380000000000004</v>
          </cell>
        </row>
        <row r="1371">
          <cell r="A1371">
            <v>43169</v>
          </cell>
          <cell r="C1371">
            <v>5.2409999999999997</v>
          </cell>
        </row>
        <row r="1372">
          <cell r="A1372">
            <v>43169</v>
          </cell>
          <cell r="C1372">
            <v>5.1639999999999997</v>
          </cell>
        </row>
        <row r="1373">
          <cell r="A1373">
            <v>43170</v>
          </cell>
          <cell r="C1373">
            <v>5.157</v>
          </cell>
        </row>
        <row r="1374">
          <cell r="A1374">
            <v>43170</v>
          </cell>
          <cell r="C1374">
            <v>5.17</v>
          </cell>
        </row>
        <row r="1375">
          <cell r="A1375">
            <v>43170</v>
          </cell>
          <cell r="C1375">
            <v>5.1619999999999999</v>
          </cell>
        </row>
        <row r="1376">
          <cell r="A1376">
            <v>43170</v>
          </cell>
          <cell r="C1376">
            <v>5.1369999999999996</v>
          </cell>
        </row>
        <row r="1377">
          <cell r="A1377">
            <v>43170</v>
          </cell>
          <cell r="C1377">
            <v>4.851</v>
          </cell>
        </row>
        <row r="1378">
          <cell r="A1378">
            <v>43170</v>
          </cell>
          <cell r="C1378">
            <v>4.4569999999999999</v>
          </cell>
        </row>
        <row r="1379">
          <cell r="A1379">
            <v>43171</v>
          </cell>
          <cell r="C1379">
            <v>4.1959999999999997</v>
          </cell>
        </row>
        <row r="1380">
          <cell r="A1380">
            <v>43171</v>
          </cell>
          <cell r="C1380">
            <v>4.3250000000000002</v>
          </cell>
        </row>
        <row r="1381">
          <cell r="A1381">
            <v>43171</v>
          </cell>
          <cell r="C1381">
            <v>4.4770000000000003</v>
          </cell>
        </row>
        <row r="1382">
          <cell r="A1382">
            <v>43171</v>
          </cell>
          <cell r="C1382">
            <v>4.6520000000000001</v>
          </cell>
        </row>
        <row r="1383">
          <cell r="A1383">
            <v>43171</v>
          </cell>
          <cell r="C1383">
            <v>4.6890000000000001</v>
          </cell>
        </row>
        <row r="1384">
          <cell r="A1384">
            <v>43171</v>
          </cell>
          <cell r="C1384">
            <v>4.8600000000000003</v>
          </cell>
        </row>
        <row r="1385">
          <cell r="A1385">
            <v>43172</v>
          </cell>
          <cell r="C1385">
            <v>4.899</v>
          </cell>
        </row>
        <row r="1386">
          <cell r="A1386">
            <v>43172</v>
          </cell>
          <cell r="C1386">
            <v>4.9569999999999999</v>
          </cell>
        </row>
        <row r="1387">
          <cell r="A1387">
            <v>43172</v>
          </cell>
          <cell r="C1387">
            <v>5.0090000000000003</v>
          </cell>
        </row>
        <row r="1388">
          <cell r="A1388">
            <v>43172</v>
          </cell>
          <cell r="C1388">
            <v>5.0279999999999996</v>
          </cell>
        </row>
        <row r="1389">
          <cell r="A1389">
            <v>43172</v>
          </cell>
          <cell r="C1389">
            <v>5.0469999999999997</v>
          </cell>
        </row>
        <row r="1390">
          <cell r="A1390">
            <v>43172</v>
          </cell>
          <cell r="C1390">
            <v>5.07</v>
          </cell>
        </row>
        <row r="1391">
          <cell r="A1391">
            <v>43173</v>
          </cell>
          <cell r="C1391">
            <v>5.1079999999999997</v>
          </cell>
        </row>
        <row r="1392">
          <cell r="A1392">
            <v>43173</v>
          </cell>
          <cell r="C1392">
            <v>5.1269999999999998</v>
          </cell>
        </row>
        <row r="1393">
          <cell r="A1393">
            <v>43173</v>
          </cell>
          <cell r="C1393">
            <v>5.1379999999999999</v>
          </cell>
        </row>
        <row r="1394">
          <cell r="A1394">
            <v>43173</v>
          </cell>
          <cell r="C1394">
            <v>5.1740000000000004</v>
          </cell>
        </row>
        <row r="1395">
          <cell r="A1395">
            <v>43173</v>
          </cell>
          <cell r="C1395">
            <v>5.16</v>
          </cell>
        </row>
        <row r="1396">
          <cell r="A1396">
            <v>43173</v>
          </cell>
          <cell r="C1396">
            <v>5.1429999999999998</v>
          </cell>
        </row>
        <row r="1397">
          <cell r="A1397">
            <v>43174</v>
          </cell>
          <cell r="C1397">
            <v>5.1369999999999996</v>
          </cell>
        </row>
        <row r="1398">
          <cell r="A1398">
            <v>43174</v>
          </cell>
          <cell r="C1398">
            <v>5.1550000000000002</v>
          </cell>
        </row>
        <row r="1399">
          <cell r="A1399">
            <v>43174</v>
          </cell>
          <cell r="C1399">
            <v>5.1369999999999996</v>
          </cell>
        </row>
        <row r="1400">
          <cell r="A1400">
            <v>43174</v>
          </cell>
          <cell r="C1400">
            <v>5.1779999999999999</v>
          </cell>
        </row>
        <row r="1401">
          <cell r="A1401">
            <v>43174</v>
          </cell>
          <cell r="C1401">
            <v>5.1950000000000003</v>
          </cell>
        </row>
        <row r="1402">
          <cell r="A1402">
            <v>43174</v>
          </cell>
          <cell r="C1402">
            <v>5.1360000000000001</v>
          </cell>
        </row>
        <row r="1403">
          <cell r="A1403">
            <v>43175</v>
          </cell>
          <cell r="C1403">
            <v>5.0510000000000002</v>
          </cell>
        </row>
        <row r="1404">
          <cell r="A1404">
            <v>43175</v>
          </cell>
          <cell r="C1404">
            <v>4.6689999999999996</v>
          </cell>
        </row>
        <row r="1405">
          <cell r="A1405">
            <v>43175</v>
          </cell>
          <cell r="C1405">
            <v>4.6539999999999999</v>
          </cell>
        </row>
        <row r="1406">
          <cell r="A1406">
            <v>43175</v>
          </cell>
          <cell r="C1406">
            <v>4.8140000000000001</v>
          </cell>
        </row>
        <row r="1407">
          <cell r="A1407">
            <v>43175</v>
          </cell>
          <cell r="C1407">
            <v>4.9359999999999999</v>
          </cell>
        </row>
        <row r="1408">
          <cell r="A1408">
            <v>43175</v>
          </cell>
          <cell r="C1408">
            <v>4.9169999999999998</v>
          </cell>
        </row>
        <row r="1409">
          <cell r="A1409">
            <v>43176</v>
          </cell>
          <cell r="C1409">
            <v>4.9550000000000001</v>
          </cell>
        </row>
        <row r="1410">
          <cell r="A1410">
            <v>43176</v>
          </cell>
          <cell r="C1410">
            <v>4.952</v>
          </cell>
        </row>
        <row r="1411">
          <cell r="A1411">
            <v>43176</v>
          </cell>
          <cell r="C1411">
            <v>4.9539999999999997</v>
          </cell>
        </row>
        <row r="1412">
          <cell r="A1412">
            <v>43176</v>
          </cell>
          <cell r="C1412">
            <v>5.008</v>
          </cell>
        </row>
        <row r="1413">
          <cell r="A1413">
            <v>43176</v>
          </cell>
          <cell r="C1413">
            <v>4.7050000000000001</v>
          </cell>
        </row>
        <row r="1414">
          <cell r="A1414">
            <v>43176</v>
          </cell>
          <cell r="C1414">
            <v>4.3979999999999997</v>
          </cell>
        </row>
        <row r="1415">
          <cell r="A1415">
            <v>43177</v>
          </cell>
          <cell r="C1415">
            <v>4.4470000000000001</v>
          </cell>
        </row>
        <row r="1416">
          <cell r="A1416">
            <v>43177</v>
          </cell>
          <cell r="C1416">
            <v>4.4020000000000001</v>
          </cell>
        </row>
        <row r="1417">
          <cell r="A1417">
            <v>43177</v>
          </cell>
          <cell r="C1417">
            <v>4.5359999999999996</v>
          </cell>
        </row>
        <row r="1418">
          <cell r="A1418">
            <v>43177</v>
          </cell>
          <cell r="C1418">
            <v>4.6390000000000002</v>
          </cell>
        </row>
        <row r="1419">
          <cell r="A1419">
            <v>43177</v>
          </cell>
          <cell r="C1419">
            <v>4.66</v>
          </cell>
        </row>
        <row r="1420">
          <cell r="A1420">
            <v>43177</v>
          </cell>
          <cell r="C1420">
            <v>4.6219999999999999</v>
          </cell>
        </row>
        <row r="1421">
          <cell r="A1421">
            <v>43178</v>
          </cell>
          <cell r="C1421">
            <v>4.5730000000000004</v>
          </cell>
        </row>
        <row r="1422">
          <cell r="A1422">
            <v>43178</v>
          </cell>
          <cell r="C1422">
            <v>4.6449999999999996</v>
          </cell>
        </row>
        <row r="1423">
          <cell r="A1423">
            <v>43178</v>
          </cell>
          <cell r="C1423">
            <v>4.6420000000000003</v>
          </cell>
        </row>
        <row r="1424">
          <cell r="A1424">
            <v>43178</v>
          </cell>
          <cell r="C1424">
            <v>4.7619999999999996</v>
          </cell>
        </row>
        <row r="1425">
          <cell r="A1425">
            <v>43178</v>
          </cell>
          <cell r="C1425">
            <v>4.8339999999999996</v>
          </cell>
        </row>
        <row r="1426">
          <cell r="A1426">
            <v>43178</v>
          </cell>
          <cell r="C1426">
            <v>4.8719999999999999</v>
          </cell>
        </row>
        <row r="1427">
          <cell r="A1427">
            <v>43179</v>
          </cell>
          <cell r="C1427">
            <v>4.88</v>
          </cell>
        </row>
        <row r="1428">
          <cell r="A1428">
            <v>43179</v>
          </cell>
          <cell r="C1428">
            <v>4.9059999999999997</v>
          </cell>
        </row>
        <row r="1429">
          <cell r="A1429">
            <v>43179</v>
          </cell>
          <cell r="C1429">
            <v>4.923</v>
          </cell>
        </row>
        <row r="1430">
          <cell r="A1430">
            <v>43179</v>
          </cell>
          <cell r="C1430">
            <v>4.9969999999999999</v>
          </cell>
        </row>
        <row r="1431">
          <cell r="A1431">
            <v>43179</v>
          </cell>
          <cell r="C1431">
            <v>4.9710000000000001</v>
          </cell>
        </row>
        <row r="1432">
          <cell r="A1432">
            <v>43179</v>
          </cell>
          <cell r="C1432">
            <v>4.95</v>
          </cell>
        </row>
        <row r="1433">
          <cell r="A1433">
            <v>43180</v>
          </cell>
          <cell r="C1433">
            <v>4.9619999999999997</v>
          </cell>
        </row>
        <row r="1434">
          <cell r="A1434">
            <v>43180</v>
          </cell>
          <cell r="C1434">
            <v>4.8819999999999997</v>
          </cell>
        </row>
        <row r="1435">
          <cell r="A1435">
            <v>43180</v>
          </cell>
          <cell r="C1435">
            <v>4.7569999999999997</v>
          </cell>
        </row>
        <row r="1436">
          <cell r="A1436">
            <v>43180</v>
          </cell>
          <cell r="C1436">
            <v>4.9029999999999996</v>
          </cell>
        </row>
        <row r="1437">
          <cell r="A1437">
            <v>43180</v>
          </cell>
          <cell r="C1437">
            <v>4.9080000000000004</v>
          </cell>
        </row>
        <row r="1438">
          <cell r="A1438">
            <v>43180</v>
          </cell>
          <cell r="C1438">
            <v>4.8899999999999997</v>
          </cell>
        </row>
        <row r="1439">
          <cell r="A1439">
            <v>43181</v>
          </cell>
          <cell r="C1439">
            <v>4.9829999999999997</v>
          </cell>
        </row>
        <row r="1440">
          <cell r="A1440">
            <v>43181</v>
          </cell>
          <cell r="C1440">
            <v>4.9660000000000002</v>
          </cell>
        </row>
        <row r="1441">
          <cell r="A1441">
            <v>43181</v>
          </cell>
          <cell r="C1441">
            <v>4.9749999999999996</v>
          </cell>
        </row>
        <row r="1442">
          <cell r="A1442">
            <v>43181</v>
          </cell>
          <cell r="C1442">
            <v>5.0339999999999998</v>
          </cell>
        </row>
        <row r="1443">
          <cell r="A1443">
            <v>43181</v>
          </cell>
          <cell r="C1443">
            <v>5.0339999999999998</v>
          </cell>
        </row>
        <row r="1444">
          <cell r="A1444">
            <v>43181</v>
          </cell>
          <cell r="C1444">
            <v>4.99</v>
          </cell>
        </row>
        <row r="1445">
          <cell r="A1445">
            <v>43182</v>
          </cell>
          <cell r="C1445">
            <v>5.0519999999999996</v>
          </cell>
        </row>
        <row r="1446">
          <cell r="A1446">
            <v>43182</v>
          </cell>
          <cell r="C1446">
            <v>5.056</v>
          </cell>
        </row>
        <row r="1447">
          <cell r="A1447">
            <v>43182</v>
          </cell>
          <cell r="C1447">
            <v>5.04</v>
          </cell>
        </row>
        <row r="1448">
          <cell r="A1448">
            <v>43182</v>
          </cell>
          <cell r="C1448">
            <v>5.0579999999999998</v>
          </cell>
        </row>
        <row r="1449">
          <cell r="A1449">
            <v>43182</v>
          </cell>
          <cell r="C1449">
            <v>5.0510000000000002</v>
          </cell>
        </row>
        <row r="1450">
          <cell r="A1450">
            <v>43182</v>
          </cell>
          <cell r="C1450">
            <v>5.0090000000000003</v>
          </cell>
        </row>
        <row r="1451">
          <cell r="A1451">
            <v>43183</v>
          </cell>
          <cell r="C1451">
            <v>5.0449999999999999</v>
          </cell>
        </row>
        <row r="1452">
          <cell r="A1452">
            <v>43183</v>
          </cell>
          <cell r="C1452">
            <v>5.0519999999999996</v>
          </cell>
        </row>
        <row r="1453">
          <cell r="A1453">
            <v>43183</v>
          </cell>
          <cell r="C1453">
            <v>5.0179999999999998</v>
          </cell>
        </row>
        <row r="1454">
          <cell r="A1454">
            <v>43183</v>
          </cell>
          <cell r="C1454">
            <v>5.0709999999999997</v>
          </cell>
        </row>
        <row r="1455">
          <cell r="A1455">
            <v>43183</v>
          </cell>
          <cell r="C1455">
            <v>5.0640000000000001</v>
          </cell>
        </row>
        <row r="1456">
          <cell r="A1456">
            <v>43183</v>
          </cell>
          <cell r="C1456">
            <v>5.0190000000000001</v>
          </cell>
        </row>
        <row r="1457">
          <cell r="A1457">
            <v>43184</v>
          </cell>
          <cell r="C1457">
            <v>5.0209999999999999</v>
          </cell>
        </row>
        <row r="1458">
          <cell r="A1458">
            <v>43184</v>
          </cell>
          <cell r="C1458">
            <v>5.0259999999999998</v>
          </cell>
        </row>
        <row r="1459">
          <cell r="A1459">
            <v>43184</v>
          </cell>
          <cell r="C1459">
            <v>5.0350000000000001</v>
          </cell>
        </row>
        <row r="1460">
          <cell r="A1460">
            <v>43184</v>
          </cell>
          <cell r="C1460">
            <v>5.056</v>
          </cell>
        </row>
        <row r="1461">
          <cell r="A1461">
            <v>43184</v>
          </cell>
          <cell r="C1461">
            <v>5.0640000000000001</v>
          </cell>
        </row>
        <row r="1462">
          <cell r="A1462">
            <v>43184</v>
          </cell>
          <cell r="C1462">
            <v>5.0270000000000001</v>
          </cell>
        </row>
        <row r="1463">
          <cell r="A1463">
            <v>43185</v>
          </cell>
          <cell r="C1463">
            <v>5.0229999999999997</v>
          </cell>
        </row>
        <row r="1464">
          <cell r="A1464">
            <v>43185</v>
          </cell>
          <cell r="C1464">
            <v>5.0309999999999997</v>
          </cell>
        </row>
        <row r="1465">
          <cell r="A1465">
            <v>43185</v>
          </cell>
          <cell r="C1465">
            <v>5.0339999999999998</v>
          </cell>
        </row>
        <row r="1466">
          <cell r="A1466">
            <v>43185</v>
          </cell>
          <cell r="C1466">
            <v>5.0839999999999996</v>
          </cell>
        </row>
        <row r="1467">
          <cell r="A1467">
            <v>43185</v>
          </cell>
          <cell r="C1467">
            <v>5.0449999999999999</v>
          </cell>
        </row>
        <row r="1468">
          <cell r="A1468">
            <v>43185</v>
          </cell>
          <cell r="C1468">
            <v>5.05</v>
          </cell>
        </row>
        <row r="1469">
          <cell r="A1469">
            <v>43186</v>
          </cell>
          <cell r="C1469">
            <v>5.048</v>
          </cell>
        </row>
        <row r="1470">
          <cell r="A1470">
            <v>43186</v>
          </cell>
          <cell r="C1470">
            <v>5.048</v>
          </cell>
        </row>
        <row r="1471">
          <cell r="A1471">
            <v>43186</v>
          </cell>
          <cell r="C1471">
            <v>5.0780000000000003</v>
          </cell>
        </row>
        <row r="1472">
          <cell r="A1472">
            <v>43186</v>
          </cell>
          <cell r="C1472">
            <v>5.0830000000000002</v>
          </cell>
        </row>
        <row r="1473">
          <cell r="A1473">
            <v>43186</v>
          </cell>
          <cell r="C1473">
            <v>5.1630000000000003</v>
          </cell>
        </row>
        <row r="1474">
          <cell r="A1474">
            <v>43186</v>
          </cell>
          <cell r="C1474">
            <v>9.4009999999999998</v>
          </cell>
        </row>
        <row r="1475">
          <cell r="A1475">
            <v>43187</v>
          </cell>
          <cell r="C1475">
            <v>9.4009999999999998</v>
          </cell>
        </row>
        <row r="1476">
          <cell r="A1476">
            <v>43187</v>
          </cell>
          <cell r="C1476">
            <v>9.4019999999999992</v>
          </cell>
        </row>
        <row r="1477">
          <cell r="A1477">
            <v>43187</v>
          </cell>
          <cell r="C1477">
            <v>5.3959999999999999</v>
          </cell>
        </row>
        <row r="1478">
          <cell r="A1478">
            <v>43187</v>
          </cell>
          <cell r="C1478">
            <v>5.1559999999999997</v>
          </cell>
        </row>
        <row r="1479">
          <cell r="A1479">
            <v>43187</v>
          </cell>
          <cell r="C1479">
            <v>5.1059999999999999</v>
          </cell>
        </row>
        <row r="1480">
          <cell r="A1480">
            <v>43187</v>
          </cell>
          <cell r="C1480">
            <v>5.1550000000000002</v>
          </cell>
        </row>
        <row r="1481">
          <cell r="A1481">
            <v>43188</v>
          </cell>
          <cell r="C1481">
            <v>5.1070000000000002</v>
          </cell>
        </row>
        <row r="1482">
          <cell r="A1482">
            <v>43188</v>
          </cell>
          <cell r="C1482">
            <v>5.0990000000000002</v>
          </cell>
        </row>
        <row r="1483">
          <cell r="A1483">
            <v>43188</v>
          </cell>
          <cell r="C1483">
            <v>5.1449999999999996</v>
          </cell>
        </row>
        <row r="1484">
          <cell r="A1484">
            <v>43188</v>
          </cell>
          <cell r="C1484">
            <v>5.1520000000000001</v>
          </cell>
        </row>
        <row r="1485">
          <cell r="A1485">
            <v>43188</v>
          </cell>
          <cell r="C1485">
            <v>5.1580000000000004</v>
          </cell>
        </row>
        <row r="1486">
          <cell r="A1486">
            <v>43188</v>
          </cell>
          <cell r="C1486">
            <v>5.1360000000000001</v>
          </cell>
        </row>
        <row r="1487">
          <cell r="A1487">
            <v>43189</v>
          </cell>
          <cell r="C1487">
            <v>5.1379999999999999</v>
          </cell>
        </row>
        <row r="1488">
          <cell r="A1488">
            <v>43189</v>
          </cell>
          <cell r="C1488">
            <v>5.1310000000000002</v>
          </cell>
        </row>
        <row r="1489">
          <cell r="A1489">
            <v>43189</v>
          </cell>
          <cell r="C1489">
            <v>5.1239999999999997</v>
          </cell>
        </row>
        <row r="1490">
          <cell r="A1490">
            <v>43189</v>
          </cell>
          <cell r="C1490">
            <v>5.1029999999999998</v>
          </cell>
        </row>
        <row r="1491">
          <cell r="A1491">
            <v>43189</v>
          </cell>
          <cell r="C1491">
            <v>5.016</v>
          </cell>
        </row>
        <row r="1492">
          <cell r="A1492">
            <v>43189</v>
          </cell>
          <cell r="C1492">
            <v>5.0579999999999998</v>
          </cell>
        </row>
        <row r="1493">
          <cell r="A1493">
            <v>43190</v>
          </cell>
          <cell r="C1493">
            <v>5.0439999999999996</v>
          </cell>
        </row>
        <row r="1494">
          <cell r="A1494">
            <v>43190</v>
          </cell>
          <cell r="C1494">
            <v>5.0170000000000003</v>
          </cell>
        </row>
        <row r="1495">
          <cell r="A1495">
            <v>43190</v>
          </cell>
          <cell r="C1495">
            <v>5.0659999999999998</v>
          </cell>
        </row>
        <row r="1496">
          <cell r="A1496">
            <v>43190</v>
          </cell>
          <cell r="C1496">
            <v>5.093</v>
          </cell>
        </row>
        <row r="1497">
          <cell r="A1497">
            <v>43190</v>
          </cell>
          <cell r="C1497">
            <v>5.0620000000000003</v>
          </cell>
        </row>
        <row r="1498">
          <cell r="A1498">
            <v>43190</v>
          </cell>
          <cell r="C1498">
            <v>4.9980000000000002</v>
          </cell>
        </row>
        <row r="1499">
          <cell r="A1499">
            <v>43191</v>
          </cell>
          <cell r="C1499">
            <v>4.798</v>
          </cell>
        </row>
        <row r="1500">
          <cell r="A1500">
            <v>43191</v>
          </cell>
          <cell r="C1500">
            <v>4.835</v>
          </cell>
        </row>
        <row r="1501">
          <cell r="A1501">
            <v>43191</v>
          </cell>
          <cell r="C1501">
            <v>4.8760000000000003</v>
          </cell>
        </row>
        <row r="1502">
          <cell r="A1502">
            <v>43191</v>
          </cell>
          <cell r="C1502">
            <v>4.9349999999999996</v>
          </cell>
        </row>
        <row r="1503">
          <cell r="A1503">
            <v>43191</v>
          </cell>
          <cell r="C1503">
            <v>4.9649999999999999</v>
          </cell>
        </row>
        <row r="1504">
          <cell r="A1504">
            <v>43191</v>
          </cell>
          <cell r="C1504">
            <v>4.9539999999999997</v>
          </cell>
        </row>
        <row r="1505">
          <cell r="A1505">
            <v>43192</v>
          </cell>
          <cell r="C1505">
            <v>5.0199999999999996</v>
          </cell>
        </row>
        <row r="1506">
          <cell r="A1506">
            <v>43192</v>
          </cell>
          <cell r="C1506">
            <v>5.0270000000000001</v>
          </cell>
        </row>
        <row r="1507">
          <cell r="A1507">
            <v>43192</v>
          </cell>
          <cell r="C1507">
            <v>5.0220000000000002</v>
          </cell>
        </row>
        <row r="1508">
          <cell r="A1508">
            <v>43192</v>
          </cell>
          <cell r="C1508">
            <v>5.0640000000000001</v>
          </cell>
        </row>
        <row r="1509">
          <cell r="A1509">
            <v>43192</v>
          </cell>
          <cell r="C1509">
            <v>4.9969999999999999</v>
          </cell>
        </row>
        <row r="1510">
          <cell r="A1510">
            <v>43192</v>
          </cell>
          <cell r="C1510">
            <v>5.07</v>
          </cell>
        </row>
        <row r="1511">
          <cell r="A1511">
            <v>43193</v>
          </cell>
          <cell r="C1511">
            <v>5.0270000000000001</v>
          </cell>
        </row>
        <row r="1512">
          <cell r="A1512">
            <v>43193</v>
          </cell>
          <cell r="C1512">
            <v>5.04</v>
          </cell>
        </row>
        <row r="1513">
          <cell r="A1513">
            <v>43193</v>
          </cell>
          <cell r="C1513">
            <v>5.0439999999999996</v>
          </cell>
        </row>
        <row r="1514">
          <cell r="A1514">
            <v>43193</v>
          </cell>
          <cell r="C1514">
            <v>5.0979999999999999</v>
          </cell>
        </row>
        <row r="1515">
          <cell r="A1515">
            <v>43193</v>
          </cell>
          <cell r="C1515">
            <v>5.0990000000000002</v>
          </cell>
        </row>
        <row r="1516">
          <cell r="A1516">
            <v>43193</v>
          </cell>
          <cell r="C1516">
            <v>5.0940000000000003</v>
          </cell>
        </row>
        <row r="1517">
          <cell r="A1517">
            <v>43194</v>
          </cell>
          <cell r="C1517">
            <v>5.0880000000000001</v>
          </cell>
        </row>
        <row r="1518">
          <cell r="A1518">
            <v>43194</v>
          </cell>
          <cell r="C1518">
            <v>4.97</v>
          </cell>
        </row>
        <row r="1519">
          <cell r="A1519">
            <v>43194</v>
          </cell>
          <cell r="C1519">
            <v>4.8920000000000003</v>
          </cell>
        </row>
        <row r="1520">
          <cell r="A1520">
            <v>43194</v>
          </cell>
          <cell r="C1520">
            <v>4.91</v>
          </cell>
        </row>
        <row r="1521">
          <cell r="A1521">
            <v>43194</v>
          </cell>
          <cell r="C1521">
            <v>4.9640000000000004</v>
          </cell>
        </row>
        <row r="1522">
          <cell r="A1522">
            <v>43194</v>
          </cell>
          <cell r="C1522">
            <v>4.944</v>
          </cell>
        </row>
        <row r="1523">
          <cell r="A1523">
            <v>43195</v>
          </cell>
          <cell r="C1523">
            <v>4.827</v>
          </cell>
        </row>
        <row r="1524">
          <cell r="A1524">
            <v>43195</v>
          </cell>
          <cell r="C1524">
            <v>4.8490000000000002</v>
          </cell>
        </row>
        <row r="1525">
          <cell r="A1525">
            <v>43195</v>
          </cell>
          <cell r="C1525">
            <v>4.9489999999999998</v>
          </cell>
        </row>
        <row r="1526">
          <cell r="A1526">
            <v>43195</v>
          </cell>
          <cell r="C1526">
            <v>4.9509999999999996</v>
          </cell>
        </row>
        <row r="1527">
          <cell r="A1527">
            <v>43195</v>
          </cell>
          <cell r="C1527">
            <v>4.9969999999999999</v>
          </cell>
        </row>
        <row r="1528">
          <cell r="A1528">
            <v>43195</v>
          </cell>
          <cell r="C1528">
            <v>5.0010000000000003</v>
          </cell>
        </row>
        <row r="1529">
          <cell r="A1529">
            <v>43196</v>
          </cell>
          <cell r="C1529">
            <v>4.9950000000000001</v>
          </cell>
        </row>
        <row r="1530">
          <cell r="A1530">
            <v>43196</v>
          </cell>
          <cell r="C1530">
            <v>5</v>
          </cell>
        </row>
        <row r="1531">
          <cell r="A1531">
            <v>43196</v>
          </cell>
          <cell r="C1531">
            <v>5.0449999999999999</v>
          </cell>
        </row>
        <row r="1532">
          <cell r="A1532">
            <v>43196</v>
          </cell>
          <cell r="C1532">
            <v>5.0650000000000004</v>
          </cell>
        </row>
        <row r="1533">
          <cell r="A1533">
            <v>43196</v>
          </cell>
          <cell r="C1533">
            <v>5.0650000000000004</v>
          </cell>
        </row>
        <row r="1534">
          <cell r="A1534">
            <v>43196</v>
          </cell>
          <cell r="C1534">
            <v>5.0380000000000003</v>
          </cell>
        </row>
        <row r="1535">
          <cell r="A1535">
            <v>43197</v>
          </cell>
          <cell r="C1535">
            <v>5.0519999999999996</v>
          </cell>
        </row>
        <row r="1536">
          <cell r="A1536">
            <v>43197</v>
          </cell>
          <cell r="C1536">
            <v>5.0579999999999998</v>
          </cell>
        </row>
        <row r="1537">
          <cell r="A1537">
            <v>43197</v>
          </cell>
          <cell r="C1537">
            <v>5.0910000000000002</v>
          </cell>
        </row>
        <row r="1538">
          <cell r="A1538">
            <v>43197</v>
          </cell>
          <cell r="C1538">
            <v>9.4019999999999992</v>
          </cell>
        </row>
        <row r="1539">
          <cell r="A1539">
            <v>43197</v>
          </cell>
          <cell r="C1539">
            <v>9.4019999999999992</v>
          </cell>
        </row>
        <row r="1540">
          <cell r="A1540">
            <v>43197</v>
          </cell>
          <cell r="C1540">
            <v>9.4019999999999992</v>
          </cell>
        </row>
        <row r="1541">
          <cell r="A1541">
            <v>43198</v>
          </cell>
          <cell r="C1541">
            <v>9.4019999999999992</v>
          </cell>
        </row>
        <row r="1542">
          <cell r="A1542">
            <v>43198</v>
          </cell>
          <cell r="C1542">
            <v>9.4030000000000005</v>
          </cell>
        </row>
        <row r="1543">
          <cell r="A1543">
            <v>43198</v>
          </cell>
          <cell r="C1543">
            <v>9.4019999999999992</v>
          </cell>
        </row>
        <row r="1544">
          <cell r="A1544">
            <v>43198</v>
          </cell>
          <cell r="C1544">
            <v>9.4030000000000005</v>
          </cell>
        </row>
        <row r="1545">
          <cell r="A1545">
            <v>43198</v>
          </cell>
          <cell r="C1545">
            <v>9.4030000000000005</v>
          </cell>
        </row>
        <row r="1546">
          <cell r="A1546">
            <v>43198</v>
          </cell>
          <cell r="C1546">
            <v>9.4019999999999992</v>
          </cell>
        </row>
        <row r="1547">
          <cell r="A1547">
            <v>43199</v>
          </cell>
          <cell r="C1547">
            <v>9.4030000000000005</v>
          </cell>
        </row>
        <row r="1548">
          <cell r="A1548">
            <v>43199</v>
          </cell>
          <cell r="C1548">
            <v>9.4019999999999992</v>
          </cell>
        </row>
        <row r="1549">
          <cell r="A1549">
            <v>43199</v>
          </cell>
          <cell r="C1549">
            <v>5.0739999999999998</v>
          </cell>
        </row>
        <row r="1550">
          <cell r="A1550">
            <v>43199</v>
          </cell>
          <cell r="C1550">
            <v>5.0439999999999996</v>
          </cell>
        </row>
        <row r="1551">
          <cell r="A1551">
            <v>43199</v>
          </cell>
          <cell r="C1551">
            <v>4.9930000000000003</v>
          </cell>
        </row>
        <row r="1552">
          <cell r="A1552">
            <v>43199</v>
          </cell>
          <cell r="C1552">
            <v>4.9569999999999999</v>
          </cell>
        </row>
        <row r="1553">
          <cell r="A1553">
            <v>43200</v>
          </cell>
          <cell r="C1553">
            <v>4.9720000000000004</v>
          </cell>
        </row>
        <row r="1554">
          <cell r="A1554">
            <v>43200</v>
          </cell>
          <cell r="C1554">
            <v>4.9080000000000004</v>
          </cell>
        </row>
        <row r="1555">
          <cell r="A1555">
            <v>43200</v>
          </cell>
          <cell r="C1555">
            <v>4.8460000000000001</v>
          </cell>
        </row>
        <row r="1556">
          <cell r="A1556">
            <v>43200</v>
          </cell>
          <cell r="C1556">
            <v>4.9850000000000003</v>
          </cell>
        </row>
        <row r="1557">
          <cell r="A1557">
            <v>43200</v>
          </cell>
          <cell r="C1557">
            <v>4.9960000000000004</v>
          </cell>
        </row>
        <row r="1558">
          <cell r="A1558">
            <v>43200</v>
          </cell>
          <cell r="C1558">
            <v>4.891</v>
          </cell>
        </row>
        <row r="1559">
          <cell r="A1559">
            <v>43201</v>
          </cell>
          <cell r="C1559">
            <v>4.8789999999999996</v>
          </cell>
        </row>
        <row r="1560">
          <cell r="A1560">
            <v>43201</v>
          </cell>
          <cell r="C1560">
            <v>4.9349999999999996</v>
          </cell>
        </row>
        <row r="1561">
          <cell r="A1561">
            <v>43201</v>
          </cell>
          <cell r="C1561">
            <v>4.9530000000000003</v>
          </cell>
        </row>
        <row r="1562">
          <cell r="A1562">
            <v>43201</v>
          </cell>
          <cell r="C1562">
            <v>5.0030000000000001</v>
          </cell>
        </row>
        <row r="1563">
          <cell r="A1563">
            <v>43201</v>
          </cell>
          <cell r="C1563">
            <v>4.9550000000000001</v>
          </cell>
        </row>
        <row r="1564">
          <cell r="A1564">
            <v>43201</v>
          </cell>
          <cell r="C1564">
            <v>4.8390000000000004</v>
          </cell>
        </row>
        <row r="1565">
          <cell r="A1565">
            <v>43202</v>
          </cell>
          <cell r="C1565">
            <v>4.3819999999999997</v>
          </cell>
        </row>
        <row r="1566">
          <cell r="A1566">
            <v>43202</v>
          </cell>
          <cell r="C1566">
            <v>4.1479999999999997</v>
          </cell>
        </row>
        <row r="1567">
          <cell r="A1567">
            <v>43202</v>
          </cell>
          <cell r="C1567">
            <v>4.1369999999999996</v>
          </cell>
        </row>
        <row r="1568">
          <cell r="A1568">
            <v>43202</v>
          </cell>
          <cell r="C1568">
            <v>4.1680000000000001</v>
          </cell>
        </row>
        <row r="1569">
          <cell r="A1569">
            <v>43202</v>
          </cell>
          <cell r="C1569">
            <v>4.431</v>
          </cell>
        </row>
        <row r="1570">
          <cell r="A1570">
            <v>43202</v>
          </cell>
          <cell r="C1570">
            <v>4.4379999999999997</v>
          </cell>
        </row>
        <row r="1571">
          <cell r="A1571">
            <v>43203</v>
          </cell>
          <cell r="C1571">
            <v>4.335</v>
          </cell>
        </row>
        <row r="1572">
          <cell r="A1572">
            <v>43203</v>
          </cell>
          <cell r="C1572">
            <v>4.0650000000000004</v>
          </cell>
        </row>
        <row r="1573">
          <cell r="A1573">
            <v>43203</v>
          </cell>
          <cell r="C1573">
            <v>4.2069999999999999</v>
          </cell>
        </row>
        <row r="1574">
          <cell r="A1574">
            <v>43203</v>
          </cell>
          <cell r="C1574">
            <v>4.3840000000000003</v>
          </cell>
        </row>
        <row r="1575">
          <cell r="A1575">
            <v>43203</v>
          </cell>
          <cell r="C1575">
            <v>4.5629999999999997</v>
          </cell>
        </row>
        <row r="1576">
          <cell r="A1576">
            <v>43203</v>
          </cell>
          <cell r="C1576">
            <v>4.6399999999999997</v>
          </cell>
        </row>
        <row r="1577">
          <cell r="A1577">
            <v>43204</v>
          </cell>
          <cell r="C1577">
            <v>4.6520000000000001</v>
          </cell>
        </row>
        <row r="1578">
          <cell r="A1578">
            <v>43204</v>
          </cell>
          <cell r="C1578">
            <v>4.7030000000000003</v>
          </cell>
        </row>
        <row r="1579">
          <cell r="A1579">
            <v>43204</v>
          </cell>
          <cell r="C1579">
            <v>4.7329999999999997</v>
          </cell>
        </row>
        <row r="1580">
          <cell r="A1580">
            <v>43204</v>
          </cell>
          <cell r="C1580">
            <v>4.7759999999999998</v>
          </cell>
        </row>
        <row r="1581">
          <cell r="A1581">
            <v>43204</v>
          </cell>
          <cell r="C1581">
            <v>4.7750000000000004</v>
          </cell>
        </row>
        <row r="1582">
          <cell r="A1582">
            <v>43204</v>
          </cell>
          <cell r="C1582">
            <v>4.7720000000000002</v>
          </cell>
        </row>
        <row r="1583">
          <cell r="A1583">
            <v>43205</v>
          </cell>
          <cell r="C1583">
            <v>4.7869999999999999</v>
          </cell>
        </row>
        <row r="1584">
          <cell r="A1584">
            <v>43205</v>
          </cell>
          <cell r="C1584">
            <v>4.7969999999999997</v>
          </cell>
        </row>
        <row r="1585">
          <cell r="A1585">
            <v>43205</v>
          </cell>
          <cell r="C1585">
            <v>4.8289999999999997</v>
          </cell>
        </row>
        <row r="1586">
          <cell r="A1586">
            <v>43205</v>
          </cell>
          <cell r="C1586">
            <v>4.8410000000000002</v>
          </cell>
        </row>
        <row r="1587">
          <cell r="A1587">
            <v>43205</v>
          </cell>
          <cell r="C1587">
            <v>4.859</v>
          </cell>
        </row>
        <row r="1588">
          <cell r="A1588">
            <v>43205</v>
          </cell>
          <cell r="C1588">
            <v>4.8280000000000003</v>
          </cell>
        </row>
        <row r="1589">
          <cell r="A1589">
            <v>43206</v>
          </cell>
          <cell r="C1589">
            <v>4.8369999999999997</v>
          </cell>
        </row>
        <row r="1590">
          <cell r="A1590">
            <v>43206</v>
          </cell>
          <cell r="C1590">
            <v>4.8209999999999997</v>
          </cell>
        </row>
        <row r="1591">
          <cell r="A1591">
            <v>43206</v>
          </cell>
          <cell r="C1591">
            <v>4.8520000000000003</v>
          </cell>
        </row>
        <row r="1592">
          <cell r="A1592">
            <v>43206</v>
          </cell>
          <cell r="C1592">
            <v>4.8819999999999997</v>
          </cell>
        </row>
        <row r="1593">
          <cell r="A1593">
            <v>43206</v>
          </cell>
          <cell r="C1593">
            <v>4.8609999999999998</v>
          </cell>
        </row>
        <row r="1594">
          <cell r="A1594">
            <v>43206</v>
          </cell>
          <cell r="C1594">
            <v>4.8559999999999999</v>
          </cell>
        </row>
        <row r="1595">
          <cell r="A1595">
            <v>43207</v>
          </cell>
          <cell r="C1595">
            <v>4.867</v>
          </cell>
        </row>
        <row r="1596">
          <cell r="A1596">
            <v>43207</v>
          </cell>
          <cell r="C1596">
            <v>4.8179999999999996</v>
          </cell>
        </row>
        <row r="1597">
          <cell r="A1597">
            <v>43207</v>
          </cell>
          <cell r="C1597">
            <v>4.8529999999999998</v>
          </cell>
        </row>
        <row r="1598">
          <cell r="A1598">
            <v>43207</v>
          </cell>
          <cell r="C1598">
            <v>4.8730000000000002</v>
          </cell>
        </row>
        <row r="1599">
          <cell r="A1599">
            <v>43207</v>
          </cell>
          <cell r="C1599">
            <v>4.843</v>
          </cell>
        </row>
        <row r="1600">
          <cell r="A1600">
            <v>43207</v>
          </cell>
          <cell r="C1600">
            <v>4.8339999999999996</v>
          </cell>
        </row>
        <row r="1601">
          <cell r="A1601">
            <v>43208</v>
          </cell>
          <cell r="C1601">
            <v>4.8470000000000004</v>
          </cell>
        </row>
        <row r="1602">
          <cell r="A1602">
            <v>43208</v>
          </cell>
          <cell r="C1602">
            <v>4.8410000000000002</v>
          </cell>
        </row>
        <row r="1603">
          <cell r="A1603">
            <v>43208</v>
          </cell>
          <cell r="C1603">
            <v>4.8520000000000003</v>
          </cell>
        </row>
        <row r="1604">
          <cell r="A1604">
            <v>43208</v>
          </cell>
          <cell r="C1604">
            <v>4.891</v>
          </cell>
        </row>
        <row r="1605">
          <cell r="A1605">
            <v>43208</v>
          </cell>
          <cell r="C1605">
            <v>4.8840000000000003</v>
          </cell>
        </row>
        <row r="1606">
          <cell r="A1606">
            <v>43208</v>
          </cell>
          <cell r="C1606">
            <v>4.8659999999999997</v>
          </cell>
        </row>
        <row r="1607">
          <cell r="A1607">
            <v>43209</v>
          </cell>
          <cell r="C1607">
            <v>4.867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40.423808449072" createdVersion="7" refreshedVersion="7" minRefreshableVersion="3" recordCount="655" xr:uid="{7D1E19B4-5C07-4ACE-9B24-58B7DFD1124B}">
  <cacheSource type="worksheet">
    <worksheetSource ref="A1:H656" sheet="PIEZOMETRIE"/>
  </cacheSource>
  <cacheFields count="10">
    <cacheField name="PROVINCIA" numFmtId="0">
      <sharedItems/>
    </cacheField>
    <cacheField name="COMUNE" numFmtId="0">
      <sharedItems/>
    </cacheField>
    <cacheField name="CODICE PUNTO" numFmtId="0">
      <sharedItems count="12">
        <s v="PO0180130U0005"/>
        <s v="PO018014NRP001"/>
        <s v="PO098008NR0025"/>
        <s v="PO018043NUP001"/>
        <s v="PO0180480U0004"/>
        <s v="PO018048NRP001"/>
        <s v="PO018072NUP001"/>
        <s v="PO0180810U0111"/>
        <s v="PO0181100U0111"/>
        <s v="PO018173NUP001"/>
        <s v="PO018176NUP001"/>
        <s v="PO018180NUP001"/>
      </sharedItems>
    </cacheField>
    <cacheField name="DATA" numFmtId="0">
      <sharedItems containsSemiMixedTypes="0" containsNonDate="0" containsDate="1" containsString="0" minDate="2008-01-31T00:00:00" maxDate="2021-04-22T00:00:00" count="341">
        <d v="2008-01-31T00:00:00"/>
        <d v="2008-02-28T00:00:00"/>
        <d v="2008-03-27T00:00:00"/>
        <d v="2008-04-24T00:00:00"/>
        <d v="2008-05-23T00:00:00"/>
        <d v="2008-06-26T00:00:00"/>
        <d v="2008-07-24T00:00:00"/>
        <d v="2008-08-28T00:00:00"/>
        <d v="2008-09-25T00:00:00"/>
        <d v="2008-10-21T00:00:00"/>
        <d v="2008-11-28T00:00:00"/>
        <d v="2008-12-01T00:00:00"/>
        <d v="2010-01-27T00:00:00"/>
        <d v="2010-02-22T00:00:00"/>
        <d v="2010-03-29T00:00:00"/>
        <d v="2010-04-21T00:00:00"/>
        <d v="2010-05-25T00:00:00"/>
        <d v="2010-06-29T00:00:00"/>
        <d v="2010-07-28T00:00:00"/>
        <d v="2010-09-21T00:00:00"/>
        <d v="2010-10-19T00:00:00"/>
        <d v="2010-11-25T00:00:00"/>
        <d v="2010-12-21T00:00:00"/>
        <d v="2011-01-18T00:00:00"/>
        <d v="2011-02-11T00:00:00"/>
        <d v="2011-03-15T00:00:00"/>
        <d v="2011-04-12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26T00:00:00"/>
        <d v="2013-04-19T00:00:00"/>
        <d v="2013-05-10T00:00:00"/>
        <d v="2013-06-07T00:00:00"/>
        <d v="2013-07-10T00:00:00"/>
        <d v="2013-08-13T00:00:00"/>
        <d v="2013-09-23T00:00:00"/>
        <d v="2013-10-16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5-21T00:00:00"/>
        <d v="2015-06-30T00:00:00"/>
        <d v="2015-07-21T00:00:00"/>
        <d v="2015-09-14T00:00:00"/>
        <d v="2015-10-15T00:00:00"/>
        <d v="2015-11-23T00:00:00"/>
        <d v="2015-12-17T00:00:00"/>
        <d v="2016-01-27T00:00:00"/>
        <d v="2016-02-25T00:00:00"/>
        <d v="2016-03-31T00:00:00"/>
        <d v="2016-04-26T00:00:00"/>
        <d v="2016-05-19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3-23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7-12-20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1-21T00:00:00"/>
        <d v="2018-12-20T00:00:00"/>
        <d v="2019-01-28T00:00:00"/>
        <d v="2019-02-25T00:00:00"/>
        <d v="2019-03-21T00:00:00"/>
        <d v="2019-04-19T00:00:00"/>
        <d v="2019-05-21T00:00:00"/>
        <d v="2015-06-03T00:00:00"/>
        <d v="2015-07-24T00:00:00"/>
        <d v="2015-11-27T00:00:00"/>
        <d v="2016-02-24T00:00:00"/>
        <d v="2016-03-30T00:00:00"/>
        <d v="2016-04-18T00:00:00"/>
        <d v="2016-05-04T00:00:00"/>
        <d v="2016-06-13T00:00:00"/>
        <d v="2016-07-06T00:00:00"/>
        <d v="2016-08-17T00:00:00"/>
        <d v="2016-09-19T00:00:00"/>
        <d v="2016-10-21T00:00:00"/>
        <d v="2016-11-10T00:00:00"/>
        <d v="2016-12-19T00:00:00"/>
        <d v="2017-01-17T00:00:00"/>
        <d v="2017-02-07T00:00:00"/>
        <d v="2017-03-20T00:00:00"/>
        <d v="2017-04-07T00:00:00"/>
        <d v="2017-05-02T00:00:00"/>
        <d v="2017-06-07T00:00:00"/>
        <d v="2017-07-04T00:00:00"/>
        <d v="2017-08-01T00:00:00"/>
        <d v="2017-09-05T00:00:00"/>
        <d v="2017-10-03T00:00:00"/>
        <d v="2017-11-02T00:00:00"/>
        <d v="2017-12-04T00:00:00"/>
        <d v="2018-01-09T00:00:00"/>
        <d v="2018-02-06T00:00:00"/>
        <d v="2018-03-23T00:00:00"/>
        <d v="2018-05-02T00:00:00"/>
        <d v="2018-07-04T00:00:00"/>
        <d v="2018-08-10T00:00:00"/>
        <d v="2018-10-02T00:00:00"/>
        <d v="2018-11-15T00:00:00"/>
        <d v="2018-12-11T00:00:00"/>
        <d v="2019-01-14T00:00:00"/>
        <d v="2019-02-11T00:00:00"/>
        <d v="2019-03-05T00:00:00"/>
        <d v="2019-04-02T00:00:00"/>
        <d v="2019-05-02T00:00:00"/>
        <d v="2019-06-06T00:00:00"/>
        <d v="2019-07-03T00:00:00"/>
        <d v="2019-08-01T00:00:00"/>
        <d v="2019-09-03T00:00:00"/>
        <d v="2019-10-01T00:00:00"/>
        <d v="2019-11-12T00:00:00"/>
        <d v="2019-12-11T00:00:00"/>
        <d v="2020-01-14T00:00:00"/>
        <d v="2020-02-04T00:00:00"/>
        <d v="2020-03-05T00:00:00"/>
        <d v="2020-06-29T00:00:00"/>
        <d v="2020-07-21T00:00:00"/>
        <d v="2020-08-28T00:00:00"/>
        <d v="2020-10-16T00:00:00"/>
        <d v="2020-12-21T00:00:00"/>
        <d v="2021-02-09T00:00:00"/>
        <d v="2015-06-09T00:00:00"/>
        <d v="2015-10-19T00:00:00"/>
        <d v="2016-02-10T00:00:00"/>
        <d v="2016-03-09T00:00:00"/>
        <d v="2016-04-08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7-01-16T00:00:00"/>
        <d v="2017-03-17T00:00:00"/>
        <d v="2017-04-13T00:00:00"/>
        <d v="2017-05-16T00:00:00"/>
        <d v="2017-06-16T00:00:00"/>
        <d v="2021-03-02T00:00:00"/>
        <d v="2017-07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16-03-29T00:00:00"/>
        <d v="2016-04-15T00:00:00"/>
        <d v="2016-05-16T00:00:00"/>
        <d v="2016-06-15T00:00:00"/>
        <d v="2016-07-28T00:00:00"/>
        <d v="2016-08-30T00:00:00"/>
        <d v="2016-09-30T00:00:00"/>
        <d v="2016-10-26T00:00:00"/>
        <d v="2016-11-20T00:00:00"/>
        <d v="2016-12-20T00:00:00"/>
        <d v="2017-01-31T00:00:00"/>
        <d v="2017-02-28T00:00:00"/>
        <d v="2017-03-30T00:00:00"/>
        <d v="2017-04-27T00:00:00"/>
        <d v="2017-06-23T00:00:00"/>
        <d v="2017-07-30T00:00:00"/>
        <d v="2017-08-22T00:00:00"/>
        <d v="2017-09-30T00:00:00"/>
        <d v="2017-10-26T00:00:00"/>
        <d v="2017-11-30T00:00:00"/>
        <d v="2017-12-30T00:00:00"/>
        <d v="2018-01-30T00:00:00"/>
        <d v="2018-03-30T00:00:00"/>
        <d v="2018-04-26T00:00:00"/>
        <d v="2018-06-28T00:00:00"/>
        <d v="2018-07-30T00:00:00"/>
        <d v="2018-08-30T00:00:00"/>
        <d v="2018-09-30T00:00:00"/>
        <d v="2018-10-18T00:00:00"/>
        <d v="2018-11-30T00:00:00"/>
        <d v="2018-12-30T00:00:00"/>
        <d v="2019-01-30T00:00:00"/>
        <d v="2019-02-28T00:00:00"/>
        <d v="2019-03-29T00:00:00"/>
        <d v="2019-04-18T00:00:00"/>
        <d v="2019-06-30T00:00:00"/>
        <d v="2019-07-31T00:00:00"/>
        <d v="2019-08-30T00:00:00"/>
        <d v="2019-09-30T00:00:00"/>
        <d v="2019-10-17T00:00:00"/>
        <d v="2019-12-31T00:00:00"/>
        <d v="2020-06-30T00:00:00"/>
        <d v="2020-07-30T00:00:00"/>
        <d v="2020-08-30T00:00:00"/>
        <d v="2020-10-08T00:00:00"/>
        <d v="2020-12-29T00:00:00"/>
        <d v="2021-01-29T00:00:00"/>
        <d v="2021-02-26T00:00:00"/>
        <d v="2021-03-31T00:00:00"/>
        <d v="2013-05-17T00:00:00"/>
        <d v="2013-08-17T00:00:00"/>
        <d v="2013-11-06T00:00:00"/>
        <d v="2014-02-06T00:00:00"/>
        <d v="2014-08-08T00:00:00"/>
        <d v="2014-11-03T00:00:00"/>
        <d v="2015-02-19T00:00:00"/>
        <d v="2015-05-27T00:00:00"/>
        <d v="2015-07-30T00:00:00"/>
        <d v="2015-11-24T00:00:00"/>
        <d v="2016-05-23T00:00:00"/>
        <d v="2016-09-15T00:00:00"/>
        <d v="2016-10-15T00:00:00"/>
        <d v="2016-11-14T00:00:00"/>
        <d v="2017-01-30T00:00:00"/>
        <d v="2017-04-30T00:00:00"/>
        <d v="2017-05-18T00:00:00"/>
        <d v="2017-06-30T00:00:00"/>
        <d v="2017-08-30T00:00:00"/>
        <d v="2017-10-30T00:00:00"/>
        <d v="2017-11-16T00:00:00"/>
        <d v="2018-02-28T00:00:00"/>
        <d v="2018-03-31T00:00:00"/>
        <d v="2018-04-30T00:00:00"/>
        <d v="2018-05-21T00:00:00"/>
        <d v="2018-06-29T00:00:00"/>
        <d v="2018-07-17T00:00:00"/>
        <d v="2018-08-21T00:00:00"/>
        <d v="2018-09-28T00:00:00"/>
        <d v="2018-10-30T00:00:00"/>
        <d v="2018-11-06T00:00:00"/>
        <d v="2019-01-29T00:00:00"/>
        <d v="2019-05-23T00:00:00"/>
        <d v="2019-11-04T00:00:00"/>
        <d v="2020-07-22T00:00:00"/>
        <d v="2020-08-31T00:00:00"/>
        <d v="2020-09-30T00:00:00"/>
        <d v="2020-10-26T00:00:00"/>
        <d v="2020-12-22T00:00:00"/>
        <d v="2021-03-26T00:00:00"/>
        <d v="2021-04-21T00:00:00"/>
        <d v="2015-07-14T00:00:00"/>
        <d v="2015-10-29T00:00:00"/>
        <d v="2016-08-26T00:00:00"/>
        <d v="2018-05-31T00:00:00"/>
        <d v="2018-07-31T00:00:00"/>
        <d v="2014-05-07T00:00:00"/>
        <d v="2014-10-21T00:00:00"/>
        <d v="2015-07-13T00:00:00"/>
        <d v="2015-10-28T00:00:00"/>
        <d v="2016-01-28T00:00:00"/>
        <d v="2017-04-26T00:00:00"/>
        <d v="2017-10-25T00:00:00"/>
        <d v="2018-06-27T00:00:00"/>
        <d v="2018-10-17T00:00:00"/>
        <d v="2019-04-17T00:00:00"/>
        <d v="2019-10-16T00:00:00"/>
        <d v="2020-10-07T00:00:00"/>
        <d v="2017-03-31T00:00:00"/>
        <d v="2015-11-25T00:00:00"/>
        <d v="2016-05-24T00:00:00"/>
        <d v="2016-11-15T00:00:00"/>
        <d v="2018-11-28T00:00:00"/>
        <d v="2020-09-28T00:00:00"/>
      </sharedItems>
      <fieldGroup par="9" base="3">
        <rangePr groupBy="months" startDate="2008-01-31T00:00:00" endDate="2021-04-22T00:00:00"/>
        <groupItems count="14">
          <s v="&lt;31/01/2008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2/04/2021"/>
        </groupItems>
      </fieldGroup>
    </cacheField>
    <cacheField name="Qr[m s.l.m.]" numFmtId="0">
      <sharedItems containsSemiMixedTypes="0" containsString="0" containsNumber="1" minValue="58.81" maxValue="96.1"/>
    </cacheField>
    <cacheField name="DESCRIZIONE" numFmtId="0">
      <sharedItems containsBlank="1"/>
    </cacheField>
    <cacheField name="MISURA SOGGIACENZA [m]" numFmtId="0">
      <sharedItems containsSemiMixedTypes="0" containsString="0" containsNumber="1" minValue="1" maxValue="14.25"/>
    </cacheField>
    <cacheField name="PIEZOMETRIA [m s.l.m.]" numFmtId="0">
      <sharedItems containsSemiMixedTypes="0" containsString="0" containsNumber="1" minValue="51.54" maxValue="91.876999999999995"/>
    </cacheField>
    <cacheField name="Trimestri" numFmtId="0" databaseField="0">
      <fieldGroup base="3">
        <rangePr groupBy="quarters" startDate="2008-01-31T00:00:00" endDate="2021-04-22T00:00:00"/>
        <groupItems count="6">
          <s v="&lt;31/01/2008"/>
          <s v="Trim1"/>
          <s v="Trim2"/>
          <s v="Trim3"/>
          <s v="Trim4"/>
          <s v="&gt;22/04/2021"/>
        </groupItems>
      </fieldGroup>
    </cacheField>
    <cacheField name="Anni" numFmtId="0" databaseField="0">
      <fieldGroup base="3">
        <rangePr groupBy="years" startDate="2008-01-31T00:00:00" endDate="2021-04-22T00:00:00"/>
        <groupItems count="16">
          <s v="&lt;31/01/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2/0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Barbieri" refreshedDate="44351.47081111111" createdVersion="7" refreshedVersion="7" minRefreshableVersion="3" recordCount="586" xr:uid="{CD993826-0D40-4E9C-883D-079907A5FFE8}">
  <cacheSource type="worksheet">
    <worksheetSource ref="C1:H541" sheet="Completezza"/>
  </cacheSource>
  <cacheFields count="8">
    <cacheField name="CODICE PUNTO" numFmtId="0">
      <sharedItems count="12">
        <s v="PO0180130U0005"/>
        <s v="PO018014NRP001"/>
        <s v="PO098008NR0025"/>
        <s v="PO018043NUP001"/>
        <s v="PO0180480U0004"/>
        <s v="PO018048NRP001"/>
        <s v="PO018072NUP001"/>
        <s v="PO0180810U0111"/>
        <s v="PO0181100U0111"/>
        <s v="PO018173NUP001"/>
        <s v="PO018176NUP001"/>
        <s v="PO018180NUP001"/>
      </sharedItems>
    </cacheField>
    <cacheField name="DATA" numFmtId="0">
      <sharedItems containsSemiMixedTypes="0" containsNonDate="0" containsDate="1" containsString="0" minDate="2011-01-18T00:00:00" maxDate="2020-12-30T00:00:00" count="306">
        <d v="2011-01-18T00:00:00"/>
        <d v="2011-02-11T00:00:00"/>
        <d v="2011-03-15T00:00:00"/>
        <d v="2011-04-12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26T00:00:00"/>
        <d v="2013-04-19T00:00:00"/>
        <d v="2013-05-10T00:00:00"/>
        <d v="2013-06-07T00:00:00"/>
        <d v="2013-07-10T00:00:00"/>
        <d v="2013-08-13T00:00:00"/>
        <d v="2013-09-23T00:00:00"/>
        <d v="2013-10-16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5-21T00:00:00"/>
        <d v="2015-06-30T00:00:00"/>
        <d v="2015-07-21T00:00:00"/>
        <d v="2015-09-14T00:00:00"/>
        <d v="2015-10-15T00:00:00"/>
        <d v="2015-11-23T00:00:00"/>
        <d v="2015-12-17T00:00:00"/>
        <d v="2016-01-27T00:00:00"/>
        <d v="2016-02-25T00:00:00"/>
        <d v="2016-03-31T00:00:00"/>
        <d v="2016-04-26T00:00:00"/>
        <d v="2016-05-19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3-23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7-12-20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1-21T00:00:00"/>
        <d v="2018-12-20T00:00:00"/>
        <d v="2019-01-28T00:00:00"/>
        <d v="2019-02-25T00:00:00"/>
        <d v="2019-03-21T00:00:00"/>
        <d v="2019-04-19T00:00:00"/>
        <d v="2019-05-21T00:00:00"/>
        <d v="2015-06-03T00:00:00"/>
        <d v="2015-07-24T00:00:00"/>
        <d v="2015-11-27T00:00:00"/>
        <d v="2016-02-24T00:00:00"/>
        <d v="2016-03-30T00:00:00"/>
        <d v="2016-04-18T00:00:00"/>
        <d v="2016-05-04T00:00:00"/>
        <d v="2016-06-13T00:00:00"/>
        <d v="2016-07-06T00:00:00"/>
        <d v="2016-08-17T00:00:00"/>
        <d v="2016-09-19T00:00:00"/>
        <d v="2016-10-21T00:00:00"/>
        <d v="2016-11-10T00:00:00"/>
        <d v="2016-12-19T00:00:00"/>
        <d v="2017-01-17T00:00:00"/>
        <d v="2017-02-07T00:00:00"/>
        <d v="2017-03-20T00:00:00"/>
        <d v="2017-04-07T00:00:00"/>
        <d v="2017-05-02T00:00:00"/>
        <d v="2017-06-07T00:00:00"/>
        <d v="2017-07-04T00:00:00"/>
        <d v="2017-08-01T00:00:00"/>
        <d v="2017-09-05T00:00:00"/>
        <d v="2017-10-03T00:00:00"/>
        <d v="2017-11-02T00:00:00"/>
        <d v="2017-12-04T00:00:00"/>
        <d v="2018-01-09T00:00:00"/>
        <d v="2018-02-06T00:00:00"/>
        <d v="2018-03-23T00:00:00"/>
        <d v="2018-05-02T00:00:00"/>
        <d v="2018-07-04T00:00:00"/>
        <d v="2018-08-10T00:00:00"/>
        <d v="2018-10-02T00:00:00"/>
        <d v="2018-11-15T00:00:00"/>
        <d v="2018-12-11T00:00:00"/>
        <d v="2019-01-14T00:00:00"/>
        <d v="2019-02-11T00:00:00"/>
        <d v="2019-03-05T00:00:00"/>
        <d v="2019-04-02T00:00:00"/>
        <d v="2019-05-02T00:00:00"/>
        <d v="2019-06-06T00:00:00"/>
        <d v="2019-07-03T00:00:00"/>
        <d v="2019-08-01T00:00:00"/>
        <d v="2019-09-03T00:00:00"/>
        <d v="2019-10-01T00:00:00"/>
        <d v="2019-11-12T00:00:00"/>
        <d v="2019-12-11T00:00:00"/>
        <d v="2020-01-14T00:00:00"/>
        <d v="2020-02-04T00:00:00"/>
        <d v="2020-03-05T00:00:00"/>
        <d v="2020-06-29T00:00:00"/>
        <d v="2020-07-21T00:00:00"/>
        <d v="2020-08-28T00:00:00"/>
        <d v="2020-10-16T00:00:00"/>
        <d v="2020-12-21T00:00:00"/>
        <d v="2015-06-09T00:00:00"/>
        <d v="2015-10-19T00:00:00"/>
        <d v="2016-02-10T00:00:00"/>
        <d v="2016-03-09T00:00:00"/>
        <d v="2016-04-08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7-01-16T00:00:00"/>
        <d v="2017-03-17T00:00:00"/>
        <d v="2017-05-16T00:00:00"/>
        <d v="2017-06-16T00:00:00"/>
        <d v="2017-07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9-01T00:00:00"/>
        <d v="2019-11-01T00:00:00"/>
        <d v="2019-12-01T00:00:00"/>
        <d v="2020-01-01T00:00:00"/>
        <d v="2020-02-01T00:00:00"/>
        <d v="2020-03-01T00:00:00"/>
        <d v="2016-03-29T00:00:00"/>
        <d v="2016-04-15T00:00:00"/>
        <d v="2016-05-16T00:00:00"/>
        <d v="2016-06-15T00:00:00"/>
        <d v="2016-07-28T00:00:00"/>
        <d v="2016-08-30T00:00:00"/>
        <d v="2016-09-30T00:00:00"/>
        <d v="2016-10-26T00:00:00"/>
        <d v="2016-11-20T00:00:00"/>
        <d v="2016-12-20T00:00:00"/>
        <d v="2017-01-31T00:00:00"/>
        <d v="2017-02-28T00:00:00"/>
        <d v="2017-03-30T00:00:00"/>
        <d v="2017-04-27T00:00:00"/>
        <d v="2017-06-23T00:00:00"/>
        <d v="2017-07-30T00:00:00"/>
        <d v="2017-08-22T00:00:00"/>
        <d v="2017-09-30T00:00:00"/>
        <d v="2017-10-26T00:00:00"/>
        <d v="2017-11-30T00:00:00"/>
        <d v="2017-12-30T00:00:00"/>
        <d v="2018-01-30T00:00:00"/>
        <d v="2018-03-30T00:00:00"/>
        <d v="2018-04-26T00:00:00"/>
        <d v="2018-06-28T00:00:00"/>
        <d v="2018-07-30T00:00:00"/>
        <d v="2018-08-30T00:00:00"/>
        <d v="2018-09-30T00:00:00"/>
        <d v="2018-10-18T00:00:00"/>
        <d v="2018-11-30T00:00:00"/>
        <d v="2018-12-30T00:00:00"/>
        <d v="2019-01-30T00:00:00"/>
        <d v="2019-02-28T00:00:00"/>
        <d v="2019-03-29T00:00:00"/>
        <d v="2019-04-18T00:00:00"/>
        <d v="2019-06-30T00:00:00"/>
        <d v="2019-07-31T00:00:00"/>
        <d v="2019-08-30T00:00:00"/>
        <d v="2019-09-30T00:00:00"/>
        <d v="2019-10-17T00:00:00"/>
        <d v="2019-12-31T00:00:00"/>
        <d v="2020-06-30T00:00:00"/>
        <d v="2020-08-30T00:00:00"/>
        <d v="2020-10-08T00:00:00"/>
        <d v="2020-12-29T00:00:00"/>
        <d v="2013-05-17T00:00:00"/>
        <d v="2013-08-17T00:00:00"/>
        <d v="2013-11-06T00:00:00"/>
        <d v="2014-02-06T00:00:00"/>
        <d v="2014-08-08T00:00:00"/>
        <d v="2014-11-03T00:00:00"/>
        <d v="2015-02-19T00:00:00"/>
        <d v="2015-05-27T00:00:00"/>
        <d v="2015-07-30T00:00:00"/>
        <d v="2015-11-24T00:00:00"/>
        <d v="2016-05-23T00:00:00"/>
        <d v="2016-09-15T00:00:00"/>
        <d v="2016-10-15T00:00:00"/>
        <d v="2016-11-14T00:00:00"/>
        <d v="2017-01-30T00:00:00"/>
        <d v="2017-04-30T00:00:00"/>
        <d v="2017-05-18T00:00:00"/>
        <d v="2017-08-30T00:00:00"/>
        <d v="2017-10-30T00:00:00"/>
        <d v="2017-11-16T00:00:00"/>
        <d v="2018-02-28T00:00:00"/>
        <d v="2018-03-31T00:00:00"/>
        <d v="2018-04-30T00:00:00"/>
        <d v="2018-05-21T00:00:00"/>
        <d v="2018-06-29T00:00:00"/>
        <d v="2018-07-17T00:00:00"/>
        <d v="2018-08-21T00:00:00"/>
        <d v="2018-09-28T00:00:00"/>
        <d v="2018-10-30T00:00:00"/>
        <d v="2018-11-06T00:00:00"/>
        <d v="2019-01-29T00:00:00"/>
        <d v="2019-05-23T00:00:00"/>
        <d v="2019-11-04T00:00:00"/>
        <d v="2020-07-22T00:00:00"/>
        <d v="2020-08-31T00:00:00"/>
        <d v="2020-09-30T00:00:00"/>
        <d v="2020-10-26T00:00:00"/>
        <d v="2020-12-22T00:00:00"/>
        <d v="2015-07-14T00:00:00"/>
        <d v="2015-10-29T00:00:00"/>
        <d v="2016-08-26T00:00:00"/>
        <d v="2018-05-31T00:00:00"/>
        <d v="2018-07-31T00:00:00"/>
        <d v="2014-05-07T00:00:00"/>
        <d v="2014-10-21T00:00:00"/>
        <d v="2015-07-13T00:00:00"/>
        <d v="2015-10-28T00:00:00"/>
        <d v="2016-01-28T00:00:00"/>
        <d v="2017-04-26T00:00:00"/>
        <d v="2017-10-25T00:00:00"/>
        <d v="2018-06-27T00:00:00"/>
        <d v="2018-10-17T00:00:00"/>
        <d v="2019-04-17T00:00:00"/>
        <d v="2019-10-16T00:00:00"/>
        <d v="2020-10-07T00:00:00"/>
        <d v="2020-07-30T00:00:00"/>
        <d v="2017-03-31T00:00:00"/>
        <d v="2015-11-25T00:00:00"/>
        <d v="2016-05-24T00:00:00"/>
        <d v="2016-11-15T00:00:00"/>
        <d v="2018-11-28T00:00:00"/>
        <d v="2020-09-28T00:00:00"/>
      </sharedItems>
      <fieldGroup par="7" base="1">
        <rangePr groupBy="months" startDate="2011-01-18T00:00:00" endDate="2020-12-30T00:00:00"/>
        <groupItems count="14">
          <s v="&lt;18/01/201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0/12/2020"/>
        </groupItems>
      </fieldGroup>
    </cacheField>
    <cacheField name="Qr[m s.l.m.]" numFmtId="0">
      <sharedItems containsSemiMixedTypes="0" containsString="0" containsNumber="1" minValue="58.81" maxValue="96.1"/>
    </cacheField>
    <cacheField name="DESCRIZIONE" numFmtId="0">
      <sharedItems containsBlank="1"/>
    </cacheField>
    <cacheField name="MISURA SOGGIACENZA [m]" numFmtId="0">
      <sharedItems containsSemiMixedTypes="0" containsString="0" containsNumber="1" minValue="1" maxValue="14.25"/>
    </cacheField>
    <cacheField name="PIEZOMETRIA [m s.l.m.]" numFmtId="0">
      <sharedItems containsSemiMixedTypes="0" containsString="0" containsNumber="1" minValue="53.16" maxValue="91.876999999999995"/>
    </cacheField>
    <cacheField name="Trimestri" numFmtId="0" databaseField="0">
      <fieldGroup base="1">
        <rangePr groupBy="quarters" startDate="2011-01-18T00:00:00" endDate="2020-12-30T00:00:00"/>
        <groupItems count="6">
          <s v="&lt;18/01/2011"/>
          <s v="Trim1"/>
          <s v="Trim2"/>
          <s v="Trim3"/>
          <s v="Trim4"/>
          <s v="&gt;30/12/2020"/>
        </groupItems>
      </fieldGroup>
    </cacheField>
    <cacheField name="Anni" numFmtId="0" databaseField="0">
      <fieldGroup base="1">
        <rangePr groupBy="years" startDate="2011-01-18T00:00:00" endDate="2020-12-30T00:00:00"/>
        <groupItems count="12">
          <s v="&lt;18/01/2011"/>
          <s v="2011"/>
          <s v="2012"/>
          <s v="2013"/>
          <s v="2014"/>
          <s v="2015"/>
          <s v="2016"/>
          <s v="2017"/>
          <s v="2018"/>
          <s v="2019"/>
          <s v="2020"/>
          <s v="&gt;30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cia Pollicino" refreshedDate="44358.743464814812" createdVersion="7" refreshedVersion="7" minRefreshableVersion="3" recordCount="548" xr:uid="{AC287C04-2726-416A-A113-9E586525AEDA}">
  <cacheSource type="worksheet">
    <worksheetSource ref="A1:P549" sheet="Completezza"/>
  </cacheSource>
  <cacheFields count="18">
    <cacheField name="PROVINCIA" numFmtId="0">
      <sharedItems/>
    </cacheField>
    <cacheField name="COMUNE" numFmtId="0">
      <sharedItems/>
    </cacheField>
    <cacheField name="CODICE PUNTO" numFmtId="0">
      <sharedItems count="12">
        <s v="PO0180130U0005"/>
        <s v="PO018014NRP001"/>
        <s v="PO018043NUP001"/>
        <s v="PO0180480U0004"/>
        <s v="PO018048NRP001"/>
        <s v="PO018072NUP001"/>
        <s v="PO0180810U0111"/>
        <s v="PO0181100U0111"/>
        <s v="PO018173NUP001"/>
        <s v="PO018176NUP001"/>
        <s v="PO018180NUP001"/>
        <s v="PO098008NR0025"/>
      </sharedItems>
    </cacheField>
    <cacheField name="DATA" numFmtId="0">
      <sharedItems containsSemiMixedTypes="0" containsNonDate="0" containsDate="1" containsString="0" minDate="2010-01-27T00:00:00" maxDate="2020-01-01T00:00:00" count="294">
        <d v="2010-01-27T00:00:00"/>
        <d v="2010-02-22T00:00:00"/>
        <d v="2010-03-29T00:00:00"/>
        <d v="2010-04-21T00:00:00"/>
        <d v="2010-05-25T00:00:00"/>
        <d v="2010-06-29T00:00:00"/>
        <d v="2010-07-28T00:00:00"/>
        <d v="2010-09-21T00:00:00"/>
        <d v="2010-10-19T00:00:00"/>
        <d v="2010-11-25T00:00:00"/>
        <d v="2010-12-21T00:00:00"/>
        <d v="2011-01-18T00:00:00"/>
        <d v="2011-02-11T00:00:00"/>
        <d v="2011-03-15T00:00:00"/>
        <d v="2011-04-12T00:00:00"/>
        <d v="2011-05-19T00:00:00"/>
        <d v="2011-06-22T00:00:00"/>
        <d v="2011-07-19T00:00:00"/>
        <d v="2011-08-29T00:00:00"/>
        <d v="2011-09-27T00:00:00"/>
        <d v="2011-10-26T00:00:00"/>
        <d v="2011-11-29T00:00:00"/>
        <d v="2011-12-13T00:00:00"/>
        <d v="2012-01-23T00:00:00"/>
        <d v="2012-02-16T00:00:00"/>
        <d v="2012-03-09T00:00:00"/>
        <d v="2012-04-12T00:00:00"/>
        <d v="2012-05-16T00:00:00"/>
        <d v="2012-06-07T00:00:00"/>
        <d v="2012-07-04T00:00:00"/>
        <d v="2012-08-10T00:00:00"/>
        <d v="2012-09-11T00:00:00"/>
        <d v="2012-10-30T00:00:00"/>
        <d v="2012-11-27T00:00:00"/>
        <d v="2012-12-20T00:00:00"/>
        <d v="2013-01-15T00:00:00"/>
        <d v="2013-02-08T00:00:00"/>
        <d v="2013-03-26T00:00:00"/>
        <d v="2013-04-19T00:00:00"/>
        <d v="2013-05-10T00:00:00"/>
        <d v="2013-06-07T00:00:00"/>
        <d v="2013-07-10T00:00:00"/>
        <d v="2013-08-13T00:00:00"/>
        <d v="2013-09-23T00:00:00"/>
        <d v="2013-10-16T00:00:00"/>
        <d v="2013-11-20T00:00:00"/>
        <d v="2013-12-04T00:00:00"/>
        <d v="2014-01-16T00:00:00"/>
        <d v="2014-02-13T00:00:00"/>
        <d v="2014-03-11T00:00:00"/>
        <d v="2014-04-03T00:00:00"/>
        <d v="2014-05-01T00:00:00"/>
        <d v="2014-06-18T00:00:00"/>
        <d v="2014-07-10T00:00:00"/>
        <d v="2014-08-12T00:00:00"/>
        <d v="2014-09-10T00:00:00"/>
        <d v="2014-10-08T00:00:00"/>
        <d v="2014-11-07T00:00:00"/>
        <d v="2014-12-05T00:00:00"/>
        <d v="2015-01-29T00:00:00"/>
        <d v="2015-02-25T00:00:00"/>
        <d v="2015-03-16T00:00:00"/>
        <d v="2015-04-21T00:00:00"/>
        <d v="2015-05-21T00:00:00"/>
        <d v="2015-06-30T00:00:00"/>
        <d v="2015-07-21T00:00:00"/>
        <d v="2015-09-14T00:00:00"/>
        <d v="2015-10-15T00:00:00"/>
        <d v="2015-11-23T00:00:00"/>
        <d v="2015-12-17T00:00:00"/>
        <d v="2016-01-27T00:00:00"/>
        <d v="2016-02-25T00:00:00"/>
        <d v="2016-03-31T00:00:00"/>
        <d v="2016-04-26T00:00:00"/>
        <d v="2016-05-19T00:00:00"/>
        <d v="2016-06-29T00:00:00"/>
        <d v="2016-07-20T00:00:00"/>
        <d v="2016-08-24T00:00:00"/>
        <d v="2016-09-23T00:00:00"/>
        <d v="2016-10-25T00:00:00"/>
        <d v="2016-11-17T00:00:00"/>
        <d v="2016-12-15T00:00:00"/>
        <d v="2017-01-23T00:00:00"/>
        <d v="2017-02-21T00:00:00"/>
        <d v="2017-03-23T00:00:00"/>
        <d v="2017-04-21T00:00:00"/>
        <d v="2017-05-22T00:00:00"/>
        <d v="2017-06-28T00:00:00"/>
        <d v="2017-07-25T00:00:00"/>
        <d v="2017-08-28T00:00:00"/>
        <d v="2017-09-25T00:00:00"/>
        <d v="2017-10-23T00:00:00"/>
        <d v="2017-11-21T00:00:00"/>
        <d v="2017-12-20T00:00:00"/>
        <d v="2018-01-23T00:00:00"/>
        <d v="2018-02-26T00:00:00"/>
        <d v="2018-03-26T00:00:00"/>
        <d v="2018-04-23T00:00:00"/>
        <d v="2018-05-22T00:00:00"/>
        <d v="2018-07-18T00:00:00"/>
        <d v="2018-08-27T00:00:00"/>
        <d v="2018-09-24T00:00:00"/>
        <d v="2018-11-21T00:00:00"/>
        <d v="2018-12-20T00:00:00"/>
        <d v="2019-01-28T00:00:00"/>
        <d v="2019-02-25T00:00:00"/>
        <d v="2019-03-21T00:00:00"/>
        <d v="2019-04-19T00:00:00"/>
        <d v="2019-05-21T00:00:00"/>
        <d v="2015-06-03T00:00:00"/>
        <d v="2015-07-24T00:00:00"/>
        <d v="2015-11-27T00:00:00"/>
        <d v="2016-02-24T00:00:00"/>
        <d v="2016-03-30T00:00:00"/>
        <d v="2016-04-18T00:00:00"/>
        <d v="2016-05-04T00:00:00"/>
        <d v="2016-06-13T00:00:00"/>
        <d v="2016-07-06T00:00:00"/>
        <d v="2016-08-17T00:00:00"/>
        <d v="2016-09-19T00:00:00"/>
        <d v="2016-10-21T00:00:00"/>
        <d v="2016-11-10T00:00:00"/>
        <d v="2016-12-19T00:00:00"/>
        <d v="2017-01-17T00:00:00"/>
        <d v="2017-02-07T00:00:00"/>
        <d v="2017-03-20T00:00:00"/>
        <d v="2017-04-07T00:00:00"/>
        <d v="2017-05-02T00:00:00"/>
        <d v="2017-06-07T00:00:00"/>
        <d v="2017-07-04T00:00:00"/>
        <d v="2017-08-01T00:00:00"/>
        <d v="2017-09-05T00:00:00"/>
        <d v="2017-10-03T00:00:00"/>
        <d v="2017-11-02T00:00:00"/>
        <d v="2017-12-04T00:00:00"/>
        <d v="2018-01-09T00:00:00"/>
        <d v="2018-02-06T00:00:00"/>
        <d v="2018-03-23T00:00:00"/>
        <d v="2018-05-02T00:00:00"/>
        <d v="2018-07-04T00:00:00"/>
        <d v="2018-08-10T00:00:00"/>
        <d v="2018-10-02T00:00:00"/>
        <d v="2018-11-15T00:00:00"/>
        <d v="2018-12-11T00:00:00"/>
        <d v="2019-01-14T00:00:00"/>
        <d v="2019-02-11T00:00:00"/>
        <d v="2019-03-05T00:00:00"/>
        <d v="2019-04-02T00:00:00"/>
        <d v="2019-05-02T00:00:00"/>
        <d v="2019-06-06T00:00:00"/>
        <d v="2019-07-03T00:00:00"/>
        <d v="2019-08-01T00:00:00"/>
        <d v="2019-09-03T00:00:00"/>
        <d v="2019-10-01T00:00:00"/>
        <d v="2019-11-12T00:00:00"/>
        <d v="2019-12-11T00:00:00"/>
        <d v="2016-03-29T00:00:00"/>
        <d v="2016-04-15T00:00:00"/>
        <d v="2016-05-16T00:00:00"/>
        <d v="2016-06-15T00:00:00"/>
        <d v="2016-07-28T00:00:00"/>
        <d v="2016-08-30T00:00:00"/>
        <d v="2016-09-30T00:00:00"/>
        <d v="2016-10-26T00:00:00"/>
        <d v="2016-11-20T00:00:00"/>
        <d v="2016-12-20T00:00:00"/>
        <d v="2017-01-31T00:00:00"/>
        <d v="2017-02-28T00:00:00"/>
        <d v="2017-03-30T00:00:00"/>
        <d v="2017-04-27T00:00:00"/>
        <d v="2017-06-23T00:00:00"/>
        <d v="2017-07-30T00:00:00"/>
        <d v="2017-08-22T00:00:00"/>
        <d v="2017-09-30T00:00:00"/>
        <d v="2017-10-26T00:00:00"/>
        <d v="2017-11-30T00:00:00"/>
        <d v="2017-12-30T00:00:00"/>
        <d v="2018-01-30T00:00:00"/>
        <d v="2018-03-30T00:00:00"/>
        <d v="2018-04-26T00:00:00"/>
        <d v="2018-06-28T00:00:00"/>
        <d v="2018-07-30T00:00:00"/>
        <d v="2018-08-30T00:00:00"/>
        <d v="2018-09-30T00:00:00"/>
        <d v="2018-10-18T00:00:00"/>
        <d v="2018-11-30T00:00:00"/>
        <d v="2018-12-30T00:00:00"/>
        <d v="2019-01-30T00:00:00"/>
        <d v="2019-02-28T00:00:00"/>
        <d v="2019-03-29T00:00:00"/>
        <d v="2019-04-18T00:00:00"/>
        <d v="2019-06-30T00:00:00"/>
        <d v="2019-07-31T00:00:00"/>
        <d v="2019-08-30T00:00:00"/>
        <d v="2019-09-30T00:00:00"/>
        <d v="2019-10-17T00:00:00"/>
        <d v="2019-12-31T00:00:00"/>
        <d v="2013-05-17T00:00:00"/>
        <d v="2013-08-17T00:00:00"/>
        <d v="2013-11-06T00:00:00"/>
        <d v="2014-02-06T00:00:00"/>
        <d v="2014-08-08T00:00:00"/>
        <d v="2014-11-03T00:00:00"/>
        <d v="2015-02-19T00:00:00"/>
        <d v="2015-05-27T00:00:00"/>
        <d v="2015-07-30T00:00:00"/>
        <d v="2015-11-24T00:00:00"/>
        <d v="2016-05-23T00:00:00"/>
        <d v="2016-09-15T00:00:00"/>
        <d v="2016-10-15T00:00:00"/>
        <d v="2016-11-14T00:00:00"/>
        <d v="2017-01-30T00:00:00"/>
        <d v="2017-04-30T00:00:00"/>
        <d v="2017-05-18T00:00:00"/>
        <d v="2017-08-30T00:00:00"/>
        <d v="2017-10-30T00:00:00"/>
        <d v="2017-11-16T00:00:00"/>
        <d v="2018-02-28T00:00:00"/>
        <d v="2018-03-31T00:00:00"/>
        <d v="2018-04-30T00:00:00"/>
        <d v="2018-05-21T00:00:00"/>
        <d v="2018-06-29T00:00:00"/>
        <d v="2018-07-17T00:00:00"/>
        <d v="2018-08-21T00:00:00"/>
        <d v="2018-09-28T00:00:00"/>
        <d v="2018-10-30T00:00:00"/>
        <d v="2018-11-06T00:00:00"/>
        <d v="2018-12-01T00:00:00"/>
        <d v="2019-01-29T00:00:00"/>
        <d v="2019-05-23T00:00:00"/>
        <d v="2019-11-04T00:00:00"/>
        <d v="2015-07-14T00:00:00"/>
        <d v="2015-10-29T00:00:00"/>
        <d v="2016-08-26T00:00:00"/>
        <d v="2018-05-31T00:00:00"/>
        <d v="2018-07-31T00:00:00"/>
        <d v="2014-05-07T00:00:00"/>
        <d v="2014-10-21T00:00:00"/>
        <d v="2015-07-13T00:00:00"/>
        <d v="2015-10-28T00:00:00"/>
        <d v="2016-01-28T00:00:00"/>
        <d v="2017-04-26T00:00:00"/>
        <d v="2017-10-25T00:00:00"/>
        <d v="2018-06-27T00:00:00"/>
        <d v="2018-10-17T00:00:00"/>
        <d v="2019-04-17T00:00:00"/>
        <d v="2019-10-16T00:00:00"/>
        <d v="2017-03-31T00:00:00"/>
        <d v="2015-11-25T00:00:00"/>
        <d v="2016-05-24T00:00:00"/>
        <d v="2016-11-15T00:00:00"/>
        <d v="2018-11-28T00:00:00"/>
        <d v="2015-06-09T00:00:00"/>
        <d v="2015-10-19T00:00:00"/>
        <d v="2016-02-10T00:00:00"/>
        <d v="2016-03-09T00:00:00"/>
        <d v="2016-04-08T00:00:00"/>
        <d v="2016-05-11T00:00:00"/>
        <d v="2016-06-10T00:00:00"/>
        <d v="2016-07-08T00:00:00"/>
        <d v="2016-08-04T00:00:00"/>
        <d v="2016-09-08T00:00:00"/>
        <d v="2016-10-07T00:00:00"/>
        <d v="2016-11-08T00:00:00"/>
        <d v="2017-01-16T00:00:00"/>
        <d v="2017-03-17T00:00:00"/>
        <d v="2017-05-16T00:00:00"/>
        <d v="2017-06-16T00:00:00"/>
        <d v="2017-07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9-01T00:00:00"/>
        <d v="2019-11-01T00:00:00"/>
        <d v="2019-12-01T00:00:00"/>
      </sharedItems>
      <fieldGroup par="17" base="3">
        <rangePr groupBy="months" startDate="2010-01-27T00:00:00" endDate="2020-01-01T00:00:00"/>
        <groupItems count="14">
          <s v="&lt;27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Qr[m s.l.m.]" numFmtId="0">
      <sharedItems containsSemiMixedTypes="0" containsString="0" containsNumber="1" minValue="58.81" maxValue="96.1"/>
    </cacheField>
    <cacheField name="DESCRIZIONE" numFmtId="0">
      <sharedItems containsBlank="1"/>
    </cacheField>
    <cacheField name="MISURA SOGGIACENZA [m]" numFmtId="0">
      <sharedItems containsSemiMixedTypes="0" containsString="0" containsNumber="1" minValue="1" maxValue="14.25"/>
    </cacheField>
    <cacheField name="PIEZOMETRIA [m s.l.m.]" numFmtId="0">
      <sharedItems containsSemiMixedTypes="0" containsString="0" containsNumber="1" minValue="53.16" maxValue="91.876999999999995"/>
    </cacheField>
    <cacheField name="1Q_SOGG" numFmtId="0">
      <sharedItems containsSemiMixedTypes="0" containsString="0" containsNumber="1" minValue="1.6" maxValue="12.5525"/>
    </cacheField>
    <cacheField name="3Q_SOGG" numFmtId="0">
      <sharedItems containsSemiMixedTypes="0" containsString="0" containsNumber="1" minValue="2.2075" maxValue="13.5975"/>
    </cacheField>
    <cacheField name="1Q_PIEZO" numFmtId="0">
      <sharedItems containsSemiMixedTypes="0" containsString="0" containsNumber="1" minValue="53.81" maxValue="90.477000000000004"/>
    </cacheField>
    <cacheField name="3Q_PIEZO" numFmtId="0">
      <sharedItems containsSemiMixedTypes="0" containsString="0" containsNumber="1" minValue="54.32" maxValue="91.277000000000001"/>
    </cacheField>
    <cacheField name="IQR_PIEZO" numFmtId="0">
      <sharedItems containsSemiMixedTypes="0" containsString="0" containsNumber="1" minValue="0.15500000000000114" maxValue="1.2999999999999972"/>
    </cacheField>
    <cacheField name="INF" numFmtId="0">
      <sharedItems containsSemiMixedTypes="0" containsString="0" containsNumber="1" minValue="53.045000000000002" maxValue="89.277000000000015"/>
    </cacheField>
    <cacheField name="SUP" numFmtId="0">
      <sharedItems containsSemiMixedTypes="0" containsString="0" containsNumber="1" minValue="55.084999999999994" maxValue="92.477000000000004"/>
    </cacheField>
    <cacheField name="OUTLIERS" numFmtId="0">
      <sharedItems/>
    </cacheField>
    <cacheField name="Trimestri" numFmtId="0" databaseField="0">
      <fieldGroup base="3">
        <rangePr groupBy="quarters" startDate="2010-01-27T00:00:00" endDate="2020-01-01T00:00:00"/>
        <groupItems count="6">
          <s v="&lt;27/01/2010"/>
          <s v="Trim1"/>
          <s v="Trim2"/>
          <s v="Trim3"/>
          <s v="Trim4"/>
          <s v="&gt;01/01/2020"/>
        </groupItems>
      </fieldGroup>
    </cacheField>
    <cacheField name="Anni" numFmtId="0" databaseField="0">
      <fieldGroup base="3">
        <rangePr groupBy="years" startDate="2010-01-27T00:00:00" endDate="2020-01-01T00:00:00"/>
        <groupItems count="13">
          <s v="&lt;2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700218981481" backgroundQuery="1" createdVersion="7" refreshedVersion="7" minRefreshableVersion="3" recordCount="0" supportSubquery="1" supportAdvancedDrill="1" xr:uid="{CD34C99F-79B9-4734-88BC-4F454E4BFF16}">
  <cacheSource type="external" connectionId="1"/>
  <cacheFields count="5">
    <cacheField name="[Intervallo].[CODICE PUNTO].[CODICE PUNTO]" caption="CODICE PUNTO" numFmtId="0" hierarchy="2" level="1">
      <sharedItems count="12">
        <s v="PO0180130U0005"/>
        <s v="PO018014NRP001"/>
        <s v="PO018043NUP001"/>
        <s v="PO0180480U0004"/>
        <s v="PO018048NRP001"/>
        <s v="PO018072NUP001"/>
        <s v="PO0180810U0111"/>
        <s v="PO0181100U0111"/>
        <s v="PO018173NUP001"/>
        <s v="PO018176NUP001"/>
        <s v="PO018180NUP001"/>
        <s v="PO098008NR0025"/>
      </sharedItems>
    </cacheField>
    <cacheField name="[Measures].[1Q_SOGG]" caption="1Q_SOGG" numFmtId="0" hierarchy="17" level="32767"/>
    <cacheField name="[Measures].[3Q_SOGG]" caption="3Q_SOGG" numFmtId="0" hierarchy="18" level="32767"/>
    <cacheField name="[Measures].[1Q_PIEZO]" caption="1Q_PIEZO" numFmtId="0" hierarchy="19" level="32767"/>
    <cacheField name="[Measures].[3Q_PIEZO]" caption="3Q_PIEZO" numFmtId="0" hierarchy="20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0" memberValueDatatype="130" unbalanced="0"/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0" memberValueDatatype="130" unbalanced="0"/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 oneField="1">
      <fieldsUsage count="1">
        <fieldUsage x="1"/>
      </fieldsUsage>
    </cacheHierarchy>
    <cacheHierarchy uniqueName="[Measures].[3Q_SOGG]" caption="3Q_SOGG" measure="1" displayFolder="" measureGroup="Intervallo" count="0" oneField="1">
      <fieldsUsage count="1">
        <fieldUsage x="2"/>
      </fieldsUsage>
    </cacheHierarchy>
    <cacheHierarchy uniqueName="[Measures].[1Q_PIEZO]" caption="1Q_PIEZO" measure="1" displayFolder="" measureGroup="Intervallo" count="0" oneField="1">
      <fieldsUsage count="1">
        <fieldUsage x="3"/>
      </fieldsUsage>
    </cacheHierarchy>
    <cacheHierarchy uniqueName="[Measures].[3Q_PIEZO]" caption="3Q_PIEZO" measure="1" displayFolder="" measureGroup="Intervallo" count="0" oneField="1">
      <fieldsUsage count="1">
        <fieldUsage x="4"/>
      </fieldsUsage>
    </cacheHierarchy>
    <cacheHierarchy uniqueName="[Measures].[1Q_SOG]" caption="1Q_SOG" measure="1" displayFolder="" measureGroup="Intervallo" count="0"/>
    <cacheHierarchy uniqueName="[Measures].[3Q_SOG]" caption="3Q_SOG" measure="1" displayFolder="" measureGroup="Intervallo" count="0"/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65.700287037034" backgroundQuery="1" createdVersion="7" refreshedVersion="7" minRefreshableVersion="3" recordCount="0" supportSubquery="1" supportAdvancedDrill="1" xr:uid="{AA785A13-3272-4830-8FCD-BE99E2D200E6}">
  <cacheSource type="external" connectionId="1"/>
  <cacheFields count="4">
    <cacheField name="[Intervallo 1].[CODICE PUNTO].[CODICE PUNTO]" caption="CODICE PUNTO" numFmtId="0" hierarchy="8" level="1">
      <sharedItems count="12">
        <s v="PO0180130U0005"/>
        <s v="PO018014NRP001"/>
        <s v="PO018043NUP001"/>
        <s v="PO0180480U0004"/>
        <s v="PO018048NRP001"/>
        <s v="PO018072NUP001"/>
        <s v="PO0180810U0111"/>
        <s v="PO0181100U0111"/>
        <s v="PO018173NUP001"/>
        <s v="PO018176NUP001"/>
        <s v="PO018180NUP001"/>
        <s v="PO098008NR0025"/>
      </sharedItems>
    </cacheField>
    <cacheField name="[Intervallo 1].[DATA (mese)].[DATA (mese)]" caption="DATA (mese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1Q_SOG]" caption="1Q_SOG" numFmtId="0" hierarchy="21" level="32767"/>
    <cacheField name="[Measures].[3Q_SOG]" caption="3Q_SOG" numFmtId="0" hierarchy="22" level="32767"/>
  </cacheFields>
  <cacheHierarchies count="26">
    <cacheHierarchy uniqueName="[Intervallo].[PROVINCIA]" caption="PROVINCIA" attribute="1" defaultMemberUniqueName="[Intervallo].[PROVINCIA].[All]" allUniqueName="[Intervallo].[PROVINCIA].[All]" dimensionUniqueName="[Intervallo]" displayFolder="" count="0" memberValueDatatype="130" unbalanced="0"/>
    <cacheHierarchy uniqueName="[Intervallo].[COMUNE]" caption="COMUNE" attribute="1" defaultMemberUniqueName="[Intervallo].[COMUNE].[All]" allUniqueName="[Intervallo].[COMUNE].[All]" dimensionUniqueName="[Intervallo]" displayFolder="" count="0" memberValueDatatype="130" unbalanced="0"/>
    <cacheHierarchy uniqueName="[Intervallo].[CODICE PUNTO]" caption="CODICE PUNTO" attribute="1" defaultMemberUniqueName="[Intervallo].[CODICE PUNTO].[All]" allUniqueName="[Intervallo].[CODICE PUNTO].[All]" dimensionUniqueName="[Intervallo]" displayFolder="" count="0" memberValueDatatype="130" unbalanced="0"/>
    <cacheHierarchy uniqueName="[Intervallo].[DATA]" caption="DATA" attribute="1" time="1" defaultMemberUniqueName="[Intervallo].[DATA].[All]" allUniqueName="[Intervallo].[DATA].[All]" dimensionUniqueName="[Intervallo]" displayFolder="" count="0" memberValueDatatype="7" unbalanced="0"/>
    <cacheHierarchy uniqueName="[Intervallo].[Qr[m s.l.m.]]]" caption="Qr[m s.l.m.]" attribute="1" defaultMemberUniqueName="[Intervallo].[Qr[m s.l.m.]]].[All]" allUniqueName="[Intervallo].[Qr[m s.l.m.]]].[All]" dimensionUniqueName="[Intervallo]" displayFolder="" count="0" memberValueDatatype="5" unbalanced="0"/>
    <cacheHierarchy uniqueName="[Intervallo].[DESCRIZIONE]" caption="DESCRIZIONE" attribute="1" defaultMemberUniqueName="[Intervallo].[DESCRIZIONE].[All]" allUniqueName="[Intervallo].[DESCRIZIONE].[All]" dimensionUniqueName="[Intervallo]" displayFolder="" count="0" memberValueDatatype="130" unbalanced="0"/>
    <cacheHierarchy uniqueName="[Intervallo].[MISURA SOGGIACENZA [m]]]" caption="MISURA SOGGIACENZA [m]" attribute="1" defaultMemberUniqueName="[Intervallo].[MISURA SOGGIACENZA [m]]].[All]" allUniqueName="[Intervallo].[MISURA SOGGIACENZA [m]]].[All]" dimensionUniqueName="[Intervallo]" displayFolder="" count="0" memberValueDatatype="5" unbalanced="0"/>
    <cacheHierarchy uniqueName="[Intervallo].[PIEZOMETRIA [m s.l.m.]]]" caption="PIEZOMETRIA [m s.l.m.]" attribute="1" defaultMemberUniqueName="[Intervallo].[PIEZOMETRIA [m s.l.m.]]].[All]" allUniqueName="[Intervallo].[PIEZOMETRIA [m s.l.m.]]].[All]" dimensionUniqueName="[Intervallo]" displayFolder="" count="0" memberValueDatatype="5" unbalanced="0"/>
    <cacheHierarchy uniqueName="[Intervallo 1].[CODICE PUNTO]" caption="CODICE PUNTO" attribute="1" defaultMemberUniqueName="[Intervallo 1].[CODICE PUNTO].[All]" allUniqueName="[Intervallo 1].[CODICE PUNTO].[All]" dimensionUniqueName="[Intervallo 1]" displayFolder="" count="2" memberValueDatatype="130" unbalanced="0">
      <fieldsUsage count="2">
        <fieldUsage x="-1"/>
        <fieldUsage x="0"/>
      </fieldsUsage>
    </cacheHierarchy>
    <cacheHierarchy uniqueName="[Intervallo 1].[DATA]" caption="DATA" attribute="1" time="1" defaultMemberUniqueName="[Intervallo 1].[DATA].[All]" allUniqueName="[Intervallo 1].[DATA].[All]" dimensionUniqueName="[Intervallo 1]" displayFolder="" count="0" memberValueDatatype="7" unbalanced="0"/>
    <cacheHierarchy uniqueName="[Intervallo 1].[Qr[m s.l.m.]]]" caption="Qr[m s.l.m.]" attribute="1" defaultMemberUniqueName="[Intervallo 1].[Qr[m s.l.m.]]].[All]" allUniqueName="[Intervallo 1].[Qr[m s.l.m.]]].[All]" dimensionUniqueName="[Intervallo 1]" displayFolder="" count="0" memberValueDatatype="5" unbalanced="0"/>
    <cacheHierarchy uniqueName="[Intervallo 1].[DESCRIZIONE]" caption="DESCRIZIONE" attribute="1" defaultMemberUniqueName="[Intervallo 1].[DESCRIZIONE].[All]" allUniqueName="[Intervallo 1].[DESCRIZIONE].[All]" dimensionUniqueName="[Intervallo 1]" displayFolder="" count="0" memberValueDatatype="130" unbalanced="0"/>
    <cacheHierarchy uniqueName="[Intervallo 1].[MISURA SOGGIACENZA [m]]]" caption="MISURA SOGGIACENZA [m]" attribute="1" defaultMemberUniqueName="[Intervallo 1].[MISURA SOGGIACENZA [m]]].[All]" allUniqueName="[Intervallo 1].[MISURA SOGGIACENZA [m]]].[All]" dimensionUniqueName="[Intervallo 1]" displayFolder="" count="0" memberValueDatatype="5" unbalanced="0"/>
    <cacheHierarchy uniqueName="[Intervallo 1].[DATA (anno)]" caption="DATA (anno)" attribute="1" defaultMemberUniqueName="[Intervallo 1].[DATA (anno)].[All]" allUniqueName="[Intervallo 1].[DATA (anno)].[All]" dimensionUniqueName="[Intervallo 1]" displayFolder="" count="0" memberValueDatatype="130" unbalanced="0"/>
    <cacheHierarchy uniqueName="[Intervallo 1].[DATA (trimestre)]" caption="DATA (trimestre)" attribute="1" defaultMemberUniqueName="[Intervallo 1].[DATA (trimestre)].[All]" allUniqueName="[Intervallo 1].[DATA (trimestre)].[All]" dimensionUniqueName="[Intervallo 1]" displayFolder="" count="0" memberValueDatatype="130" unbalanced="0"/>
    <cacheHierarchy uniqueName="[Intervallo 1].[DATA (mese)]" caption="DATA (mese)" attribute="1" defaultMemberUniqueName="[Intervallo 1].[DATA (mese)].[All]" allUniqueName="[Intervallo 1].[DATA (mese)].[All]" dimensionUniqueName="[Intervallo 1]" displayFolder="" count="2" memberValueDatatype="130" unbalanced="0">
      <fieldsUsage count="2">
        <fieldUsage x="-1"/>
        <fieldUsage x="1"/>
      </fieldsUsage>
    </cacheHierarchy>
    <cacheHierarchy uniqueName="[Intervallo 1].[DATA (indice mese)]" caption="DATA (indice mese)" attribute="1" defaultMemberUniqueName="[Intervallo 1].[DATA (indice mese)].[All]" allUniqueName="[Intervallo 1].[DATA (indice mese)].[All]" dimensionUniqueName="[Intervallo 1]" displayFolder="" count="0" memberValueDatatype="20" unbalanced="0" hidden="1"/>
    <cacheHierarchy uniqueName="[Measures].[1Q_SOGG]" caption="1Q_SOGG" measure="1" displayFolder="" measureGroup="Intervallo" count="0"/>
    <cacheHierarchy uniqueName="[Measures].[3Q_SOGG]" caption="3Q_SOGG" measure="1" displayFolder="" measureGroup="Intervallo" count="0"/>
    <cacheHierarchy uniqueName="[Measures].[1Q_PIEZO]" caption="1Q_PIEZO" measure="1" displayFolder="" measureGroup="Intervallo" count="0"/>
    <cacheHierarchy uniqueName="[Measures].[3Q_PIEZO]" caption="3Q_PIEZO" measure="1" displayFolder="" measureGroup="Intervallo" count="0"/>
    <cacheHierarchy uniqueName="[Measures].[1Q_SOG]" caption="1Q_SOG" measure="1" displayFolder="" measureGroup="Intervallo" count="0" oneField="1">
      <fieldsUsage count="1">
        <fieldUsage x="2"/>
      </fieldsUsage>
    </cacheHierarchy>
    <cacheHierarchy uniqueName="[Measures].[3Q_SOG]" caption="3Q_SOG" measure="1" displayFolder="" measureGroup="Intervallo" count="0" oneField="1">
      <fieldsUsage count="1">
        <fieldUsage x="3"/>
      </fieldsUsage>
    </cacheHierarchy>
    <cacheHierarchy uniqueName="[Measures].[__XL_Count Intervallo]" caption="__XL_Count Intervallo" measure="1" displayFolder="" measureGroup="Intervallo" count="0" hidden="1"/>
    <cacheHierarchy uniqueName="[Measures].[__XL_Count Intervallo 1]" caption="__XL_Count Intervallo 1" measure="1" displayFolder="" measureGroup="Intervallo 1" count="0" hidden="1"/>
    <cacheHierarchy uniqueName="[Measures].[__No measures defined]" caption="__No measures defined" measure="1" displayFolder="" count="0" hidden="1"/>
  </cacheHierarchies>
  <kpis count="0"/>
  <dimensions count="3">
    <dimension name="Intervallo" uniqueName="[Intervallo]" caption="Intervallo"/>
    <dimension name="Intervallo 1" uniqueName="[Intervallo 1]" caption="Intervallo 1"/>
    <dimension measure="1" name="Measures" uniqueName="[Measures]" caption="Measures"/>
  </dimensions>
  <measureGroups count="2">
    <measureGroup name="Intervallo" caption="Intervallo"/>
    <measureGroup name="Intervallo 1" caption="Intervallo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s v="PV"/>
    <s v="BELGIOIOSO"/>
    <x v="0"/>
    <x v="0"/>
    <n v="74.963999999999999"/>
    <s v="soggiacenza statica"/>
    <n v="11.6"/>
    <n v="63.363999999999997"/>
  </r>
  <r>
    <s v="PV"/>
    <s v="BELGIOIOSO"/>
    <x v="0"/>
    <x v="1"/>
    <n v="74.963999999999999"/>
    <s v="soggiacenza statica"/>
    <n v="11.88"/>
    <n v="63.084000000000003"/>
  </r>
  <r>
    <s v="PV"/>
    <s v="BELGIOIOSO"/>
    <x v="0"/>
    <x v="2"/>
    <n v="74.963999999999999"/>
    <s v="soggiacenza statica"/>
    <n v="11.95"/>
    <n v="63.014000000000003"/>
  </r>
  <r>
    <s v="PV"/>
    <s v="BELGIOIOSO"/>
    <x v="0"/>
    <x v="3"/>
    <n v="74.963999999999999"/>
    <s v="soggiacenza statica"/>
    <n v="11.8"/>
    <n v="63.164000000000001"/>
  </r>
  <r>
    <s v="PV"/>
    <s v="BELGIOIOSO"/>
    <x v="0"/>
    <x v="4"/>
    <n v="74.963999999999999"/>
    <s v="soggiacenza statica"/>
    <n v="11.5"/>
    <n v="63.463999999999999"/>
  </r>
  <r>
    <s v="PV"/>
    <s v="BELGIOIOSO"/>
    <x v="0"/>
    <x v="5"/>
    <n v="74.963999999999999"/>
    <s v="soggiacenza statica"/>
    <n v="11.26"/>
    <n v="63.704000000000001"/>
  </r>
  <r>
    <s v="PV"/>
    <s v="BELGIOIOSO"/>
    <x v="0"/>
    <x v="6"/>
    <n v="74.963999999999999"/>
    <s v="soggiacenza statica"/>
    <n v="11.1"/>
    <n v="63.863999999999997"/>
  </r>
  <r>
    <s v="PV"/>
    <s v="BELGIOIOSO"/>
    <x v="0"/>
    <x v="7"/>
    <n v="74.963999999999999"/>
    <s v="soggiacenza statica"/>
    <n v="10.65"/>
    <n v="64.313999999999993"/>
  </r>
  <r>
    <s v="PV"/>
    <s v="BELGIOIOSO"/>
    <x v="0"/>
    <x v="8"/>
    <n v="74.963999999999999"/>
    <s v="soggiacenza statica"/>
    <n v="11.1"/>
    <n v="63.863999999999997"/>
  </r>
  <r>
    <s v="PV"/>
    <s v="BELGIOIOSO"/>
    <x v="0"/>
    <x v="9"/>
    <n v="74.963999999999999"/>
    <s v="soggiacenza statica"/>
    <n v="11.8"/>
    <n v="63.164000000000001"/>
  </r>
  <r>
    <s v="PV"/>
    <s v="BELGIOIOSO"/>
    <x v="0"/>
    <x v="10"/>
    <n v="74.963999999999999"/>
    <s v="soggiacenza statica"/>
    <n v="10.65"/>
    <n v="64.313999999999993"/>
  </r>
  <r>
    <s v="PV"/>
    <s v="BELGIOIOSO"/>
    <x v="0"/>
    <x v="11"/>
    <n v="74.963999999999999"/>
    <s v="soggiacenza statica"/>
    <n v="11.25"/>
    <n v="63.713999999999999"/>
  </r>
  <r>
    <s v="PV"/>
    <s v="BELGIOIOSO"/>
    <x v="0"/>
    <x v="12"/>
    <n v="74.963999999999999"/>
    <s v="soggiacenza statica"/>
    <n v="11.38"/>
    <n v="63.584000000000003"/>
  </r>
  <r>
    <s v="PV"/>
    <s v="BELGIOIOSO"/>
    <x v="0"/>
    <x v="13"/>
    <n v="74.963999999999999"/>
    <s v="soggiacenza statica"/>
    <n v="11.45"/>
    <n v="63.514000000000003"/>
  </r>
  <r>
    <s v="PV"/>
    <s v="BELGIOIOSO"/>
    <x v="0"/>
    <x v="14"/>
    <n v="74.963999999999999"/>
    <s v="soggiacenza statica"/>
    <n v="11.42"/>
    <n v="63.543999999999997"/>
  </r>
  <r>
    <s v="PV"/>
    <s v="BELGIOIOSO"/>
    <x v="0"/>
    <x v="15"/>
    <n v="74.963999999999999"/>
    <s v="soggiacenza statica"/>
    <n v="11.55"/>
    <n v="63.414000000000001"/>
  </r>
  <r>
    <s v="PV"/>
    <s v="BELGIOIOSO"/>
    <x v="0"/>
    <x v="16"/>
    <n v="74.963999999999999"/>
    <s v="soggiacenza statica"/>
    <n v="11.6"/>
    <n v="63.363999999999997"/>
  </r>
  <r>
    <s v="PV"/>
    <s v="BELGIOIOSO"/>
    <x v="0"/>
    <x v="17"/>
    <n v="74.963999999999999"/>
    <s v="soggiacenza statica"/>
    <n v="11.15"/>
    <n v="63.814"/>
  </r>
  <r>
    <s v="PV"/>
    <s v="BELGIOIOSO"/>
    <x v="0"/>
    <x v="18"/>
    <n v="74.963999999999999"/>
    <s v="soggiacenza statica"/>
    <n v="11.5"/>
    <n v="63.463999999999999"/>
  </r>
  <r>
    <s v="PV"/>
    <s v="BELGIOIOSO"/>
    <x v="0"/>
    <x v="19"/>
    <n v="74.963999999999999"/>
    <s v="soggiacenza statica"/>
    <n v="10.9"/>
    <n v="64.063999999999993"/>
  </r>
  <r>
    <s v="PV"/>
    <s v="BELGIOIOSO"/>
    <x v="0"/>
    <x v="20"/>
    <n v="74.963999999999999"/>
    <s v="soggiacenza statica"/>
    <n v="10.92"/>
    <n v="64.043999999999997"/>
  </r>
  <r>
    <s v="PV"/>
    <s v="BELGIOIOSO"/>
    <x v="0"/>
    <x v="21"/>
    <n v="74.963999999999999"/>
    <s v="soggiacenza statica"/>
    <n v="11"/>
    <n v="63.963999999999999"/>
  </r>
  <r>
    <s v="PV"/>
    <s v="BELGIOIOSO"/>
    <x v="0"/>
    <x v="22"/>
    <n v="74.963999999999999"/>
    <s v="soggiacenza statica"/>
    <n v="11.6"/>
    <n v="63.363999999999997"/>
  </r>
  <r>
    <s v="PV"/>
    <s v="BELGIOIOSO"/>
    <x v="0"/>
    <x v="23"/>
    <n v="74.963999999999999"/>
    <s v="soggiacenza statica"/>
    <n v="11.35"/>
    <n v="63.613999999999997"/>
  </r>
  <r>
    <s v="PV"/>
    <s v="BELGIOIOSO"/>
    <x v="0"/>
    <x v="24"/>
    <n v="74.963999999999999"/>
    <s v="soggiacenza statica"/>
    <n v="11.52"/>
    <n v="63.444000000000003"/>
  </r>
  <r>
    <s v="PV"/>
    <s v="BELGIOIOSO"/>
    <x v="0"/>
    <x v="25"/>
    <n v="74.963999999999999"/>
    <s v="soggiacenza statica"/>
    <n v="11.4"/>
    <n v="63.564"/>
  </r>
  <r>
    <s v="PV"/>
    <s v="BELGIOIOSO"/>
    <x v="0"/>
    <x v="26"/>
    <n v="74.963999999999999"/>
    <s v="soggiacenza statica"/>
    <n v="11.75"/>
    <n v="63.213999999999999"/>
  </r>
  <r>
    <s v="PV"/>
    <s v="BELGIOIOSO"/>
    <x v="0"/>
    <x v="27"/>
    <n v="74.963999999999999"/>
    <s v="soggiacenza statica"/>
    <n v="11.4"/>
    <n v="63.564"/>
  </r>
  <r>
    <s v="PV"/>
    <s v="BELGIOIOSO"/>
    <x v="0"/>
    <x v="28"/>
    <n v="74.963999999999999"/>
    <s v="soggiacenza statica"/>
    <n v="11.1"/>
    <n v="63.863999999999997"/>
  </r>
  <r>
    <s v="PV"/>
    <s v="BELGIOIOSO"/>
    <x v="0"/>
    <x v="29"/>
    <n v="74.963999999999999"/>
    <s v="soggiacenza statica"/>
    <n v="11.8"/>
    <n v="63.164000000000001"/>
  </r>
  <r>
    <s v="PV"/>
    <s v="BELGIOIOSO"/>
    <x v="0"/>
    <x v="30"/>
    <n v="74.963999999999999"/>
    <s v="soggiacenza statica"/>
    <n v="10.9"/>
    <n v="64.063999999999993"/>
  </r>
  <r>
    <s v="PV"/>
    <s v="BELGIOIOSO"/>
    <x v="0"/>
    <x v="31"/>
    <n v="74.963999999999999"/>
    <s v="soggiacenza statica"/>
    <n v="11.4"/>
    <n v="63.564"/>
  </r>
  <r>
    <s v="PV"/>
    <s v="BELGIOIOSO"/>
    <x v="0"/>
    <x v="32"/>
    <n v="74.963999999999999"/>
    <s v="soggiacenza statica"/>
    <n v="11.05"/>
    <n v="63.914000000000001"/>
  </r>
  <r>
    <s v="PV"/>
    <s v="BELGIOIOSO"/>
    <x v="0"/>
    <x v="33"/>
    <n v="74.963999999999999"/>
    <s v="soggiacenza statica"/>
    <n v="11.5"/>
    <n v="63.463999999999999"/>
  </r>
  <r>
    <s v="PV"/>
    <s v="BELGIOIOSO"/>
    <x v="0"/>
    <x v="34"/>
    <n v="74.963999999999999"/>
    <s v="soggiacenza statica"/>
    <n v="11.4"/>
    <n v="63.564"/>
  </r>
  <r>
    <s v="PV"/>
    <s v="BELGIOIOSO"/>
    <x v="0"/>
    <x v="35"/>
    <n v="74.963999999999999"/>
    <s v="soggiacenza statica"/>
    <n v="11.6"/>
    <n v="63.363999999999997"/>
  </r>
  <r>
    <s v="PV"/>
    <s v="BELGIOIOSO"/>
    <x v="0"/>
    <x v="36"/>
    <n v="74.963999999999999"/>
    <s v="soggiacenza statica"/>
    <n v="11.9"/>
    <n v="63.064"/>
  </r>
  <r>
    <s v="PV"/>
    <s v="BELGIOIOSO"/>
    <x v="0"/>
    <x v="37"/>
    <n v="74.963999999999999"/>
    <s v="soggiacenza statica"/>
    <n v="12.1"/>
    <n v="62.863999999999997"/>
  </r>
  <r>
    <s v="PV"/>
    <s v="BELGIOIOSO"/>
    <x v="0"/>
    <x v="38"/>
    <n v="74.963999999999999"/>
    <s v="soggiacenza statica"/>
    <n v="12.1"/>
    <n v="62.863999999999997"/>
  </r>
  <r>
    <s v="PV"/>
    <s v="BELGIOIOSO"/>
    <x v="0"/>
    <x v="39"/>
    <n v="74.963999999999999"/>
    <s v="soggiacenza statica"/>
    <n v="11.8"/>
    <n v="63.164000000000001"/>
  </r>
  <r>
    <s v="PV"/>
    <s v="BELGIOIOSO"/>
    <x v="0"/>
    <x v="40"/>
    <n v="74.963999999999999"/>
    <s v="soggiacenza statica"/>
    <n v="11.5"/>
    <n v="63.463999999999999"/>
  </r>
  <r>
    <s v="PV"/>
    <s v="BELGIOIOSO"/>
    <x v="0"/>
    <x v="41"/>
    <n v="74.963999999999999"/>
    <s v="soggiacenza statica"/>
    <n v="11.5"/>
    <n v="63.463999999999999"/>
  </r>
  <r>
    <s v="PV"/>
    <s v="BELGIOIOSO"/>
    <x v="0"/>
    <x v="42"/>
    <n v="74.963999999999999"/>
    <s v="soggiacenza statica"/>
    <n v="10.73"/>
    <n v="64.233999999999995"/>
  </r>
  <r>
    <s v="PV"/>
    <s v="BELGIOIOSO"/>
    <x v="0"/>
    <x v="43"/>
    <n v="74.963999999999999"/>
    <s v="soggiacenza statica"/>
    <n v="10.6"/>
    <n v="64.364000000000004"/>
  </r>
  <r>
    <s v="PV"/>
    <s v="BELGIOIOSO"/>
    <x v="0"/>
    <x v="44"/>
    <n v="74.963999999999999"/>
    <s v="soggiacenza statica"/>
    <n v="11.1"/>
    <n v="63.863999999999997"/>
  </r>
  <r>
    <s v="PV"/>
    <s v="BELGIOIOSO"/>
    <x v="0"/>
    <x v="45"/>
    <n v="74.963999999999999"/>
    <s v="soggiacenza statica"/>
    <n v="11.75"/>
    <n v="63.213999999999999"/>
  </r>
  <r>
    <s v="PV"/>
    <s v="BELGIOIOSO"/>
    <x v="0"/>
    <x v="46"/>
    <n v="74.963999999999999"/>
    <s v="soggiacenza statica"/>
    <n v="11.4"/>
    <n v="63.564"/>
  </r>
  <r>
    <s v="PV"/>
    <s v="BELGIOIOSO"/>
    <x v="0"/>
    <x v="47"/>
    <n v="74.963999999999999"/>
    <s v="soggiacenza statica"/>
    <n v="11.8"/>
    <n v="63.164000000000001"/>
  </r>
  <r>
    <s v="PV"/>
    <s v="BELGIOIOSO"/>
    <x v="0"/>
    <x v="48"/>
    <n v="74.963999999999999"/>
    <s v="soggiacenza statica"/>
    <n v="11.55"/>
    <n v="63.414000000000001"/>
  </r>
  <r>
    <s v="PV"/>
    <s v="BELGIOIOSO"/>
    <x v="0"/>
    <x v="49"/>
    <n v="74.963999999999999"/>
    <s v="soggiacenza statica"/>
    <n v="11.7"/>
    <n v="63.264000000000003"/>
  </r>
  <r>
    <s v="PV"/>
    <s v="BELGIOIOSO"/>
    <x v="0"/>
    <x v="50"/>
    <n v="74.963999999999999"/>
    <s v="soggiacenza statica"/>
    <n v="11.5"/>
    <n v="63.463999999999999"/>
  </r>
  <r>
    <s v="PV"/>
    <s v="BELGIOIOSO"/>
    <x v="0"/>
    <x v="51"/>
    <n v="74.963999999999999"/>
    <s v="soggiacenza statica"/>
    <n v="11.4"/>
    <n v="63.564"/>
  </r>
  <r>
    <s v="PV"/>
    <s v="BELGIOIOSO"/>
    <x v="0"/>
    <x v="52"/>
    <n v="74.963999999999999"/>
    <s v="soggiacenza statica"/>
    <n v="11.3"/>
    <n v="63.664000000000001"/>
  </r>
  <r>
    <s v="PV"/>
    <s v="BELGIOIOSO"/>
    <x v="0"/>
    <x v="53"/>
    <n v="74.963999999999999"/>
    <s v="soggiacenza statica"/>
    <n v="11.9"/>
    <n v="63.064"/>
  </r>
  <r>
    <s v="PV"/>
    <s v="BELGIOIOSO"/>
    <x v="0"/>
    <x v="54"/>
    <n v="74.963999999999999"/>
    <s v="soggiacenza statica"/>
    <n v="10.8"/>
    <n v="64.164000000000001"/>
  </r>
  <r>
    <s v="PV"/>
    <s v="BELGIOIOSO"/>
    <x v="0"/>
    <x v="55"/>
    <n v="74.963999999999999"/>
    <s v="soggiacenza statica"/>
    <n v="10.8"/>
    <n v="64.164000000000001"/>
  </r>
  <r>
    <s v="PV"/>
    <s v="BELGIOIOSO"/>
    <x v="0"/>
    <x v="56"/>
    <n v="74.963999999999999"/>
    <s v="soggiacenza statica"/>
    <n v="10.9"/>
    <n v="64.063999999999993"/>
  </r>
  <r>
    <s v="PV"/>
    <s v="BELGIOIOSO"/>
    <x v="0"/>
    <x v="57"/>
    <n v="74.963999999999999"/>
    <s v="soggiacenza statica"/>
    <n v="11.2"/>
    <n v="63.764000000000003"/>
  </r>
  <r>
    <s v="PV"/>
    <s v="BELGIOIOSO"/>
    <x v="0"/>
    <x v="58"/>
    <n v="74.963999999999999"/>
    <s v="soggiacenza statica"/>
    <n v="11.2"/>
    <n v="63.764000000000003"/>
  </r>
  <r>
    <s v="PV"/>
    <s v="BELGIOIOSO"/>
    <x v="0"/>
    <x v="59"/>
    <n v="74.963999999999999"/>
    <s v="soggiacenza statica"/>
    <n v="11.3"/>
    <n v="63.664000000000001"/>
  </r>
  <r>
    <s v="PV"/>
    <s v="BELGIOIOSO"/>
    <x v="0"/>
    <x v="60"/>
    <n v="74.963999999999999"/>
    <s v="soggiacenza statica"/>
    <n v="11.25"/>
    <n v="63.713999999999999"/>
  </r>
  <r>
    <s v="PV"/>
    <s v="BELGIOIOSO"/>
    <x v="0"/>
    <x v="61"/>
    <n v="74.963999999999999"/>
    <s v="soggiacenza statica"/>
    <n v="11.2"/>
    <n v="63.764000000000003"/>
  </r>
  <r>
    <s v="PV"/>
    <s v="BELGIOIOSO"/>
    <x v="0"/>
    <x v="62"/>
    <n v="74.963999999999999"/>
    <s v="soggiacenza statica"/>
    <n v="11.3"/>
    <n v="63.664000000000001"/>
  </r>
  <r>
    <s v="PV"/>
    <s v="BELGIOIOSO"/>
    <x v="0"/>
    <x v="63"/>
    <n v="74.963999999999999"/>
    <s v="soggiacenza statica"/>
    <n v="11.53"/>
    <n v="63.433999999999997"/>
  </r>
  <r>
    <s v="PV"/>
    <s v="BELGIOIOSO"/>
    <x v="0"/>
    <x v="64"/>
    <n v="74.963999999999999"/>
    <s v="soggiacenza statica"/>
    <n v="11.1"/>
    <n v="63.863999999999997"/>
  </r>
  <r>
    <s v="PV"/>
    <s v="BELGIOIOSO"/>
    <x v="0"/>
    <x v="65"/>
    <n v="74.963999999999999"/>
    <s v="soggiacenza statica"/>
    <n v="10.7"/>
    <n v="64.263999999999996"/>
  </r>
  <r>
    <s v="PV"/>
    <s v="BELGIOIOSO"/>
    <x v="0"/>
    <x v="66"/>
    <n v="74.963999999999999"/>
    <s v="soggiacenza statica"/>
    <n v="10.5"/>
    <n v="64.463999999999999"/>
  </r>
  <r>
    <s v="PV"/>
    <s v="BELGIOIOSO"/>
    <x v="0"/>
    <x v="67"/>
    <n v="74.963999999999999"/>
    <s v="soggiacenza statica"/>
    <n v="10.6"/>
    <n v="64.364000000000004"/>
  </r>
  <r>
    <s v="PV"/>
    <s v="BELGIOIOSO"/>
    <x v="0"/>
    <x v="68"/>
    <n v="74.963999999999999"/>
    <s v="soggiacenza statica"/>
    <n v="10.85"/>
    <n v="64.114000000000004"/>
  </r>
  <r>
    <s v="PV"/>
    <s v="BELGIOIOSO"/>
    <x v="0"/>
    <x v="69"/>
    <n v="74.963999999999999"/>
    <s v="soggiacenza statica"/>
    <n v="11.4"/>
    <n v="63.564"/>
  </r>
  <r>
    <s v="PV"/>
    <s v="BELGIOIOSO"/>
    <x v="0"/>
    <x v="70"/>
    <n v="74.963999999999999"/>
    <s v="soggiacenza statica"/>
    <n v="11.7"/>
    <n v="63.264000000000003"/>
  </r>
  <r>
    <s v="PV"/>
    <s v="BELGIOIOSO"/>
    <x v="0"/>
    <x v="71"/>
    <n v="74.963999999999999"/>
    <s v="soggiacenza statica"/>
    <n v="11.8"/>
    <n v="63.164000000000001"/>
  </r>
  <r>
    <s v="PV"/>
    <s v="BELGIOIOSO"/>
    <x v="0"/>
    <x v="72"/>
    <n v="74.963999999999999"/>
    <s v="soggiacenza statica"/>
    <n v="11.4"/>
    <n v="63.564"/>
  </r>
  <r>
    <s v="PV"/>
    <s v="BELGIOIOSO"/>
    <x v="0"/>
    <x v="73"/>
    <n v="74.963999999999999"/>
    <s v="soggiacenza statica"/>
    <n v="11.5"/>
    <n v="63.463999999999999"/>
  </r>
  <r>
    <s v="PV"/>
    <s v="BELGIOIOSO"/>
    <x v="0"/>
    <x v="74"/>
    <n v="74.963999999999999"/>
    <s v="soggiacenza statica"/>
    <n v="11.5"/>
    <n v="63.463999999999999"/>
  </r>
  <r>
    <s v="PV"/>
    <s v="BELGIOIOSO"/>
    <x v="0"/>
    <x v="75"/>
    <n v="74.963999999999999"/>
    <s v="soggiacenza statica"/>
    <n v="11.36"/>
    <n v="63.603999999999999"/>
  </r>
  <r>
    <s v="PV"/>
    <s v="BELGIOIOSO"/>
    <x v="0"/>
    <x v="76"/>
    <n v="74.963999999999999"/>
    <s v="soggiacenza statica"/>
    <n v="10.85"/>
    <n v="64.114000000000004"/>
  </r>
  <r>
    <s v="PV"/>
    <s v="BELGIOIOSO"/>
    <x v="0"/>
    <x v="77"/>
    <n v="74.963999999999999"/>
    <s v="soggiacenza statica"/>
    <n v="11.2"/>
    <n v="63.764000000000003"/>
  </r>
  <r>
    <s v="PV"/>
    <s v="BELGIOIOSO"/>
    <x v="0"/>
    <x v="78"/>
    <n v="74.963999999999999"/>
    <s v="soggiacenza statica"/>
    <n v="10.45"/>
    <n v="64.513999999999996"/>
  </r>
  <r>
    <s v="PV"/>
    <s v="BELGIOIOSO"/>
    <x v="0"/>
    <x v="79"/>
    <n v="74.963999999999999"/>
    <s v="soggiacenza statica"/>
    <n v="10.79"/>
    <n v="64.174000000000007"/>
  </r>
  <r>
    <s v="PV"/>
    <s v="BELGIOIOSO"/>
    <x v="0"/>
    <x v="80"/>
    <n v="74.963999999999999"/>
    <s v="soggiacenza statica"/>
    <n v="11.12"/>
    <n v="63.844000000000001"/>
  </r>
  <r>
    <s v="PV"/>
    <s v="BELGIOIOSO"/>
    <x v="0"/>
    <x v="81"/>
    <n v="74.963999999999999"/>
    <s v="soggiacenza statica"/>
    <n v="11.7"/>
    <n v="63.264000000000003"/>
  </r>
  <r>
    <s v="PV"/>
    <s v="BELGIOIOSO"/>
    <x v="0"/>
    <x v="82"/>
    <n v="74.963999999999999"/>
    <s v="soggiacenza statica"/>
    <n v="11.85"/>
    <n v="63.113999999999997"/>
  </r>
  <r>
    <s v="PV"/>
    <s v="BELGIOIOSO"/>
    <x v="0"/>
    <x v="83"/>
    <n v="74.963999999999999"/>
    <s v="soggiacenza statica"/>
    <n v="12.2"/>
    <n v="62.764000000000003"/>
  </r>
  <r>
    <s v="PV"/>
    <s v="BELGIOIOSO"/>
    <x v="0"/>
    <x v="84"/>
    <n v="74.963999999999999"/>
    <s v="soggiacenza statica"/>
    <n v="12"/>
    <n v="62.963999999999999"/>
  </r>
  <r>
    <s v="PV"/>
    <s v="BELGIOIOSO"/>
    <x v="0"/>
    <x v="85"/>
    <n v="74.963999999999999"/>
    <s v="soggiacenza statica"/>
    <n v="11.85"/>
    <n v="63.113999999999997"/>
  </r>
  <r>
    <s v="PV"/>
    <s v="BELGIOIOSO"/>
    <x v="0"/>
    <x v="86"/>
    <n v="74.963999999999999"/>
    <s v="soggiacenza statica"/>
    <n v="11.6"/>
    <n v="63.363999999999997"/>
  </r>
  <r>
    <s v="PV"/>
    <s v="BELGIOIOSO"/>
    <x v="0"/>
    <x v="87"/>
    <n v="74.963999999999999"/>
    <s v="soggiacenza statica"/>
    <n v="11.15"/>
    <n v="63.814"/>
  </r>
  <r>
    <s v="PV"/>
    <s v="BELGIOIOSO"/>
    <x v="0"/>
    <x v="88"/>
    <n v="74.963999999999999"/>
    <s v="soggiacenza statica"/>
    <n v="10.85"/>
    <n v="64.114000000000004"/>
  </r>
  <r>
    <s v="PV"/>
    <s v="BELGIOIOSO"/>
    <x v="0"/>
    <x v="89"/>
    <n v="74.963999999999999"/>
    <s v="soggiacenza statica"/>
    <n v="10.7"/>
    <n v="64.263999999999996"/>
  </r>
  <r>
    <s v="PV"/>
    <s v="BELGIOIOSO"/>
    <x v="0"/>
    <x v="90"/>
    <n v="74.963999999999999"/>
    <s v="soggiacenza statica"/>
    <n v="10.8"/>
    <n v="64.164000000000001"/>
  </r>
  <r>
    <s v="PV"/>
    <s v="BELGIOIOSO"/>
    <x v="0"/>
    <x v="91"/>
    <n v="74.963999999999999"/>
    <s v="soggiacenza statica"/>
    <n v="10.95"/>
    <n v="64.013999999999996"/>
  </r>
  <r>
    <s v="PV"/>
    <s v="BELGIOIOSO"/>
    <x v="0"/>
    <x v="92"/>
    <n v="74.963999999999999"/>
    <s v="soggiacenza statica"/>
    <n v="11.3"/>
    <n v="63.664000000000001"/>
  </r>
  <r>
    <s v="PV"/>
    <s v="BELGIOIOSO"/>
    <x v="0"/>
    <x v="93"/>
    <n v="74.963999999999999"/>
    <s v="soggiacenza statica"/>
    <n v="11.4"/>
    <n v="63.564"/>
  </r>
  <r>
    <s v="PV"/>
    <s v="BELGIOIOSO"/>
    <x v="0"/>
    <x v="94"/>
    <n v="74.963999999999999"/>
    <s v="soggiacenza statica"/>
    <n v="11.75"/>
    <n v="63.213999999999999"/>
  </r>
  <r>
    <s v="PV"/>
    <s v="BELGIOIOSO"/>
    <x v="0"/>
    <x v="95"/>
    <n v="74.963999999999999"/>
    <s v="soggiacenza statica"/>
    <n v="11.95"/>
    <n v="63.014000000000003"/>
  </r>
  <r>
    <s v="PV"/>
    <s v="BELGIOIOSO"/>
    <x v="0"/>
    <x v="96"/>
    <n v="74.963999999999999"/>
    <s v="soggiacenza statica"/>
    <n v="12.3"/>
    <n v="62.664000000000001"/>
  </r>
  <r>
    <s v="PV"/>
    <s v="BELGIOIOSO"/>
    <x v="0"/>
    <x v="97"/>
    <n v="74.963999999999999"/>
    <s v="soggiacenza statica"/>
    <n v="11.92"/>
    <n v="63.043999999999997"/>
  </r>
  <r>
    <s v="PV"/>
    <s v="BELGIOIOSO"/>
    <x v="0"/>
    <x v="98"/>
    <n v="74.963999999999999"/>
    <s v="soggiacenza statica"/>
    <n v="11.86"/>
    <n v="63.103999999999999"/>
  </r>
  <r>
    <s v="PV"/>
    <s v="BELGIOIOSO"/>
    <x v="0"/>
    <x v="99"/>
    <n v="74.963999999999999"/>
    <s v="soggiacenza statica"/>
    <n v="11.27"/>
    <n v="63.694000000000003"/>
  </r>
  <r>
    <s v="PV"/>
    <s v="BELGIOIOSO"/>
    <x v="0"/>
    <x v="100"/>
    <n v="74.963999999999999"/>
    <s v="soggiacenza statica"/>
    <n v="10.6"/>
    <n v="64.364000000000004"/>
  </r>
  <r>
    <s v="PV"/>
    <s v="BELGIOIOSO"/>
    <x v="0"/>
    <x v="101"/>
    <n v="74.963999999999999"/>
    <s v="soggiacenza statica"/>
    <n v="10.3"/>
    <n v="64.664000000000001"/>
  </r>
  <r>
    <s v="PV"/>
    <s v="BELGIOIOSO"/>
    <x v="0"/>
    <x v="102"/>
    <n v="74.963999999999999"/>
    <s v="soggiacenza statica"/>
    <n v="10.29"/>
    <n v="64.674000000000007"/>
  </r>
  <r>
    <s v="PV"/>
    <s v="BELGIOIOSO"/>
    <x v="0"/>
    <x v="103"/>
    <n v="74.963999999999999"/>
    <s v="soggiacenza statica"/>
    <n v="10.73"/>
    <n v="64.233999999999995"/>
  </r>
  <r>
    <s v="PV"/>
    <s v="BELGIOIOSO"/>
    <x v="0"/>
    <x v="104"/>
    <n v="74.963999999999999"/>
    <s v="soggiacenza statica"/>
    <n v="10.97"/>
    <n v="63.994"/>
  </r>
  <r>
    <s v="PV"/>
    <s v="BELGIOIOSO"/>
    <x v="0"/>
    <x v="105"/>
    <n v="74.963999999999999"/>
    <s v="soggiacenza statica"/>
    <n v="11.32"/>
    <n v="63.643999999999998"/>
  </r>
  <r>
    <s v="PV"/>
    <s v="BELGIOIOSO"/>
    <x v="0"/>
    <x v="106"/>
    <n v="74.963999999999999"/>
    <s v="soggiacenza statica"/>
    <n v="11.57"/>
    <n v="63.393999999999998"/>
  </r>
  <r>
    <s v="PV"/>
    <s v="BELGIOIOSO"/>
    <x v="0"/>
    <x v="107"/>
    <n v="74.963999999999999"/>
    <s v="soggiacenza statica"/>
    <n v="11.9"/>
    <n v="63.064"/>
  </r>
  <r>
    <s v="PV"/>
    <s v="BELGIOIOSO"/>
    <x v="0"/>
    <x v="108"/>
    <n v="74.963999999999999"/>
    <s v="soggiacenza statica"/>
    <n v="11.95"/>
    <n v="63.014000000000003"/>
  </r>
  <r>
    <s v="PV"/>
    <s v="BELGIOIOSO"/>
    <x v="0"/>
    <x v="109"/>
    <n v="74.963999999999999"/>
    <s v="soggiacenza statica"/>
    <n v="11.3"/>
    <n v="63.664000000000001"/>
  </r>
  <r>
    <s v="PV"/>
    <s v="BELGIOIOSO"/>
    <x v="0"/>
    <x v="110"/>
    <n v="74.963999999999999"/>
    <s v="soggiacenza statica"/>
    <n v="12.15"/>
    <n v="62.814"/>
  </r>
  <r>
    <s v="PV"/>
    <s v="BELGIOIOSO"/>
    <x v="0"/>
    <x v="111"/>
    <n v="74.963999999999999"/>
    <s v="soggiacenza statica"/>
    <n v="10.73"/>
    <n v="64.233999999999995"/>
  </r>
  <r>
    <s v="PV"/>
    <s v="BELGIOIOSO"/>
    <x v="0"/>
    <x v="112"/>
    <n v="74.963999999999999"/>
    <s v="soggiacenza statica"/>
    <n v="10.34"/>
    <n v="64.623999999999995"/>
  </r>
  <r>
    <s v="PV"/>
    <s v="BELGIOIOSO"/>
    <x v="0"/>
    <x v="113"/>
    <n v="74.963999999999999"/>
    <s v="soggiacenza statica"/>
    <n v="11.5"/>
    <n v="63.463999999999999"/>
  </r>
  <r>
    <s v="PV"/>
    <s v="BELGIOIOSO"/>
    <x v="0"/>
    <x v="114"/>
    <n v="74.963999999999999"/>
    <s v="soggiacenza statica"/>
    <n v="11.7"/>
    <n v="63.264000000000003"/>
  </r>
  <r>
    <s v="PV"/>
    <s v="BELGIOIOSO"/>
    <x v="0"/>
    <x v="115"/>
    <n v="74.963999999999999"/>
    <s v="soggiacenza statica"/>
    <n v="11.4"/>
    <n v="63.564"/>
  </r>
  <r>
    <s v="PV"/>
    <s v="BELGIOIOSO"/>
    <x v="0"/>
    <x v="116"/>
    <n v="74.963999999999999"/>
    <s v="soggiacenza statica"/>
    <n v="11.8"/>
    <n v="63.164000000000001"/>
  </r>
  <r>
    <s v="PV"/>
    <s v="BELGIOIOSO"/>
    <x v="0"/>
    <x v="117"/>
    <n v="74.963999999999999"/>
    <s v="soggiacenza statica"/>
    <n v="12"/>
    <n v="62.963999999999999"/>
  </r>
  <r>
    <s v="PV"/>
    <s v="BELGIOIOSO"/>
    <x v="0"/>
    <x v="118"/>
    <n v="74.963999999999999"/>
    <s v="soggiacenza statica"/>
    <n v="12.05"/>
    <n v="62.914000000000001"/>
  </r>
  <r>
    <s v="PV"/>
    <s v="BELGIOIOSO"/>
    <x v="0"/>
    <x v="119"/>
    <n v="74.963999999999999"/>
    <s v="soggiacenza statica"/>
    <n v="12.09"/>
    <n v="62.874000000000002"/>
  </r>
  <r>
    <s v="PV"/>
    <s v="BELGIOIOSO"/>
    <x v="0"/>
    <x v="120"/>
    <n v="74.963999999999999"/>
    <s v="soggiacenza statica"/>
    <n v="12.6"/>
    <n v="62.363999999999997"/>
  </r>
  <r>
    <s v="PV"/>
    <s v="BEREGUARDO"/>
    <x v="1"/>
    <x v="121"/>
    <n v="96.1"/>
    <s v="soggiacenza statica"/>
    <n v="13.71"/>
    <n v="82.39"/>
  </r>
  <r>
    <s v="PV"/>
    <s v="BEREGUARDO"/>
    <x v="1"/>
    <x v="122"/>
    <n v="96.1"/>
    <s v="soggiacenza statica"/>
    <n v="12.38"/>
    <n v="83.72"/>
  </r>
  <r>
    <s v="PV"/>
    <s v="BEREGUARDO"/>
    <x v="1"/>
    <x v="123"/>
    <n v="96.1"/>
    <s v="soggiacenza statica"/>
    <n v="12.87"/>
    <n v="83.23"/>
  </r>
  <r>
    <s v="PV"/>
    <s v="BEREGUARDO"/>
    <x v="1"/>
    <x v="124"/>
    <n v="96.1"/>
    <s v="soggiacenza statica"/>
    <n v="13.94"/>
    <n v="82.16"/>
  </r>
  <r>
    <s v="PV"/>
    <s v="BEREGUARDO"/>
    <x v="1"/>
    <x v="125"/>
    <n v="96.1"/>
    <s v="soggiacenza statica"/>
    <n v="14.16"/>
    <n v="81.94"/>
  </r>
  <r>
    <s v="PV"/>
    <s v="BEREGUARDO"/>
    <x v="1"/>
    <x v="126"/>
    <n v="96.1"/>
    <s v="soggiacenza statica"/>
    <n v="14.24"/>
    <n v="81.86"/>
  </r>
  <r>
    <s v="PV"/>
    <s v="BEREGUARDO"/>
    <x v="1"/>
    <x v="127"/>
    <n v="96.1"/>
    <s v="soggiacenza statica"/>
    <n v="14.1"/>
    <n v="82"/>
  </r>
  <r>
    <s v="PV"/>
    <s v="BEREGUARDO"/>
    <x v="1"/>
    <x v="128"/>
    <n v="96.1"/>
    <s v="soggiacenza statica"/>
    <n v="13.53"/>
    <n v="82.57"/>
  </r>
  <r>
    <s v="PV"/>
    <s v="BEREGUARDO"/>
    <x v="1"/>
    <x v="129"/>
    <n v="96.1"/>
    <s v="soggiacenza statica"/>
    <n v="12.97"/>
    <n v="83.13"/>
  </r>
  <r>
    <s v="PV"/>
    <s v="BEREGUARDO"/>
    <x v="1"/>
    <x v="130"/>
    <n v="96.1"/>
    <s v="soggiacenza statica"/>
    <n v="12.13"/>
    <n v="83.97"/>
  </r>
  <r>
    <s v="PV"/>
    <s v="BEREGUARDO"/>
    <x v="1"/>
    <x v="131"/>
    <n v="96.1"/>
    <s v="soggiacenza statica"/>
    <n v="12.39"/>
    <n v="83.71"/>
  </r>
  <r>
    <s v="PV"/>
    <s v="BEREGUARDO"/>
    <x v="1"/>
    <x v="132"/>
    <n v="96.1"/>
    <s v="soggiacenza statica"/>
    <n v="12.74"/>
    <n v="83.36"/>
  </r>
  <r>
    <s v="PV"/>
    <s v="BEREGUARDO"/>
    <x v="1"/>
    <x v="133"/>
    <n v="96.1"/>
    <s v="soggiacenza statica"/>
    <n v="13.02"/>
    <n v="83.08"/>
  </r>
  <r>
    <s v="PV"/>
    <s v="BEREGUARDO"/>
    <x v="1"/>
    <x v="134"/>
    <n v="96.1"/>
    <s v="soggiacenza statica"/>
    <n v="13.2"/>
    <n v="82.9"/>
  </r>
  <r>
    <s v="PV"/>
    <s v="BEREGUARDO"/>
    <x v="1"/>
    <x v="135"/>
    <n v="96.1"/>
    <s v="soggiacenza statica"/>
    <n v="13.43"/>
    <n v="82.67"/>
  </r>
  <r>
    <s v="PV"/>
    <s v="BEREGUARDO"/>
    <x v="1"/>
    <x v="136"/>
    <n v="96.1"/>
    <s v="soggiacenza statica"/>
    <n v="13.56"/>
    <n v="82.54"/>
  </r>
  <r>
    <s v="PV"/>
    <s v="BEREGUARDO"/>
    <x v="1"/>
    <x v="137"/>
    <n v="96.1"/>
    <s v="soggiacenza statica"/>
    <n v="14"/>
    <n v="82.1"/>
  </r>
  <r>
    <s v="PV"/>
    <s v="BEREGUARDO"/>
    <x v="1"/>
    <x v="138"/>
    <n v="96.1"/>
    <s v="soggiacenza statica"/>
    <n v="14.25"/>
    <n v="81.849999999999994"/>
  </r>
  <r>
    <s v="PV"/>
    <s v="BEREGUARDO"/>
    <x v="1"/>
    <x v="139"/>
    <n v="96.1"/>
    <s v="soggiacenza statica"/>
    <n v="14"/>
    <n v="82.1"/>
  </r>
  <r>
    <s v="PV"/>
    <s v="BEREGUARDO"/>
    <x v="1"/>
    <x v="140"/>
    <n v="96.1"/>
    <s v="soggiacenza statica"/>
    <n v="13.55"/>
    <n v="82.55"/>
  </r>
  <r>
    <s v="PV"/>
    <s v="BEREGUARDO"/>
    <x v="1"/>
    <x v="141"/>
    <n v="96.1"/>
    <s v="soggiacenza statica"/>
    <n v="12.88"/>
    <n v="83.22"/>
  </r>
  <r>
    <s v="PV"/>
    <s v="BEREGUARDO"/>
    <x v="1"/>
    <x v="142"/>
    <n v="96.1"/>
    <s v="soggiacenza statica"/>
    <n v="12.28"/>
    <n v="83.82"/>
  </r>
  <r>
    <s v="PV"/>
    <s v="BEREGUARDO"/>
    <x v="1"/>
    <x v="143"/>
    <n v="96.1"/>
    <s v="soggiacenza statica"/>
    <n v="12.08"/>
    <n v="84.02"/>
  </r>
  <r>
    <s v="PV"/>
    <s v="BEREGUARDO"/>
    <x v="1"/>
    <x v="144"/>
    <n v="96.1"/>
    <s v="soggiacenza statica"/>
    <n v="12.33"/>
    <n v="83.77"/>
  </r>
  <r>
    <s v="PV"/>
    <s v="BEREGUARDO"/>
    <x v="1"/>
    <x v="145"/>
    <n v="96.1"/>
    <s v="soggiacenza statica"/>
    <n v="12.62"/>
    <n v="83.48"/>
  </r>
  <r>
    <s v="PV"/>
    <s v="BEREGUARDO"/>
    <x v="1"/>
    <x v="146"/>
    <n v="96.1"/>
    <s v="soggiacenza statica"/>
    <n v="12.98"/>
    <n v="83.12"/>
  </r>
  <r>
    <s v="PV"/>
    <s v="BEREGUARDO"/>
    <x v="1"/>
    <x v="147"/>
    <n v="96.1"/>
    <s v="soggiacenza statica"/>
    <n v="13.3"/>
    <n v="82.8"/>
  </r>
  <r>
    <s v="PV"/>
    <s v="BEREGUARDO"/>
    <x v="1"/>
    <x v="148"/>
    <n v="96.1"/>
    <s v="soggiacenza statica"/>
    <n v="13.5"/>
    <n v="82.6"/>
  </r>
  <r>
    <s v="PV"/>
    <s v="BEREGUARDO"/>
    <x v="1"/>
    <x v="149"/>
    <n v="96.1"/>
    <s v="soggiacenza statica"/>
    <n v="13.88"/>
    <n v="82.22"/>
  </r>
  <r>
    <s v="PV"/>
    <s v="BEREGUARDO"/>
    <x v="1"/>
    <x v="150"/>
    <n v="96.1"/>
    <s v="soggiacenza statica"/>
    <n v="13.9"/>
    <n v="82.2"/>
  </r>
  <r>
    <s v="PV"/>
    <s v="BEREGUARDO"/>
    <x v="1"/>
    <x v="151"/>
    <n v="96.1"/>
    <s v="soggiacenza statica"/>
    <n v="13.08"/>
    <n v="83.02"/>
  </r>
  <r>
    <s v="PV"/>
    <s v="BEREGUARDO"/>
    <x v="1"/>
    <x v="152"/>
    <n v="96.1"/>
    <s v="soggiacenza statica"/>
    <n v="12.35"/>
    <n v="83.75"/>
  </r>
  <r>
    <s v="PV"/>
    <s v="BEREGUARDO"/>
    <x v="1"/>
    <x v="153"/>
    <n v="96.1"/>
    <s v="soggiacenza statica"/>
    <n v="12.5"/>
    <n v="83.6"/>
  </r>
  <r>
    <s v="PV"/>
    <s v="BEREGUARDO"/>
    <x v="1"/>
    <x v="154"/>
    <n v="96.1"/>
    <s v="soggiacenza statica"/>
    <n v="12.79"/>
    <n v="83.31"/>
  </r>
  <r>
    <s v="PV"/>
    <s v="BEREGUARDO"/>
    <x v="1"/>
    <x v="155"/>
    <n v="96.1"/>
    <s v="soggiacenza statica"/>
    <n v="13.05"/>
    <n v="83.05"/>
  </r>
  <r>
    <s v="PV"/>
    <s v="BEREGUARDO"/>
    <x v="1"/>
    <x v="156"/>
    <n v="96.1"/>
    <s v="soggiacenza statica"/>
    <n v="13.23"/>
    <n v="82.87"/>
  </r>
  <r>
    <s v="PV"/>
    <s v="BEREGUARDO"/>
    <x v="1"/>
    <x v="157"/>
    <n v="96.1"/>
    <s v="soggiacenza statica"/>
    <n v="13.53"/>
    <n v="82.57"/>
  </r>
  <r>
    <s v="PV"/>
    <s v="BEREGUARDO"/>
    <x v="1"/>
    <x v="158"/>
    <n v="96.1"/>
    <s v="soggiacenza statica"/>
    <n v="13.72"/>
    <n v="82.38"/>
  </r>
  <r>
    <s v="PV"/>
    <s v="BEREGUARDO"/>
    <x v="1"/>
    <x v="159"/>
    <n v="96.1"/>
    <s v="soggiacenza statica"/>
    <n v="14.1"/>
    <n v="82"/>
  </r>
  <r>
    <s v="PV"/>
    <s v="BEREGUARDO"/>
    <x v="1"/>
    <x v="160"/>
    <n v="96.1"/>
    <s v="soggiacenza statica"/>
    <n v="14.08"/>
    <n v="82.02"/>
  </r>
  <r>
    <s v="PV"/>
    <s v="BEREGUARDO"/>
    <x v="1"/>
    <x v="161"/>
    <n v="96.1"/>
    <s v="soggiacenza statica"/>
    <n v="13.77"/>
    <n v="82.33"/>
  </r>
  <r>
    <s v="PV"/>
    <s v="BEREGUARDO"/>
    <x v="1"/>
    <x v="162"/>
    <n v="96.1"/>
    <s v="soggiacenza statica"/>
    <n v="13.17"/>
    <n v="82.93"/>
  </r>
  <r>
    <s v="PV"/>
    <s v="BEREGUARDO"/>
    <x v="1"/>
    <x v="163"/>
    <n v="96.1"/>
    <s v="soggiacenza statica"/>
    <n v="12.35"/>
    <n v="83.75"/>
  </r>
  <r>
    <s v="PV"/>
    <s v="BEREGUARDO"/>
    <x v="1"/>
    <x v="164"/>
    <n v="96.1"/>
    <s v="soggiacenza statica"/>
    <n v="12.03"/>
    <n v="84.07"/>
  </r>
  <r>
    <s v="PV"/>
    <s v="BEREGUARDO"/>
    <x v="1"/>
    <x v="165"/>
    <n v="96.1"/>
    <s v="soggiacenza statica"/>
    <n v="12.38"/>
    <n v="83.72"/>
  </r>
  <r>
    <s v="PV"/>
    <s v="BEREGUARDO"/>
    <x v="1"/>
    <x v="166"/>
    <n v="96.1"/>
    <s v="soggiacenza statica"/>
    <n v="12.75"/>
    <n v="83.35"/>
  </r>
  <r>
    <s v="PV"/>
    <s v="BEREGUARDO"/>
    <x v="1"/>
    <x v="167"/>
    <n v="96.1"/>
    <s v="soggiacenza statica"/>
    <n v="12.57"/>
    <n v="83.53"/>
  </r>
  <r>
    <s v="PV"/>
    <s v="BEREGUARDO"/>
    <x v="1"/>
    <x v="168"/>
    <n v="96.1"/>
    <s v="soggiacenza statica"/>
    <n v="12.76"/>
    <n v="83.34"/>
  </r>
  <r>
    <s v="PV"/>
    <s v="BEREGUARDO"/>
    <x v="1"/>
    <x v="169"/>
    <n v="96.1"/>
    <s v="soggiacenza statica"/>
    <n v="12.84"/>
    <n v="83.26"/>
  </r>
  <r>
    <s v="PV"/>
    <s v="BEREGUARDO"/>
    <x v="1"/>
    <x v="170"/>
    <n v="96.1"/>
    <s v="soggiacenza statica"/>
    <n v="13.32"/>
    <n v="82.78"/>
  </r>
  <r>
    <s v="PV"/>
    <s v="BEREGUARDO"/>
    <x v="1"/>
    <x v="171"/>
    <n v="96.1"/>
    <s v="soggiacenza statica"/>
    <n v="13.11"/>
    <n v="82.99"/>
  </r>
  <r>
    <s v="PV"/>
    <s v="BEREGUARDO"/>
    <x v="1"/>
    <x v="172"/>
    <n v="96.1"/>
    <s v="soggiacenza statica"/>
    <n v="12.18"/>
    <n v="83.92"/>
  </r>
  <r>
    <s v="PV"/>
    <s v="BEREGUARDO"/>
    <x v="1"/>
    <x v="173"/>
    <n v="96.1"/>
    <s v="soggiacenza statica"/>
    <n v="11.79"/>
    <n v="84.31"/>
  </r>
  <r>
    <s v="PV"/>
    <s v="BEREGUARDO"/>
    <x v="1"/>
    <x v="174"/>
    <n v="96.1"/>
    <s v="soggiacenza statica"/>
    <n v="12.35"/>
    <n v="83.75"/>
  </r>
  <r>
    <s v="PV"/>
    <s v="BEREGUARDO"/>
    <x v="1"/>
    <x v="175"/>
    <n v="96.1"/>
    <s v="soggiacenza statica"/>
    <n v="12.96"/>
    <n v="83.14"/>
  </r>
  <r>
    <s v="PV"/>
    <s v="BEREGUARDO"/>
    <x v="1"/>
    <x v="176"/>
    <n v="96.1"/>
    <s v="soggiacenza statica"/>
    <n v="13.01"/>
    <n v="83.09"/>
  </r>
  <r>
    <s v="LO"/>
    <s v="CASALETTO LODIGIANO"/>
    <x v="2"/>
    <x v="177"/>
    <n v="71.308000000000007"/>
    <s v="soggiacenza statica"/>
    <n v="5.35"/>
    <n v="65.957999999999998"/>
  </r>
  <r>
    <s v="LO"/>
    <s v="CASALETTO LODIGIANO"/>
    <x v="2"/>
    <x v="178"/>
    <n v="71.308000000000007"/>
    <s v="soggiacenza statica"/>
    <n v="4.83"/>
    <n v="66.477999999999994"/>
  </r>
  <r>
    <s v="LO"/>
    <s v="CASALETTO LODIGIANO"/>
    <x v="2"/>
    <x v="179"/>
    <n v="71.308000000000007"/>
    <s v="soggiacenza statica"/>
    <n v="4.88"/>
    <n v="66.427999999999997"/>
  </r>
  <r>
    <s v="LO"/>
    <s v="CASALETTO LODIGIANO"/>
    <x v="2"/>
    <x v="180"/>
    <n v="71.308000000000007"/>
    <s v="soggiacenza statica"/>
    <n v="5.0199999999999996"/>
    <n v="66.287999999999997"/>
  </r>
  <r>
    <s v="LO"/>
    <s v="CASALETTO LODIGIANO"/>
    <x v="2"/>
    <x v="181"/>
    <n v="71.308000000000007"/>
    <s v="soggiacenza statica"/>
    <n v="4.95"/>
    <n v="66.358000000000004"/>
  </r>
  <r>
    <s v="LO"/>
    <s v="CASALETTO LODIGIANO"/>
    <x v="2"/>
    <x v="182"/>
    <n v="71.308000000000007"/>
    <s v="soggiacenza statica"/>
    <n v="4.96"/>
    <n v="66.347999999999999"/>
  </r>
  <r>
    <s v="LO"/>
    <s v="CASALETTO LODIGIANO"/>
    <x v="2"/>
    <x v="183"/>
    <n v="71.308000000000007"/>
    <s v="soggiacenza statica"/>
    <n v="4.66"/>
    <n v="66.647999999999996"/>
  </r>
  <r>
    <s v="LO"/>
    <s v="CASALETTO LODIGIANO"/>
    <x v="2"/>
    <x v="184"/>
    <n v="71.308000000000007"/>
    <s v="soggiacenza statica"/>
    <n v="4.84"/>
    <n v="66.468000000000004"/>
  </r>
  <r>
    <s v="LO"/>
    <s v="CASALETTO LODIGIANO"/>
    <x v="2"/>
    <x v="185"/>
    <n v="71.308000000000007"/>
    <s v="soggiacenza statica"/>
    <n v="4.7699999999999996"/>
    <n v="66.537999999999997"/>
  </r>
  <r>
    <s v="LO"/>
    <s v="CASALETTO LODIGIANO"/>
    <x v="2"/>
    <x v="186"/>
    <n v="71.308000000000007"/>
    <s v="soggiacenza statica"/>
    <n v="4.72"/>
    <n v="66.587999999999994"/>
  </r>
  <r>
    <s v="LO"/>
    <s v="CASALETTO LODIGIANO"/>
    <x v="2"/>
    <x v="187"/>
    <n v="71.308000000000007"/>
    <s v="soggiacenza statica"/>
    <n v="4.8099999999999996"/>
    <n v="66.498000000000005"/>
  </r>
  <r>
    <s v="LO"/>
    <s v="CASALETTO LODIGIANO"/>
    <x v="2"/>
    <x v="188"/>
    <n v="71.308000000000007"/>
    <s v="soggiacenza statica"/>
    <n v="4.84"/>
    <n v="66.468000000000004"/>
  </r>
  <r>
    <s v="LO"/>
    <s v="CASALETTO LODIGIANO"/>
    <x v="2"/>
    <x v="189"/>
    <n v="71.308000000000007"/>
    <s v="soggiacenza statica"/>
    <n v="4.97"/>
    <n v="66.337999999999994"/>
  </r>
  <r>
    <s v="LO"/>
    <s v="CASALETTO LODIGIANO"/>
    <x v="2"/>
    <x v="95"/>
    <n v="71.308000000000007"/>
    <s v="soggiacenza statica"/>
    <n v="5.25"/>
    <n v="66.058000000000007"/>
  </r>
  <r>
    <s v="LO"/>
    <s v="CASALETTO LODIGIANO"/>
    <x v="2"/>
    <x v="190"/>
    <n v="71.308000000000007"/>
    <s v="soggiacenza statica"/>
    <n v="5.48"/>
    <n v="65.828000000000003"/>
  </r>
  <r>
    <s v="LO"/>
    <s v="CASALETTO LODIGIANO"/>
    <x v="2"/>
    <x v="191"/>
    <n v="71.308000000000007"/>
    <s v="soggiacenza statica"/>
    <n v="9.0500000000000007"/>
    <n v="62.258000000000003"/>
  </r>
  <r>
    <s v="LO"/>
    <s v="CASALETTO LODIGIANO"/>
    <x v="2"/>
    <x v="192"/>
    <n v="71.308000000000007"/>
    <s v="soggiacenza statica"/>
    <n v="4.84"/>
    <n v="66.468000000000004"/>
  </r>
  <r>
    <s v="LO"/>
    <s v="CASALETTO LODIGIANO"/>
    <x v="2"/>
    <x v="193"/>
    <n v="71.308000000000007"/>
    <s v="soggiacenza statica"/>
    <n v="5.08"/>
    <n v="66.227999999999994"/>
  </r>
  <r>
    <s v="LO"/>
    <s v="CASALETTO LODIGIANO"/>
    <x v="2"/>
    <x v="194"/>
    <n v="71.308000000000007"/>
    <s v="soggiacenza statica"/>
    <n v="3.71"/>
    <n v="67.597999999999999"/>
  </r>
  <r>
    <s v="LO"/>
    <s v="CASALETTO LODIGIANO"/>
    <x v="2"/>
    <x v="195"/>
    <n v="71.308000000000007"/>
    <m/>
    <n v="4.6133846153846152"/>
    <n v="66.694615384615389"/>
  </r>
  <r>
    <s v="LO"/>
    <s v="CASALETTO LODIGIANO"/>
    <x v="2"/>
    <x v="142"/>
    <n v="71.308000000000007"/>
    <m/>
    <n v="4.6107688172043"/>
    <n v="66.697231182795704"/>
  </r>
  <r>
    <s v="LO"/>
    <s v="CASALETTO LODIGIANO"/>
    <x v="2"/>
    <x v="196"/>
    <n v="71.308000000000007"/>
    <m/>
    <n v="4.5186222222222217"/>
    <n v="66.789377777777787"/>
  </r>
  <r>
    <s v="LO"/>
    <s v="CASALETTO LODIGIANO"/>
    <x v="2"/>
    <x v="197"/>
    <n v="71.308000000000007"/>
    <m/>
    <n v="4.6324999999999967"/>
    <n v="66.675500000000014"/>
  </r>
  <r>
    <s v="LO"/>
    <s v="CASALETTO LODIGIANO"/>
    <x v="2"/>
    <x v="198"/>
    <n v="71.308000000000007"/>
    <m/>
    <n v="5.400883333333331"/>
    <n v="65.907116666666681"/>
  </r>
  <r>
    <s v="LO"/>
    <s v="CASALETTO LODIGIANO"/>
    <x v="2"/>
    <x v="199"/>
    <n v="71.308000000000007"/>
    <m/>
    <n v="5.1009086021505361"/>
    <n v="66.207091397849467"/>
  </r>
  <r>
    <s v="LO"/>
    <s v="CASALETTO LODIGIANO"/>
    <x v="2"/>
    <x v="200"/>
    <n v="71.308000000000007"/>
    <m/>
    <n v="5.7310430107526882"/>
    <n v="65.576956989247321"/>
  </r>
  <r>
    <s v="LO"/>
    <s v="CASALETTO LODIGIANO"/>
    <x v="2"/>
    <x v="201"/>
    <n v="71.308000000000007"/>
    <m/>
    <n v="6.6213095238095105"/>
    <n v="64.686690476190492"/>
  </r>
  <r>
    <s v="LO"/>
    <s v="CASALETTO LODIGIANO"/>
    <x v="2"/>
    <x v="202"/>
    <n v="71.308000000000007"/>
    <m/>
    <n v="5.242822580645158"/>
    <n v="66.065177419354853"/>
  </r>
  <r>
    <s v="LO"/>
    <s v="CASALETTO LODIGIANO"/>
    <x v="2"/>
    <x v="203"/>
    <n v="71.308000000000007"/>
    <m/>
    <n v="6.7095611111111095"/>
    <n v="64.598438888888893"/>
  </r>
  <r>
    <s v="LO"/>
    <s v="CASALETTO LODIGIANO"/>
    <x v="2"/>
    <x v="204"/>
    <n v="71.308000000000007"/>
    <m/>
    <n v="7.7253763440860279"/>
    <n v="63.582623655913977"/>
  </r>
  <r>
    <s v="LO"/>
    <s v="CASALETTO LODIGIANO"/>
    <x v="2"/>
    <x v="205"/>
    <n v="71.308000000000007"/>
    <m/>
    <n v="6.5292222222222289"/>
    <n v="64.778777777777776"/>
  </r>
  <r>
    <s v="LO"/>
    <s v="CASALETTO LODIGIANO"/>
    <x v="2"/>
    <x v="206"/>
    <n v="71.308000000000007"/>
    <m/>
    <n v="6.312854838709681"/>
    <n v="64.995145161290324"/>
  </r>
  <r>
    <s v="LO"/>
    <s v="CASALETTO LODIGIANO"/>
    <x v="2"/>
    <x v="207"/>
    <n v="71.308000000000007"/>
    <m/>
    <n v="5.7266881720430103"/>
    <n v="65.581311827956995"/>
  </r>
  <r>
    <s v="LO"/>
    <s v="CASALETTO LODIGIANO"/>
    <x v="2"/>
    <x v="208"/>
    <n v="71.308000000000007"/>
    <m/>
    <n v="4.3988166666666677"/>
    <n v="66.909183333333345"/>
  </r>
  <r>
    <s v="LO"/>
    <s v="CASALETTO LODIGIANO"/>
    <x v="2"/>
    <x v="209"/>
    <n v="71.308000000000007"/>
    <m/>
    <n v="4.3201720430107544"/>
    <n v="66.98782795698925"/>
  </r>
  <r>
    <s v="LO"/>
    <s v="CASALETTO LODIGIANO"/>
    <x v="2"/>
    <x v="210"/>
    <n v="71.308000000000007"/>
    <m/>
    <n v="5.609122222222223"/>
    <n v="65.698877777777781"/>
  </r>
  <r>
    <s v="LO"/>
    <s v="CASALETTO LODIGIANO"/>
    <x v="2"/>
    <x v="211"/>
    <n v="71.308000000000007"/>
    <m/>
    <n v="4.4419354838709664"/>
    <n v="66.866064516129043"/>
  </r>
  <r>
    <s v="LO"/>
    <s v="CASALETTO LODIGIANO"/>
    <x v="2"/>
    <x v="212"/>
    <n v="71.308000000000007"/>
    <m/>
    <n v="4.6023548387096751"/>
    <n v="66.705645161290334"/>
  </r>
  <r>
    <s v="LO"/>
    <s v="CASALETTO LODIGIANO"/>
    <x v="2"/>
    <x v="213"/>
    <n v="71.308000000000007"/>
    <m/>
    <n v="4.6781726190476194"/>
    <n v="66.629827380952392"/>
  </r>
  <r>
    <s v="LO"/>
    <s v="CASALETTO LODIGIANO"/>
    <x v="2"/>
    <x v="214"/>
    <n v="71.308000000000007"/>
    <m/>
    <n v="4.743134408602149"/>
    <n v="66.564865591397862"/>
  </r>
  <r>
    <s v="LO"/>
    <s v="CASALETTO LODIGIANO"/>
    <x v="2"/>
    <x v="215"/>
    <n v="71.308000000000007"/>
    <m/>
    <n v="4.5123999999999995"/>
    <n v="66.795600000000007"/>
  </r>
  <r>
    <s v="LO"/>
    <s v="CASALETTO LODIGIANO"/>
    <x v="2"/>
    <x v="216"/>
    <n v="71.308000000000007"/>
    <m/>
    <n v="4.4755322580645176"/>
    <n v="66.832467741935488"/>
  </r>
  <r>
    <s v="LO"/>
    <s v="CASALETTO LODIGIANO"/>
    <x v="2"/>
    <x v="217"/>
    <n v="71.308000000000007"/>
    <m/>
    <n v="4.6588555555555562"/>
    <n v="66.649144444444445"/>
  </r>
  <r>
    <s v="LO"/>
    <s v="CASALETTO LODIGIANO"/>
    <x v="2"/>
    <x v="218"/>
    <n v="71.308000000000007"/>
    <m/>
    <n v="4.8811881720430117"/>
    <n v="66.426811827956996"/>
  </r>
  <r>
    <s v="LO"/>
    <s v="CASALETTO LODIGIANO"/>
    <x v="2"/>
    <x v="163"/>
    <n v="71.308000000000007"/>
    <m/>
    <n v="4.4367365591397867"/>
    <n v="66.871263440860218"/>
  </r>
  <r>
    <s v="LO"/>
    <s v="CASALETTO LODIGIANO"/>
    <x v="2"/>
    <x v="219"/>
    <n v="71.308000000000007"/>
    <m/>
    <n v="4.4179000000000022"/>
    <n v="66.890100000000004"/>
  </r>
  <r>
    <s v="LO"/>
    <s v="CASALETTO LODIGIANO"/>
    <x v="2"/>
    <x v="165"/>
    <n v="71.308000000000007"/>
    <m/>
    <n v="4.3006989247311829"/>
    <n v="67.007301075268828"/>
  </r>
  <r>
    <s v="LO"/>
    <s v="CASALETTO LODIGIANO"/>
    <x v="2"/>
    <x v="220"/>
    <n v="71.308000000000007"/>
    <m/>
    <n v="3.8318833333333329"/>
    <n v="67.47611666666667"/>
  </r>
  <r>
    <s v="LO"/>
    <s v="CASALETTO LODIGIANO"/>
    <x v="2"/>
    <x v="221"/>
    <n v="71.308000000000007"/>
    <m/>
    <n v="3.8865698924731187"/>
    <n v="67.421430107526888"/>
  </r>
  <r>
    <s v="LO"/>
    <s v="CASALETTO LODIGIANO"/>
    <x v="2"/>
    <x v="222"/>
    <n v="71.308000000000007"/>
    <m/>
    <n v="4.5328131868131853"/>
    <n v="66.775186813186821"/>
  </r>
  <r>
    <s v="LO"/>
    <s v="CASALETTO LODIGIANO"/>
    <x v="2"/>
    <x v="223"/>
    <n v="71.308000000000007"/>
    <m/>
    <n v="5.2348735632183887"/>
    <n v="66.073126436781621"/>
  </r>
  <r>
    <s v="LO"/>
    <s v="CASALETTO LODIGIANO"/>
    <x v="2"/>
    <x v="224"/>
    <n v="71.308000000000007"/>
    <m/>
    <n v="9.6952795698924543"/>
    <n v="61.612720430107551"/>
  </r>
  <r>
    <s v="LO"/>
    <s v="CASALETTO LODIGIANO"/>
    <x v="2"/>
    <x v="225"/>
    <n v="71.308000000000007"/>
    <m/>
    <n v="10.397866666666635"/>
    <n v="60.91013333333337"/>
  </r>
  <r>
    <s v="LO"/>
    <s v="CASALETTO LODIGIANO"/>
    <x v="2"/>
    <x v="226"/>
    <n v="71.308000000000007"/>
    <m/>
    <n v="10.398650537634367"/>
    <n v="60.90934946236564"/>
  </r>
  <r>
    <s v="LO"/>
    <s v="CASALETTO LODIGIANO"/>
    <x v="2"/>
    <x v="227"/>
    <n v="71.308000000000007"/>
    <m/>
    <n v="10.399404255319141"/>
    <n v="60.908595744680866"/>
  </r>
  <r>
    <s v="PV"/>
    <s v="CERANOVA"/>
    <x v="3"/>
    <x v="228"/>
    <n v="82.742999999999995"/>
    <s v="soggiacenza statica"/>
    <n v="2.2000000000000002"/>
    <n v="80.543000000000006"/>
  </r>
  <r>
    <s v="PV"/>
    <s v="CERANOVA"/>
    <x v="3"/>
    <x v="229"/>
    <n v="82.742999999999995"/>
    <s v="soggiacenza statica"/>
    <n v="2.2000000000000002"/>
    <n v="80.543000000000006"/>
  </r>
  <r>
    <s v="PV"/>
    <s v="CERANOVA"/>
    <x v="3"/>
    <x v="230"/>
    <n v="82.742999999999995"/>
    <s v="soggiacenza statica"/>
    <n v="2.1"/>
    <n v="80.643000000000001"/>
  </r>
  <r>
    <s v="PV"/>
    <s v="CERANOVA"/>
    <x v="3"/>
    <x v="231"/>
    <n v="82.742999999999995"/>
    <s v="soggiacenza statica"/>
    <n v="2"/>
    <n v="80.742999999999995"/>
  </r>
  <r>
    <s v="PV"/>
    <s v="CERANOVA"/>
    <x v="3"/>
    <x v="232"/>
    <n v="82.742999999999995"/>
    <s v="soggiacenza statica"/>
    <n v="1.9"/>
    <n v="80.843000000000004"/>
  </r>
  <r>
    <s v="PV"/>
    <s v="CERANOVA"/>
    <x v="3"/>
    <x v="233"/>
    <n v="82.742999999999995"/>
    <s v="soggiacenza statica"/>
    <n v="2"/>
    <n v="80.742999999999995"/>
  </r>
  <r>
    <s v="PV"/>
    <s v="CERANOVA"/>
    <x v="3"/>
    <x v="234"/>
    <n v="82.742999999999995"/>
    <s v="soggiacenza statica"/>
    <n v="2"/>
    <n v="80.742999999999995"/>
  </r>
  <r>
    <s v="PV"/>
    <s v="CERANOVA"/>
    <x v="3"/>
    <x v="235"/>
    <n v="82.742999999999995"/>
    <s v="soggiacenza statica"/>
    <n v="2.15"/>
    <n v="80.593000000000004"/>
  </r>
  <r>
    <s v="PV"/>
    <s v="CERANOVA"/>
    <x v="3"/>
    <x v="236"/>
    <n v="82.742999999999995"/>
    <s v="soggiacenza statica"/>
    <n v="2.2000000000000002"/>
    <n v="80.543000000000006"/>
  </r>
  <r>
    <s v="PV"/>
    <s v="CERANOVA"/>
    <x v="3"/>
    <x v="237"/>
    <n v="82.742999999999995"/>
    <s v="soggiacenza statica"/>
    <n v="2.2000000000000002"/>
    <n v="80.543000000000006"/>
  </r>
  <r>
    <s v="PV"/>
    <s v="CERANOVA"/>
    <x v="3"/>
    <x v="238"/>
    <n v="82.742999999999995"/>
    <s v="soggiacenza statica"/>
    <n v="2.2999999999999998"/>
    <n v="80.442999999999998"/>
  </r>
  <r>
    <s v="PV"/>
    <s v="CERANOVA"/>
    <x v="3"/>
    <x v="239"/>
    <n v="82.742999999999995"/>
    <s v="soggiacenza statica"/>
    <n v="2.2999999999999998"/>
    <n v="80.442999999999998"/>
  </r>
  <r>
    <s v="PV"/>
    <s v="CERANOVA"/>
    <x v="3"/>
    <x v="240"/>
    <n v="82.742999999999995"/>
    <s v="soggiacenza statica"/>
    <n v="2.2999999999999998"/>
    <n v="80.442999999999998"/>
  </r>
  <r>
    <s v="PV"/>
    <s v="CERANOVA"/>
    <x v="3"/>
    <x v="241"/>
    <n v="82.742999999999995"/>
    <s v="soggiacenza statica"/>
    <n v="2.29"/>
    <n v="80.453000000000003"/>
  </r>
  <r>
    <s v="PV"/>
    <s v="CERANOVA"/>
    <x v="3"/>
    <x v="242"/>
    <n v="82.742999999999995"/>
    <s v="soggiacenza statica"/>
    <n v="2.1"/>
    <n v="80.643000000000001"/>
  </r>
  <r>
    <s v="PV"/>
    <s v="CERANOVA"/>
    <x v="3"/>
    <x v="243"/>
    <n v="82.742999999999995"/>
    <s v="soggiacenza statica"/>
    <n v="2.0499999999999998"/>
    <n v="80.692999999999998"/>
  </r>
  <r>
    <s v="PV"/>
    <s v="CERANOVA"/>
    <x v="3"/>
    <x v="244"/>
    <n v="82.742999999999995"/>
    <s v="soggiacenza statica"/>
    <n v="2.0499999999999998"/>
    <n v="80.692999999999998"/>
  </r>
  <r>
    <s v="PV"/>
    <s v="CERANOVA"/>
    <x v="3"/>
    <x v="245"/>
    <n v="82.742999999999995"/>
    <s v="soggiacenza statica"/>
    <n v="2"/>
    <n v="80.742999999999995"/>
  </r>
  <r>
    <s v="PV"/>
    <s v="CERANOVA"/>
    <x v="3"/>
    <x v="246"/>
    <n v="82.742999999999995"/>
    <s v="soggiacenza statica"/>
    <n v="2.14"/>
    <n v="80.602999999999994"/>
  </r>
  <r>
    <s v="PV"/>
    <s v="CERANOVA"/>
    <x v="3"/>
    <x v="247"/>
    <n v="82.742999999999995"/>
    <s v="soggiacenza statica"/>
    <n v="2.15"/>
    <n v="80.593000000000004"/>
  </r>
  <r>
    <s v="PV"/>
    <s v="CERANOVA"/>
    <x v="3"/>
    <x v="248"/>
    <n v="82.742999999999995"/>
    <s v="soggiacenza statica"/>
    <n v="2.15"/>
    <n v="80.593000000000004"/>
  </r>
  <r>
    <s v="PV"/>
    <s v="CERANOVA"/>
    <x v="3"/>
    <x v="249"/>
    <n v="82.742999999999995"/>
    <s v="soggiacenza statica"/>
    <n v="2.2999999999999998"/>
    <n v="80.442999999999998"/>
  </r>
  <r>
    <s v="PV"/>
    <s v="CERANOVA"/>
    <x v="3"/>
    <x v="107"/>
    <n v="82.742999999999995"/>
    <s v="soggiacenza statica"/>
    <n v="2.2000000000000002"/>
    <n v="80.543000000000006"/>
  </r>
  <r>
    <s v="PV"/>
    <s v="CERANOVA"/>
    <x v="3"/>
    <x v="250"/>
    <n v="82.742999999999995"/>
    <s v="soggiacenza statica"/>
    <n v="2.2999999999999998"/>
    <n v="80.442999999999998"/>
  </r>
  <r>
    <s v="PV"/>
    <s v="CERANOVA"/>
    <x v="3"/>
    <x v="251"/>
    <n v="82.742999999999995"/>
    <s v="soggiacenza statica"/>
    <n v="2.16"/>
    <n v="80.582999999999998"/>
  </r>
  <r>
    <s v="PV"/>
    <s v="CERANOVA"/>
    <x v="3"/>
    <x v="252"/>
    <n v="82.742999999999995"/>
    <s v="soggiacenza statica"/>
    <n v="2.02"/>
    <n v="80.722999999999999"/>
  </r>
  <r>
    <s v="PV"/>
    <s v="CERANOVA"/>
    <x v="3"/>
    <x v="253"/>
    <n v="82.742999999999995"/>
    <s v="soggiacenza statica"/>
    <n v="2"/>
    <n v="80.742999999999995"/>
  </r>
  <r>
    <s v="PV"/>
    <s v="CERANOVA"/>
    <x v="3"/>
    <x v="254"/>
    <n v="82.742999999999995"/>
    <s v="soggiacenza statica"/>
    <n v="1.98"/>
    <n v="80.763000000000005"/>
  </r>
  <r>
    <s v="PV"/>
    <s v="CERANOVA"/>
    <x v="3"/>
    <x v="255"/>
    <n v="82.742999999999995"/>
    <s v="soggiacenza statica"/>
    <n v="2.15"/>
    <n v="80.593000000000004"/>
  </r>
  <r>
    <s v="PV"/>
    <s v="CERANOVA"/>
    <x v="3"/>
    <x v="256"/>
    <n v="82.742999999999995"/>
    <s v="soggiacenza statica"/>
    <n v="2.1800000000000002"/>
    <n v="80.563000000000002"/>
  </r>
  <r>
    <s v="PV"/>
    <s v="CERANOVA"/>
    <x v="3"/>
    <x v="257"/>
    <n v="82.742999999999995"/>
    <s v="soggiacenza statica"/>
    <n v="2.2000000000000002"/>
    <n v="80.543000000000006"/>
  </r>
  <r>
    <s v="PV"/>
    <s v="CERANOVA"/>
    <x v="3"/>
    <x v="258"/>
    <n v="82.742999999999995"/>
    <s v="soggiacenza statica"/>
    <n v="2.21"/>
    <n v="80.533000000000001"/>
  </r>
  <r>
    <s v="PV"/>
    <s v="CERANOVA"/>
    <x v="3"/>
    <x v="259"/>
    <n v="82.742999999999995"/>
    <s v="soggiacenza statica"/>
    <n v="2.2000000000000002"/>
    <n v="80.543000000000006"/>
  </r>
  <r>
    <s v="PV"/>
    <s v="CERANOVA"/>
    <x v="3"/>
    <x v="260"/>
    <n v="82.742999999999995"/>
    <s v="soggiacenza statica"/>
    <n v="2.2999999999999998"/>
    <n v="80.442999999999998"/>
  </r>
  <r>
    <s v="PV"/>
    <s v="CERANOVA"/>
    <x v="3"/>
    <x v="261"/>
    <n v="82.742999999999995"/>
    <s v="soggiacenza statica"/>
    <n v="2.31"/>
    <n v="80.433000000000007"/>
  </r>
  <r>
    <s v="PV"/>
    <s v="CERANOVA"/>
    <x v="3"/>
    <x v="262"/>
    <n v="82.742999999999995"/>
    <s v="soggiacenza statica"/>
    <n v="2.4"/>
    <n v="80.343000000000004"/>
  </r>
  <r>
    <s v="PV"/>
    <s v="CERANOVA"/>
    <x v="3"/>
    <x v="263"/>
    <n v="82.742999999999995"/>
    <s v="soggiacenza statica"/>
    <n v="2.42"/>
    <n v="80.322999999999993"/>
  </r>
  <r>
    <s v="PV"/>
    <s v="CERANOVA"/>
    <x v="3"/>
    <x v="264"/>
    <n v="82.742999999999995"/>
    <s v="soggiacenza statica"/>
    <n v="2.0499999999999998"/>
    <n v="80.692999999999998"/>
  </r>
  <r>
    <s v="PV"/>
    <s v="CERANOVA"/>
    <x v="3"/>
    <x v="265"/>
    <n v="82.742999999999995"/>
    <s v="soggiacenza statica"/>
    <n v="2.06"/>
    <n v="80.683000000000007"/>
  </r>
  <r>
    <s v="PV"/>
    <s v="CERANOVA"/>
    <x v="3"/>
    <x v="266"/>
    <n v="82.742999999999995"/>
    <s v="soggiacenza statica"/>
    <n v="2.0499999999999998"/>
    <n v="80.692999999999998"/>
  </r>
  <r>
    <s v="PV"/>
    <s v="CERANOVA"/>
    <x v="3"/>
    <x v="267"/>
    <n v="82.742999999999995"/>
    <s v="soggiacenza statica"/>
    <n v="2.1"/>
    <n v="80.643000000000001"/>
  </r>
  <r>
    <s v="PV"/>
    <s v="CERANOVA"/>
    <x v="3"/>
    <x v="268"/>
    <n v="82.742999999999995"/>
    <s v="soggiacenza statica"/>
    <n v="2.35"/>
    <n v="80.393000000000001"/>
  </r>
  <r>
    <s v="PV"/>
    <s v="CERANOVA"/>
    <x v="3"/>
    <x v="269"/>
    <n v="82.742999999999995"/>
    <s v="soggiacenza statica"/>
    <n v="2.2000000000000002"/>
    <n v="80.543000000000006"/>
  </r>
  <r>
    <s v="PV"/>
    <s v="CERANOVA"/>
    <x v="3"/>
    <x v="270"/>
    <n v="82.742999999999995"/>
    <s v="soggiacenza statica"/>
    <n v="2.9"/>
    <n v="79.843000000000004"/>
  </r>
  <r>
    <s v="PV"/>
    <s v="CERANOVA"/>
    <x v="3"/>
    <x v="271"/>
    <n v="82.742999999999995"/>
    <s v="soggiacenza statica"/>
    <n v="1.9"/>
    <n v="80.843000000000004"/>
  </r>
  <r>
    <s v="PV"/>
    <s v="CERANOVA"/>
    <x v="3"/>
    <x v="272"/>
    <n v="82.742999999999995"/>
    <s v="soggiacenza statica"/>
    <n v="2.12"/>
    <n v="80.623000000000005"/>
  </r>
  <r>
    <s v="PV"/>
    <s v="CERANOVA"/>
    <x v="3"/>
    <x v="273"/>
    <n v="82.742999999999995"/>
    <s v="soggiacenza statica"/>
    <n v="2.1"/>
    <n v="80.643000000000001"/>
  </r>
  <r>
    <s v="PV"/>
    <s v="CERANOVA"/>
    <x v="3"/>
    <x v="274"/>
    <n v="82.742999999999995"/>
    <s v="soggiacenza statica"/>
    <n v="2.2000000000000002"/>
    <n v="80.543000000000006"/>
  </r>
  <r>
    <s v="PV"/>
    <s v="CERANOVA"/>
    <x v="3"/>
    <x v="275"/>
    <n v="82.742999999999995"/>
    <s v="soggiacenza statica"/>
    <n v="2.2000000000000002"/>
    <n v="80.543000000000006"/>
  </r>
  <r>
    <s v="PV"/>
    <s v="CERANOVA"/>
    <x v="3"/>
    <x v="276"/>
    <n v="82.742999999999995"/>
    <s v="soggiacenza statica"/>
    <n v="2.2000000000000002"/>
    <n v="80.543000000000006"/>
  </r>
  <r>
    <s v="PV"/>
    <s v="CHIGNOLO PO"/>
    <x v="4"/>
    <x v="277"/>
    <n v="58.81"/>
    <s v="soggiacenza statica"/>
    <n v="4.6500000000000004"/>
    <n v="54.16"/>
  </r>
  <r>
    <s v="PV"/>
    <s v="CHIGNOLO PO"/>
    <x v="4"/>
    <x v="278"/>
    <n v="58.81"/>
    <s v="soggiacenza statica"/>
    <n v="4.75"/>
    <n v="54.06"/>
  </r>
  <r>
    <s v="PV"/>
    <s v="CHIGNOLO PO"/>
    <x v="4"/>
    <x v="55"/>
    <n v="58.81"/>
    <s v="soggiacenza statica"/>
    <n v="4.88"/>
    <n v="53.93"/>
  </r>
  <r>
    <s v="PV"/>
    <s v="CHIGNOLO PO"/>
    <x v="4"/>
    <x v="56"/>
    <n v="58.81"/>
    <s v="soggiacenza statica"/>
    <n v="4.5"/>
    <n v="54.31"/>
  </r>
  <r>
    <s v="PV"/>
    <s v="CHIGNOLO PO"/>
    <x v="4"/>
    <x v="279"/>
    <n v="58.81"/>
    <s v="soggiacenza statica"/>
    <n v="5.42"/>
    <n v="53.39"/>
  </r>
  <r>
    <s v="PV"/>
    <s v="CHIGNOLO PO"/>
    <x v="4"/>
    <x v="59"/>
    <n v="58.81"/>
    <s v="soggiacenza statica"/>
    <n v="4.3499999999999996"/>
    <n v="54.46"/>
  </r>
  <r>
    <s v="PV"/>
    <s v="CHIGNOLO PO"/>
    <x v="4"/>
    <x v="280"/>
    <n v="58.81"/>
    <s v="soggiacenza statica"/>
    <n v="5.15"/>
    <n v="53.66"/>
  </r>
  <r>
    <s v="PV"/>
    <s v="CHIGNOLO PO"/>
    <x v="4"/>
    <x v="62"/>
    <n v="58.81"/>
    <s v="soggiacenza statica"/>
    <n v="4.83"/>
    <n v="53.98"/>
  </r>
  <r>
    <s v="PV"/>
    <s v="CHIGNOLO PO"/>
    <x v="4"/>
    <x v="63"/>
    <n v="58.81"/>
    <s v="soggiacenza statica"/>
    <n v="4.33"/>
    <n v="54.48"/>
  </r>
  <r>
    <s v="PV"/>
    <s v="CHIGNOLO PO"/>
    <x v="4"/>
    <x v="64"/>
    <n v="58.81"/>
    <s v="soggiacenza statica"/>
    <n v="4.4000000000000004"/>
    <n v="54.41"/>
  </r>
  <r>
    <s v="PV"/>
    <s v="CHIGNOLO PO"/>
    <x v="4"/>
    <x v="65"/>
    <n v="58.81"/>
    <s v="soggiacenza statica"/>
    <n v="4.47"/>
    <n v="54.34"/>
  </r>
  <r>
    <s v="PV"/>
    <s v="CHIGNOLO PO"/>
    <x v="4"/>
    <x v="281"/>
    <n v="58.81"/>
    <s v="soggiacenza statica"/>
    <n v="4.82"/>
    <n v="53.99"/>
  </r>
  <r>
    <s v="PV"/>
    <s v="CHIGNOLO PO"/>
    <x v="4"/>
    <x v="67"/>
    <n v="58.81"/>
    <s v="soggiacenza statica"/>
    <n v="4.38"/>
    <n v="54.43"/>
  </r>
  <r>
    <s v="PV"/>
    <s v="CHIGNOLO PO"/>
    <x v="4"/>
    <x v="68"/>
    <n v="58.81"/>
    <s v="soggiacenza statica"/>
    <n v="4.4000000000000004"/>
    <n v="54.41"/>
  </r>
  <r>
    <s v="PV"/>
    <s v="CHIGNOLO PO"/>
    <x v="4"/>
    <x v="282"/>
    <n v="58.81"/>
    <s v="soggiacenza statica"/>
    <n v="4.4000000000000004"/>
    <n v="54.41"/>
  </r>
  <r>
    <s v="PV"/>
    <s v="CHIGNOLO PO"/>
    <x v="4"/>
    <x v="70"/>
    <n v="58.81"/>
    <s v="soggiacenza statica"/>
    <n v="4.05"/>
    <n v="54.76"/>
  </r>
  <r>
    <s v="PV"/>
    <s v="CHIGNOLO PO"/>
    <x v="4"/>
    <x v="71"/>
    <n v="58.81"/>
    <s v="soggiacenza statica"/>
    <n v="7.27"/>
    <n v="51.54"/>
  </r>
  <r>
    <s v="PV"/>
    <s v="CHIGNOLO PO"/>
    <x v="4"/>
    <x v="283"/>
    <n v="58.81"/>
    <s v="soggiacenza statica"/>
    <n v="3.96"/>
    <n v="54.85"/>
  </r>
  <r>
    <s v="PV"/>
    <s v="CHIGNOLO PO"/>
    <x v="4"/>
    <x v="73"/>
    <n v="58.81"/>
    <s v="soggiacenza statica"/>
    <n v="4.09"/>
    <n v="54.72"/>
  </r>
  <r>
    <s v="PV"/>
    <s v="CHIGNOLO PO"/>
    <x v="4"/>
    <x v="74"/>
    <n v="58.81"/>
    <s v="soggiacenza statica"/>
    <n v="4.1500000000000004"/>
    <n v="54.66"/>
  </r>
  <r>
    <s v="PV"/>
    <s v="CHIGNOLO PO"/>
    <x v="4"/>
    <x v="284"/>
    <n v="58.81"/>
    <s v="soggiacenza statica"/>
    <n v="4.18"/>
    <n v="54.63"/>
  </r>
  <r>
    <s v="PV"/>
    <s v="CHIGNOLO PO"/>
    <x v="4"/>
    <x v="76"/>
    <n v="58.81"/>
    <s v="soggiacenza statica"/>
    <n v="4.3"/>
    <n v="54.51"/>
  </r>
  <r>
    <s v="PV"/>
    <s v="CHIGNOLO PO"/>
    <x v="4"/>
    <x v="285"/>
    <n v="58.81"/>
    <s v="soggiacenza statica"/>
    <n v="4.4000000000000004"/>
    <n v="54.41"/>
  </r>
  <r>
    <s v="PV"/>
    <s v="CHIGNOLO PO"/>
    <x v="4"/>
    <x v="78"/>
    <n v="58.81"/>
    <s v="soggiacenza statica"/>
    <n v="4.43"/>
    <n v="54.38"/>
  </r>
  <r>
    <s v="PV"/>
    <s v="CHIGNOLO PO"/>
    <x v="4"/>
    <x v="79"/>
    <n v="58.81"/>
    <s v="soggiacenza statica"/>
    <n v="4.4400000000000004"/>
    <n v="54.37"/>
  </r>
  <r>
    <s v="PV"/>
    <s v="CHIGNOLO PO"/>
    <x v="4"/>
    <x v="286"/>
    <n v="58.81"/>
    <s v="soggiacenza statica"/>
    <n v="4.49"/>
    <n v="54.32"/>
  </r>
  <r>
    <s v="PV"/>
    <s v="CHIGNOLO PO"/>
    <x v="4"/>
    <x v="81"/>
    <n v="58.81"/>
    <s v="soggiacenza statica"/>
    <n v="4.51"/>
    <n v="54.3"/>
  </r>
  <r>
    <s v="PV"/>
    <s v="CHIGNOLO PO"/>
    <x v="4"/>
    <x v="82"/>
    <n v="58.81"/>
    <s v="soggiacenza statica"/>
    <n v="4.51"/>
    <n v="54.3"/>
  </r>
  <r>
    <s v="PV"/>
    <s v="CHIGNOLO PO"/>
    <x v="4"/>
    <x v="83"/>
    <n v="58.81"/>
    <s v="soggiacenza statica"/>
    <n v="4.6100000000000003"/>
    <n v="54.2"/>
  </r>
  <r>
    <s v="PV"/>
    <s v="CHIGNOLO PO"/>
    <x v="4"/>
    <x v="84"/>
    <n v="58.81"/>
    <s v="soggiacenza statica"/>
    <n v="4.46"/>
    <n v="54.35"/>
  </r>
  <r>
    <s v="PV"/>
    <s v="CHIGNOLO PO"/>
    <x v="4"/>
    <x v="229"/>
    <n v="58.81"/>
    <s v="soggiacenza statica"/>
    <n v="4.7"/>
    <n v="54.11"/>
  </r>
  <r>
    <s v="PV"/>
    <s v="CHIGNOLO PO"/>
    <x v="4"/>
    <x v="287"/>
    <n v="58.81"/>
    <s v="soggiacenza statica"/>
    <n v="4.72"/>
    <n v="54.09"/>
  </r>
  <r>
    <s v="PV"/>
    <s v="CHIGNOLO PO"/>
    <x v="4"/>
    <x v="231"/>
    <n v="58.81"/>
    <s v="soggiacenza statica"/>
    <n v="4.75"/>
    <n v="54.06"/>
  </r>
  <r>
    <s v="PV"/>
    <s v="CHIGNOLO PO"/>
    <x v="4"/>
    <x v="288"/>
    <n v="58.81"/>
    <s v="soggiacenza statica"/>
    <n v="4.8499999999999996"/>
    <n v="53.96"/>
  </r>
  <r>
    <s v="PV"/>
    <s v="CHIGNOLO PO"/>
    <x v="4"/>
    <x v="289"/>
    <n v="58.81"/>
    <s v="soggiacenza statica"/>
    <n v="4.82"/>
    <n v="53.99"/>
  </r>
  <r>
    <s v="PV"/>
    <s v="CHIGNOLO PO"/>
    <x v="4"/>
    <x v="290"/>
    <n v="58.81"/>
    <s v="soggiacenza statica"/>
    <n v="4.9000000000000004"/>
    <n v="53.91"/>
  </r>
  <r>
    <s v="PV"/>
    <s v="CHIGNOLO PO"/>
    <x v="4"/>
    <x v="93"/>
    <n v="58.81"/>
    <s v="soggiacenza statica"/>
    <n v="4.95"/>
    <n v="53.86"/>
  </r>
  <r>
    <s v="PV"/>
    <s v="CHIGNOLO PO"/>
    <x v="4"/>
    <x v="291"/>
    <n v="58.81"/>
    <s v="soggiacenza statica"/>
    <n v="4.74"/>
    <n v="54.07"/>
  </r>
  <r>
    <s v="PV"/>
    <s v="CHIGNOLO PO"/>
    <x v="4"/>
    <x v="239"/>
    <n v="58.81"/>
    <s v="soggiacenza statica"/>
    <n v="5.05"/>
    <n v="53.76"/>
  </r>
  <r>
    <s v="PV"/>
    <s v="CHIGNOLO PO"/>
    <x v="4"/>
    <x v="240"/>
    <n v="58.81"/>
    <s v="soggiacenza statica"/>
    <n v="5.29"/>
    <n v="53.52"/>
  </r>
  <r>
    <s v="PV"/>
    <s v="CHIGNOLO PO"/>
    <x v="4"/>
    <x v="292"/>
    <n v="58.81"/>
    <s v="soggiacenza statica"/>
    <n v="5.15"/>
    <n v="53.66"/>
  </r>
  <r>
    <s v="PV"/>
    <s v="CHIGNOLO PO"/>
    <x v="4"/>
    <x v="293"/>
    <n v="58.81"/>
    <s v="soggiacenza statica"/>
    <n v="5.19"/>
    <n v="53.62"/>
  </r>
  <r>
    <s v="PV"/>
    <s v="CHIGNOLO PO"/>
    <x v="4"/>
    <x v="294"/>
    <n v="58.81"/>
    <s v="soggiacenza statica"/>
    <n v="5.8"/>
    <n v="53.01"/>
  </r>
  <r>
    <s v="PV"/>
    <s v="CHIGNOLO PO"/>
    <x v="4"/>
    <x v="243"/>
    <n v="58.81"/>
    <s v="soggiacenza statica"/>
    <n v="5.65"/>
    <n v="53.16"/>
  </r>
  <r>
    <s v="PV"/>
    <s v="CHIGNOLO PO"/>
    <x v="4"/>
    <x v="295"/>
    <n v="58.81"/>
    <s v="soggiacenza statica"/>
    <n v="5.44"/>
    <n v="53.37"/>
  </r>
  <r>
    <s v="PV"/>
    <s v="CHIGNOLO PO"/>
    <x v="4"/>
    <x v="245"/>
    <n v="58.81"/>
    <s v="soggiacenza statica"/>
    <n v="4.95"/>
    <n v="53.86"/>
  </r>
  <r>
    <s v="PV"/>
    <s v="CHIGNOLO PO"/>
    <x v="4"/>
    <x v="296"/>
    <n v="58.81"/>
    <s v="soggiacenza statica"/>
    <n v="5.05"/>
    <n v="53.76"/>
  </r>
  <r>
    <s v="PV"/>
    <s v="CHIGNOLO PO"/>
    <x v="4"/>
    <x v="297"/>
    <n v="58.81"/>
    <s v="soggiacenza statica"/>
    <n v="5.16"/>
    <n v="53.65"/>
  </r>
  <r>
    <s v="PV"/>
    <s v="CHIGNOLO PO"/>
    <x v="4"/>
    <x v="248"/>
    <n v="58.81"/>
    <s v="soggiacenza statica"/>
    <n v="5.17"/>
    <n v="53.64"/>
  </r>
  <r>
    <s v="PV"/>
    <s v="CHIGNOLO PO"/>
    <x v="4"/>
    <x v="249"/>
    <n v="58.81"/>
    <s v="soggiacenza statica"/>
    <n v="4.99"/>
    <n v="53.82"/>
  </r>
  <r>
    <s v="PV"/>
    <s v="CHIGNOLO PO"/>
    <x v="4"/>
    <x v="298"/>
    <n v="58.81"/>
    <s v="soggiacenza statica"/>
    <n v="5"/>
    <n v="53.81"/>
  </r>
  <r>
    <s v="PV"/>
    <s v="CHIGNOLO PO"/>
    <x v="4"/>
    <x v="299"/>
    <n v="58.81"/>
    <s v="soggiacenza statica"/>
    <n v="5"/>
    <n v="53.81"/>
  </r>
  <r>
    <s v="PV"/>
    <s v="CHIGNOLO PO"/>
    <x v="4"/>
    <x v="300"/>
    <n v="58.81"/>
    <s v="soggiacenza statica"/>
    <n v="5"/>
    <n v="53.81"/>
  </r>
  <r>
    <s v="PV"/>
    <s v="CHIGNOLO PO"/>
    <x v="4"/>
    <x v="301"/>
    <n v="58.81"/>
    <s v="soggiacenza statica"/>
    <n v="5.0599999999999996"/>
    <n v="53.75"/>
  </r>
  <r>
    <s v="PV"/>
    <s v="CHIGNOLO PO"/>
    <x v="4"/>
    <x v="302"/>
    <n v="58.81"/>
    <s v="soggiacenza statica"/>
    <n v="4.8"/>
    <n v="54.01"/>
  </r>
  <r>
    <s v="PV"/>
    <s v="CHIGNOLO PO"/>
    <x v="4"/>
    <x v="303"/>
    <n v="58.81"/>
    <s v="soggiacenza statica"/>
    <n v="4.99"/>
    <n v="53.82"/>
  </r>
  <r>
    <s v="PV"/>
    <s v="CHIGNOLO PO"/>
    <x v="4"/>
    <x v="304"/>
    <n v="58.81"/>
    <s v="soggiacenza statica"/>
    <n v="5"/>
    <n v="53.81"/>
  </r>
  <r>
    <s v="PV"/>
    <s v="CHIGNOLO PO"/>
    <x v="4"/>
    <x v="305"/>
    <n v="58.81"/>
    <s v="soggiacenza statica"/>
    <n v="5"/>
    <n v="53.81"/>
  </r>
  <r>
    <s v="PV"/>
    <s v="CHIGNOLO PO"/>
    <x v="4"/>
    <x v="306"/>
    <n v="58.81"/>
    <s v="soggiacenza statica"/>
    <n v="4.9000000000000004"/>
    <n v="53.91"/>
  </r>
  <r>
    <s v="PV"/>
    <s v="CHIGNOLO PO"/>
    <x v="4"/>
    <x v="307"/>
    <n v="58.81"/>
    <s v="soggiacenza statica"/>
    <n v="4.92"/>
    <n v="53.89"/>
  </r>
  <r>
    <s v="PV"/>
    <s v="CHIGNOLO PO"/>
    <x v="4"/>
    <x v="211"/>
    <n v="58.81"/>
    <s v="soggiacenza statica"/>
    <n v="4.8"/>
    <n v="54.01"/>
  </r>
  <r>
    <s v="PV"/>
    <s v="CHIGNOLO PO"/>
    <x v="4"/>
    <x v="308"/>
    <n v="58.81"/>
    <s v="soggiacenza statica"/>
    <n v="5.0999999999999996"/>
    <n v="53.71"/>
  </r>
  <r>
    <s v="PV"/>
    <s v="CHIGNOLO PO"/>
    <x v="4"/>
    <x v="309"/>
    <n v="58.81"/>
    <s v="soggiacenza statica"/>
    <n v="5.04"/>
    <n v="53.77"/>
  </r>
  <r>
    <s v="PV"/>
    <s v="CHIGNOLO PO"/>
    <x v="4"/>
    <x v="310"/>
    <n v="58.81"/>
    <s v="soggiacenza statica"/>
    <n v="4.9400000000000004"/>
    <n v="53.87"/>
  </r>
  <r>
    <s v="PV"/>
    <s v="CHIGNOLO PO"/>
    <x v="4"/>
    <x v="311"/>
    <n v="58.81"/>
    <s v="soggiacenza statica"/>
    <n v="5.6"/>
    <n v="53.21"/>
  </r>
  <r>
    <s v="PV"/>
    <s v="CHIGNOLO PO"/>
    <x v="4"/>
    <x v="312"/>
    <n v="58.81"/>
    <s v="soggiacenza statica"/>
    <n v="4.9000000000000004"/>
    <n v="53.91"/>
  </r>
  <r>
    <s v="PV"/>
    <s v="CHIGNOLO PO"/>
    <x v="4"/>
    <x v="313"/>
    <n v="58.81"/>
    <s v="soggiacenza statica"/>
    <n v="4.9000000000000004"/>
    <n v="53.91"/>
  </r>
  <r>
    <s v="PV"/>
    <s v="CHIGNOLO PO"/>
    <x v="4"/>
    <x v="314"/>
    <n v="58.81"/>
    <s v="soggiacenza statica"/>
    <n v="5.22"/>
    <n v="53.59"/>
  </r>
  <r>
    <s v="PV"/>
    <s v="CHIGNOLO PO"/>
    <x v="4"/>
    <x v="315"/>
    <n v="58.81"/>
    <s v="soggiacenza statica"/>
    <n v="4.4000000000000004"/>
    <n v="54.41"/>
  </r>
  <r>
    <s v="PV"/>
    <s v="CHIGNOLO PO"/>
    <x v="4"/>
    <x v="274"/>
    <n v="58.81"/>
    <s v="soggiacenza statica"/>
    <n v="4.8"/>
    <n v="54.01"/>
  </r>
  <r>
    <s v="PV"/>
    <s v="CHIGNOLO PO"/>
    <x v="4"/>
    <x v="275"/>
    <n v="58.81"/>
    <s v="soggiacenza statica"/>
    <n v="4.75"/>
    <n v="54.06"/>
  </r>
  <r>
    <s v="PV"/>
    <s v="CHIGNOLO PO"/>
    <x v="4"/>
    <x v="316"/>
    <n v="58.81"/>
    <s v="soggiacenza statica"/>
    <n v="4.93"/>
    <n v="53.88"/>
  </r>
  <r>
    <s v="PV"/>
    <s v="CHIGNOLO PO"/>
    <x v="4"/>
    <x v="317"/>
    <n v="58.81"/>
    <s v="soggiacenza statica"/>
    <n v="4.9000000000000004"/>
    <n v="53.91"/>
  </r>
  <r>
    <s v="PV"/>
    <s v="CHIGNOLO PO"/>
    <x v="5"/>
    <x v="83"/>
    <n v="74.870999999999995"/>
    <s v="soggiacenza statica"/>
    <n v="2"/>
    <n v="72.870999999999995"/>
  </r>
  <r>
    <s v="PV"/>
    <s v="CHIGNOLO PO"/>
    <x v="5"/>
    <x v="84"/>
    <n v="74.870999999999995"/>
    <s v="soggiacenza statica"/>
    <n v="1.95"/>
    <n v="72.921000000000006"/>
  </r>
  <r>
    <s v="PV"/>
    <s v="CHIGNOLO PO"/>
    <x v="5"/>
    <x v="287"/>
    <n v="74.870999999999995"/>
    <s v="soggiacenza statica"/>
    <n v="2.19"/>
    <n v="72.680999999999997"/>
  </r>
  <r>
    <s v="PV"/>
    <s v="CHIGNOLO PO"/>
    <x v="5"/>
    <x v="231"/>
    <n v="74.870999999999995"/>
    <s v="soggiacenza statica"/>
    <n v="2.2400000000000002"/>
    <n v="72.631"/>
  </r>
  <r>
    <s v="PV"/>
    <s v="CHIGNOLO PO"/>
    <x v="5"/>
    <x v="288"/>
    <n v="74.870999999999995"/>
    <s v="soggiacenza statica"/>
    <n v="2.41"/>
    <n v="72.460999999999999"/>
  </r>
  <r>
    <s v="PV"/>
    <s v="CHIGNOLO PO"/>
    <x v="5"/>
    <x v="289"/>
    <n v="74.870999999999995"/>
    <s v="soggiacenza statica"/>
    <n v="2.4300000000000002"/>
    <n v="72.441000000000003"/>
  </r>
  <r>
    <s v="PV"/>
    <s v="CHIGNOLO PO"/>
    <x v="5"/>
    <x v="290"/>
    <n v="74.870999999999995"/>
    <s v="soggiacenza statica"/>
    <n v="2.4"/>
    <n v="72.471000000000004"/>
  </r>
  <r>
    <s v="PV"/>
    <s v="CHIGNOLO PO"/>
    <x v="5"/>
    <x v="93"/>
    <n v="74.870999999999995"/>
    <s v="soggiacenza statica"/>
    <n v="3.52"/>
    <n v="71.350999999999999"/>
  </r>
  <r>
    <s v="PV"/>
    <s v="CHIGNOLO PO"/>
    <x v="5"/>
    <x v="293"/>
    <n v="74.870999999999995"/>
    <s v="soggiacenza statica"/>
    <n v="3.4"/>
    <n v="71.471000000000004"/>
  </r>
  <r>
    <s v="PV"/>
    <s v="CHIGNOLO PO"/>
    <x v="5"/>
    <x v="297"/>
    <n v="74.870999999999995"/>
    <s v="soggiacenza statica"/>
    <n v="3.07"/>
    <n v="71.801000000000002"/>
  </r>
  <r>
    <s v="PV"/>
    <s v="CHIGNOLO PO"/>
    <x v="5"/>
    <x v="249"/>
    <n v="74.870999999999995"/>
    <s v="soggiacenza statica"/>
    <n v="3.48"/>
    <n v="71.391000000000005"/>
  </r>
  <r>
    <s v="PV"/>
    <s v="CHIGNOLO PO"/>
    <x v="5"/>
    <x v="298"/>
    <n v="74.870999999999995"/>
    <s v="soggiacenza statica"/>
    <n v="3.32"/>
    <n v="71.551000000000002"/>
  </r>
  <r>
    <s v="PV"/>
    <s v="CHIGNOLO PO"/>
    <x v="5"/>
    <x v="299"/>
    <n v="74.870999999999995"/>
    <s v="soggiacenza statica"/>
    <n v="3"/>
    <n v="71.870999999999995"/>
  </r>
  <r>
    <s v="PV"/>
    <s v="CHIGNOLO PO"/>
    <x v="5"/>
    <x v="300"/>
    <n v="74.870999999999995"/>
    <s v="soggiacenza statica"/>
    <n v="2.95"/>
    <n v="71.921000000000006"/>
  </r>
  <r>
    <s v="PV"/>
    <s v="CHIGNOLO PO"/>
    <x v="5"/>
    <x v="301"/>
    <n v="74.870999999999995"/>
    <s v="soggiacenza statica"/>
    <n v="3.3"/>
    <n v="71.570999999999998"/>
  </r>
  <r>
    <s v="PV"/>
    <s v="CHIGNOLO PO"/>
    <x v="5"/>
    <x v="302"/>
    <n v="74.870999999999995"/>
    <s v="soggiacenza statica"/>
    <n v="3.3"/>
    <n v="71.570999999999998"/>
  </r>
  <r>
    <s v="PV"/>
    <s v="CHIGNOLO PO"/>
    <x v="5"/>
    <x v="303"/>
    <n v="74.870999999999995"/>
    <s v="soggiacenza statica"/>
    <n v="2.96"/>
    <n v="71.911000000000001"/>
  </r>
  <r>
    <s v="PV"/>
    <s v="CHIGNOLO PO"/>
    <x v="5"/>
    <x v="304"/>
    <n v="74.870999999999995"/>
    <s v="soggiacenza statica"/>
    <n v="2.95"/>
    <n v="71.921000000000006"/>
  </r>
  <r>
    <s v="PV"/>
    <s v="CHIGNOLO PO"/>
    <x v="5"/>
    <x v="305"/>
    <n v="74.870999999999995"/>
    <s v="soggiacenza statica"/>
    <n v="3"/>
    <n v="71.870999999999995"/>
  </r>
  <r>
    <s v="PV"/>
    <s v="CHIGNOLO PO"/>
    <x v="5"/>
    <x v="306"/>
    <n v="74.870999999999995"/>
    <s v="soggiacenza statica"/>
    <n v="2.95"/>
    <n v="71.921000000000006"/>
  </r>
  <r>
    <s v="PV"/>
    <s v="CHIGNOLO PO"/>
    <x v="5"/>
    <x v="307"/>
    <n v="74.870999999999995"/>
    <s v="soggiacenza statica"/>
    <n v="2.97"/>
    <n v="71.900999999999996"/>
  </r>
  <r>
    <s v="PV"/>
    <s v="CHIGNOLO PO"/>
    <x v="5"/>
    <x v="211"/>
    <n v="74.870999999999995"/>
    <s v="soggiacenza statica"/>
    <n v="2.9"/>
    <n v="71.971000000000004"/>
  </r>
  <r>
    <s v="PV"/>
    <s v="CHIGNOLO PO"/>
    <x v="5"/>
    <x v="308"/>
    <n v="74.870999999999995"/>
    <s v="soggiacenza statica"/>
    <n v="3.45"/>
    <n v="71.421000000000006"/>
  </r>
  <r>
    <s v="PV"/>
    <s v="CHIGNOLO PO"/>
    <x v="5"/>
    <x v="309"/>
    <n v="74.870999999999995"/>
    <s v="soggiacenza statica"/>
    <n v="3.03"/>
    <n v="71.840999999999994"/>
  </r>
  <r>
    <s v="PV"/>
    <s v="CHIGNOLO PO"/>
    <x v="5"/>
    <x v="310"/>
    <n v="74.870999999999995"/>
    <s v="soggiacenza statica"/>
    <n v="2.83"/>
    <n v="72.040999999999997"/>
  </r>
  <r>
    <s v="PV"/>
    <s v="CHIGNOLO PO"/>
    <x v="5"/>
    <x v="311"/>
    <n v="74.870999999999995"/>
    <s v="soggiacenza statica"/>
    <n v="3.2"/>
    <n v="71.671000000000006"/>
  </r>
  <r>
    <s v="PV"/>
    <s v="CHIGNOLO PO"/>
    <x v="5"/>
    <x v="312"/>
    <n v="74.870999999999995"/>
    <s v="soggiacenza statica"/>
    <n v="2.8"/>
    <n v="72.070999999999998"/>
  </r>
  <r>
    <s v="PV"/>
    <s v="CHIGNOLO PO"/>
    <x v="5"/>
    <x v="313"/>
    <n v="74.870999999999995"/>
    <s v="soggiacenza statica"/>
    <n v="3"/>
    <n v="71.870999999999995"/>
  </r>
  <r>
    <s v="PV"/>
    <s v="CHIGNOLO PO"/>
    <x v="5"/>
    <x v="315"/>
    <n v="74.870999999999995"/>
    <s v="soggiacenza statica"/>
    <n v="2.9"/>
    <n v="71.971000000000004"/>
  </r>
  <r>
    <s v="PV"/>
    <s v="CHIGNOLO PO"/>
    <x v="5"/>
    <x v="274"/>
    <n v="74.870999999999995"/>
    <s v="soggiacenza statica"/>
    <n v="2.68"/>
    <n v="72.191000000000003"/>
  </r>
  <r>
    <s v="PV"/>
    <s v="CHIGNOLO PO"/>
    <x v="5"/>
    <x v="275"/>
    <n v="74.870999999999995"/>
    <s v="soggiacenza statica"/>
    <n v="2.76"/>
    <n v="72.111000000000004"/>
  </r>
  <r>
    <s v="PV"/>
    <s v="CHIGNOLO PO"/>
    <x v="5"/>
    <x v="316"/>
    <n v="74.870999999999995"/>
    <s v="soggiacenza statica"/>
    <n v="2.84"/>
    <n v="72.031000000000006"/>
  </r>
  <r>
    <s v="PV"/>
    <s v="CHIGNOLO PO"/>
    <x v="5"/>
    <x v="317"/>
    <n v="74.870999999999995"/>
    <s v="soggiacenza statica"/>
    <n v="2.83"/>
    <n v="72.040999999999997"/>
  </r>
  <r>
    <s v="PV"/>
    <s v="GIUSSAGO"/>
    <x v="6"/>
    <x v="318"/>
    <n v="87.134"/>
    <s v="soggiacenza statica"/>
    <n v="3.15"/>
    <n v="83.983999999999995"/>
  </r>
  <r>
    <s v="PV"/>
    <s v="GIUSSAGO"/>
    <x v="6"/>
    <x v="319"/>
    <n v="87.134"/>
    <s v="soggiacenza statica"/>
    <n v="3.85"/>
    <n v="83.284000000000006"/>
  </r>
  <r>
    <s v="PV"/>
    <s v="GIUSSAGO"/>
    <x v="6"/>
    <x v="228"/>
    <n v="87.134"/>
    <s v="soggiacenza statica"/>
    <n v="4.0999999999999996"/>
    <n v="83.034000000000006"/>
  </r>
  <r>
    <s v="PV"/>
    <s v="GIUSSAGO"/>
    <x v="6"/>
    <x v="229"/>
    <n v="87.134"/>
    <s v="soggiacenza statica"/>
    <n v="4.05"/>
    <n v="83.084000000000003"/>
  </r>
  <r>
    <s v="PV"/>
    <s v="GIUSSAGO"/>
    <x v="6"/>
    <x v="230"/>
    <n v="87.134"/>
    <s v="soggiacenza statica"/>
    <n v="4"/>
    <n v="83.134"/>
  </r>
  <r>
    <s v="PV"/>
    <s v="GIUSSAGO"/>
    <x v="6"/>
    <x v="231"/>
    <n v="87.134"/>
    <s v="soggiacenza statica"/>
    <n v="3.4"/>
    <n v="83.733999999999995"/>
  </r>
  <r>
    <s v="PV"/>
    <s v="GIUSSAGO"/>
    <x v="6"/>
    <x v="232"/>
    <n v="87.134"/>
    <s v="soggiacenza statica"/>
    <n v="3.13"/>
    <n v="84.004000000000005"/>
  </r>
  <r>
    <s v="PV"/>
    <s v="GIUSSAGO"/>
    <x v="6"/>
    <x v="320"/>
    <n v="87.134"/>
    <s v="soggiacenza statica"/>
    <n v="3.45"/>
    <n v="83.683999999999997"/>
  </r>
  <r>
    <s v="PV"/>
    <s v="GIUSSAGO"/>
    <x v="6"/>
    <x v="234"/>
    <n v="87.134"/>
    <s v="soggiacenza statica"/>
    <n v="3.6"/>
    <n v="83.534000000000006"/>
  </r>
  <r>
    <s v="PV"/>
    <s v="GIUSSAGO"/>
    <x v="6"/>
    <x v="235"/>
    <n v="87.134"/>
    <s v="soggiacenza statica"/>
    <n v="3.83"/>
    <n v="83.304000000000002"/>
  </r>
  <r>
    <s v="PV"/>
    <s v="GIUSSAGO"/>
    <x v="6"/>
    <x v="236"/>
    <n v="87.134"/>
    <s v="soggiacenza statica"/>
    <n v="3.8"/>
    <n v="83.334000000000003"/>
  </r>
  <r>
    <s v="PV"/>
    <s v="GIUSSAGO"/>
    <x v="6"/>
    <x v="237"/>
    <n v="87.134"/>
    <s v="soggiacenza statica"/>
    <n v="3.8"/>
    <n v="83.334000000000003"/>
  </r>
  <r>
    <s v="PV"/>
    <s v="GIUSSAGO"/>
    <x v="6"/>
    <x v="238"/>
    <n v="87.134"/>
    <s v="soggiacenza statica"/>
    <n v="4.2"/>
    <n v="82.933999999999997"/>
  </r>
  <r>
    <s v="PV"/>
    <s v="GIUSSAGO"/>
    <x v="6"/>
    <x v="241"/>
    <n v="87.134"/>
    <s v="soggiacenza statica"/>
    <n v="4.17"/>
    <n v="82.963999999999999"/>
  </r>
  <r>
    <s v="PV"/>
    <s v="GIUSSAGO"/>
    <x v="6"/>
    <x v="242"/>
    <n v="87.134"/>
    <s v="soggiacenza statica"/>
    <n v="3.8"/>
    <n v="83.334000000000003"/>
  </r>
  <r>
    <s v="PV"/>
    <s v="GIUSSAGO"/>
    <x v="6"/>
    <x v="243"/>
    <n v="87.134"/>
    <s v="soggiacenza statica"/>
    <n v="3.7"/>
    <n v="83.433999999999997"/>
  </r>
  <r>
    <s v="PV"/>
    <s v="GIUSSAGO"/>
    <x v="6"/>
    <x v="244"/>
    <n v="87.134"/>
    <s v="soggiacenza statica"/>
    <n v="3.7"/>
    <n v="83.433999999999997"/>
  </r>
  <r>
    <s v="PV"/>
    <s v="GIUSSAGO"/>
    <x v="6"/>
    <x v="245"/>
    <n v="87.134"/>
    <s v="soggiacenza statica"/>
    <n v="3.45"/>
    <n v="83.683999999999997"/>
  </r>
  <r>
    <s v="PV"/>
    <s v="GIUSSAGO"/>
    <x v="6"/>
    <x v="246"/>
    <n v="87.134"/>
    <s v="soggiacenza statica"/>
    <n v="3.68"/>
    <n v="83.453999999999994"/>
  </r>
  <r>
    <s v="PV"/>
    <s v="GIUSSAGO"/>
    <x v="6"/>
    <x v="247"/>
    <n v="87.134"/>
    <s v="soggiacenza statica"/>
    <n v="3.7"/>
    <n v="83.433999999999997"/>
  </r>
  <r>
    <s v="PV"/>
    <s v="GIUSSAGO"/>
    <x v="6"/>
    <x v="248"/>
    <n v="87.134"/>
    <s v="soggiacenza statica"/>
    <n v="3.7"/>
    <n v="83.433999999999997"/>
  </r>
  <r>
    <s v="PV"/>
    <s v="GIUSSAGO"/>
    <x v="6"/>
    <x v="249"/>
    <n v="87.134"/>
    <s v="soggiacenza statica"/>
    <n v="4.0999999999999996"/>
    <n v="83.034000000000006"/>
  </r>
  <r>
    <s v="PV"/>
    <s v="GIUSSAGO"/>
    <x v="6"/>
    <x v="107"/>
    <n v="87.134"/>
    <s v="soggiacenza statica"/>
    <n v="4.2"/>
    <n v="82.933999999999997"/>
  </r>
  <r>
    <s v="PV"/>
    <s v="GIUSSAGO"/>
    <x v="6"/>
    <x v="250"/>
    <n v="87.134"/>
    <s v="soggiacenza statica"/>
    <n v="4"/>
    <n v="83.134"/>
  </r>
  <r>
    <s v="PV"/>
    <s v="GIUSSAGO"/>
    <x v="6"/>
    <x v="251"/>
    <n v="87.134"/>
    <s v="soggiacenza statica"/>
    <n v="3.79"/>
    <n v="83.343999999999994"/>
  </r>
  <r>
    <s v="PV"/>
    <s v="GIUSSAGO"/>
    <x v="6"/>
    <x v="321"/>
    <n v="87.134"/>
    <s v="soggiacenza statica"/>
    <n v="3.8"/>
    <n v="83.334000000000003"/>
  </r>
  <r>
    <s v="PV"/>
    <s v="GIUSSAGO"/>
    <x v="6"/>
    <x v="252"/>
    <n v="87.134"/>
    <s v="soggiacenza statica"/>
    <n v="3.69"/>
    <n v="83.444000000000003"/>
  </r>
  <r>
    <s v="PV"/>
    <s v="GIUSSAGO"/>
    <x v="6"/>
    <x v="322"/>
    <n v="87.134"/>
    <s v="soggiacenza statica"/>
    <n v="3.1"/>
    <n v="84.034000000000006"/>
  </r>
  <r>
    <s v="PV"/>
    <s v="GIUSSAGO"/>
    <x v="6"/>
    <x v="254"/>
    <n v="87.134"/>
    <s v="soggiacenza statica"/>
    <n v="3.05"/>
    <n v="84.084000000000003"/>
  </r>
  <r>
    <s v="PV"/>
    <s v="GIUSSAGO"/>
    <x v="6"/>
    <x v="255"/>
    <n v="87.134"/>
    <s v="soggiacenza statica"/>
    <n v="3.75"/>
    <n v="83.384"/>
  </r>
  <r>
    <s v="PV"/>
    <s v="GIUSSAGO"/>
    <x v="6"/>
    <x v="256"/>
    <n v="87.134"/>
    <s v="soggiacenza statica"/>
    <n v="3.8"/>
    <n v="83.334000000000003"/>
  </r>
  <r>
    <s v="PV"/>
    <s v="GIUSSAGO"/>
    <x v="6"/>
    <x v="257"/>
    <n v="87.134"/>
    <s v="soggiacenza statica"/>
    <n v="3.8"/>
    <n v="83.334000000000003"/>
  </r>
  <r>
    <s v="PV"/>
    <s v="GIUSSAGO"/>
    <x v="6"/>
    <x v="258"/>
    <n v="87.134"/>
    <s v="soggiacenza statica"/>
    <n v="3.82"/>
    <n v="83.313999999999993"/>
  </r>
  <r>
    <s v="PV"/>
    <s v="GIUSSAGO"/>
    <x v="6"/>
    <x v="259"/>
    <n v="87.134"/>
    <s v="soggiacenza statica"/>
    <n v="3.8"/>
    <n v="83.334000000000003"/>
  </r>
  <r>
    <s v="PV"/>
    <s v="GIUSSAGO"/>
    <x v="6"/>
    <x v="260"/>
    <n v="87.134"/>
    <s v="soggiacenza statica"/>
    <n v="4.3"/>
    <n v="82.834000000000003"/>
  </r>
  <r>
    <s v="PV"/>
    <s v="GIUSSAGO"/>
    <x v="6"/>
    <x v="261"/>
    <n v="87.134"/>
    <s v="soggiacenza statica"/>
    <n v="4.32"/>
    <n v="82.813999999999993"/>
  </r>
  <r>
    <s v="PV"/>
    <s v="GIUSSAGO"/>
    <x v="6"/>
    <x v="262"/>
    <n v="87.134"/>
    <s v="soggiacenza statica"/>
    <n v="4.45"/>
    <n v="82.683999999999997"/>
  </r>
  <r>
    <s v="PV"/>
    <s v="GIUSSAGO"/>
    <x v="6"/>
    <x v="263"/>
    <n v="87.134"/>
    <s v="soggiacenza statica"/>
    <n v="4.45"/>
    <n v="82.683999999999997"/>
  </r>
  <r>
    <s v="PV"/>
    <s v="GIUSSAGO"/>
    <x v="6"/>
    <x v="264"/>
    <n v="87.134"/>
    <s v="soggiacenza statica"/>
    <n v="3.15"/>
    <n v="83.983999999999995"/>
  </r>
  <r>
    <s v="PV"/>
    <s v="GIUSSAGO"/>
    <x v="6"/>
    <x v="265"/>
    <n v="87.134"/>
    <s v="soggiacenza statica"/>
    <n v="3.15"/>
    <n v="83.983999999999995"/>
  </r>
  <r>
    <s v="PV"/>
    <s v="GIUSSAGO"/>
    <x v="6"/>
    <x v="266"/>
    <n v="87.134"/>
    <s v="soggiacenza statica"/>
    <n v="3.15"/>
    <n v="83.983999999999995"/>
  </r>
  <r>
    <s v="PV"/>
    <s v="GIUSSAGO"/>
    <x v="6"/>
    <x v="267"/>
    <n v="87.134"/>
    <s v="soggiacenza statica"/>
    <n v="3.6"/>
    <n v="83.534000000000006"/>
  </r>
  <r>
    <s v="PV"/>
    <s v="GIUSSAGO"/>
    <x v="6"/>
    <x v="268"/>
    <n v="87.134"/>
    <s v="soggiacenza statica"/>
    <n v="3.6"/>
    <n v="83.534000000000006"/>
  </r>
  <r>
    <s v="PV"/>
    <s v="GIUSSAGO"/>
    <x v="6"/>
    <x v="269"/>
    <n v="87.134"/>
    <s v="soggiacenza statica"/>
    <n v="3.4"/>
    <n v="83.733999999999995"/>
  </r>
  <r>
    <s v="PV"/>
    <s v="GIUSSAGO"/>
    <x v="6"/>
    <x v="270"/>
    <n v="87.134"/>
    <s v="soggiacenza statica"/>
    <n v="2.9"/>
    <n v="84.233999999999995"/>
  </r>
  <r>
    <s v="PV"/>
    <s v="GIUSSAGO"/>
    <x v="6"/>
    <x v="271"/>
    <n v="87.134"/>
    <s v="soggiacenza statica"/>
    <n v="2.9"/>
    <n v="84.233999999999995"/>
  </r>
  <r>
    <s v="PV"/>
    <s v="GIUSSAGO"/>
    <x v="6"/>
    <x v="272"/>
    <n v="87.134"/>
    <s v="soggiacenza statica"/>
    <n v="3.54"/>
    <n v="83.593999999999994"/>
  </r>
  <r>
    <s v="PV"/>
    <s v="GIUSSAGO"/>
    <x v="6"/>
    <x v="273"/>
    <n v="87.134"/>
    <s v="soggiacenza statica"/>
    <n v="3.55"/>
    <n v="83.584000000000003"/>
  </r>
  <r>
    <s v="PV"/>
    <s v="GIUSSAGO"/>
    <x v="6"/>
    <x v="274"/>
    <n v="87.134"/>
    <s v="soggiacenza statica"/>
    <n v="3.5"/>
    <n v="83.634"/>
  </r>
  <r>
    <s v="PV"/>
    <s v="GIUSSAGO"/>
    <x v="6"/>
    <x v="275"/>
    <n v="87.134"/>
    <s v="soggiacenza statica"/>
    <n v="3.5"/>
    <n v="83.634"/>
  </r>
  <r>
    <s v="PV"/>
    <s v="GIUSSAGO"/>
    <x v="6"/>
    <x v="276"/>
    <n v="87.134"/>
    <s v="soggiacenza statica"/>
    <n v="3.5"/>
    <n v="83.634"/>
  </r>
  <r>
    <s v="PV"/>
    <s v="LINAROLO"/>
    <x v="7"/>
    <x v="323"/>
    <n v="74.97"/>
    <s v="soggiacenza statica"/>
    <n v="3.2"/>
    <n v="71.77"/>
  </r>
  <r>
    <s v="PV"/>
    <s v="LINAROLO"/>
    <x v="7"/>
    <x v="324"/>
    <n v="74.97"/>
    <s v="soggiacenza statica"/>
    <n v="3.11"/>
    <n v="71.86"/>
  </r>
  <r>
    <s v="PV"/>
    <s v="LINAROLO"/>
    <x v="7"/>
    <x v="325"/>
    <n v="74.97"/>
    <s v="soggiacenza statica"/>
    <n v="2.5299999999999998"/>
    <n v="72.44"/>
  </r>
  <r>
    <s v="PV"/>
    <s v="LINAROLO"/>
    <x v="7"/>
    <x v="326"/>
    <n v="74.97"/>
    <s v="soggiacenza statica"/>
    <n v="3.2"/>
    <n v="71.77"/>
  </r>
  <r>
    <s v="PV"/>
    <s v="LINAROLO"/>
    <x v="7"/>
    <x v="327"/>
    <n v="74.97"/>
    <s v="soggiacenza statica"/>
    <n v="5.25"/>
    <n v="69.72"/>
  </r>
  <r>
    <s v="PV"/>
    <s v="LINAROLO"/>
    <x v="7"/>
    <x v="230"/>
    <n v="74.97"/>
    <s v="soggiacenza statica"/>
    <n v="3.625"/>
    <n v="71.344999999999999"/>
  </r>
  <r>
    <s v="PV"/>
    <s v="LINAROLO"/>
    <x v="7"/>
    <x v="320"/>
    <n v="74.97"/>
    <s v="soggiacenza statica"/>
    <n v="1.3"/>
    <n v="73.67"/>
  </r>
  <r>
    <s v="PV"/>
    <s v="LINAROLO"/>
    <x v="7"/>
    <x v="91"/>
    <n v="74.97"/>
    <s v="soggiacenza statica"/>
    <n v="3.13"/>
    <n v="71.84"/>
  </r>
  <r>
    <s v="PV"/>
    <s v="LINAROLO"/>
    <x v="7"/>
    <x v="236"/>
    <n v="74.97"/>
    <s v="soggiacenza statica"/>
    <n v="2.7"/>
    <n v="72.27"/>
  </r>
  <r>
    <s v="PV"/>
    <s v="LINAROLO"/>
    <x v="7"/>
    <x v="239"/>
    <n v="74.97"/>
    <s v="soggiacenza statica"/>
    <n v="2.8"/>
    <n v="72.17"/>
  </r>
  <r>
    <s v="PV"/>
    <s v="LINAROLO"/>
    <x v="7"/>
    <x v="328"/>
    <n v="74.97"/>
    <s v="soggiacenza statica"/>
    <n v="4.3099999999999996"/>
    <n v="70.66"/>
  </r>
  <r>
    <s v="PV"/>
    <s v="LINAROLO"/>
    <x v="7"/>
    <x v="244"/>
    <n v="74.97"/>
    <s v="soggiacenza statica"/>
    <n v="2"/>
    <n v="72.97"/>
  </r>
  <r>
    <s v="PV"/>
    <s v="LINAROLO"/>
    <x v="7"/>
    <x v="329"/>
    <n v="74.97"/>
    <s v="soggiacenza statica"/>
    <n v="3.13"/>
    <n v="71.84"/>
  </r>
  <r>
    <s v="PV"/>
    <s v="LINAROLO"/>
    <x v="7"/>
    <x v="107"/>
    <n v="74.97"/>
    <s v="soggiacenza statica"/>
    <n v="4.0999999999999996"/>
    <n v="70.87"/>
  </r>
  <r>
    <s v="PV"/>
    <s v="LINAROLO"/>
    <x v="7"/>
    <x v="109"/>
    <n v="74.97"/>
    <s v="soggiacenza statica"/>
    <n v="4"/>
    <n v="70.97"/>
  </r>
  <r>
    <s v="PV"/>
    <s v="LINAROLO"/>
    <x v="7"/>
    <x v="330"/>
    <n v="74.97"/>
    <s v="soggiacenza statica"/>
    <n v="2.5299999999999998"/>
    <n v="72.44"/>
  </r>
  <r>
    <s v="PV"/>
    <s v="LINAROLO"/>
    <x v="7"/>
    <x v="254"/>
    <n v="74.97"/>
    <s v="soggiacenza statica"/>
    <n v="4"/>
    <n v="70.97"/>
  </r>
  <r>
    <s v="PV"/>
    <s v="LINAROLO"/>
    <x v="7"/>
    <x v="331"/>
    <n v="74.97"/>
    <s v="soggiacenza statica"/>
    <n v="3.04"/>
    <n v="71.930000000000007"/>
  </r>
  <r>
    <s v="PV"/>
    <s v="LINAROLO"/>
    <x v="7"/>
    <x v="260"/>
    <n v="74.97"/>
    <s v="soggiacenza statica"/>
    <n v="4"/>
    <n v="70.97"/>
  </r>
  <r>
    <s v="PV"/>
    <s v="LINAROLO"/>
    <x v="7"/>
    <x v="332"/>
    <n v="74.97"/>
    <s v="soggiacenza statica"/>
    <n v="4.3"/>
    <n v="70.67"/>
  </r>
  <r>
    <s v="PV"/>
    <s v="LINAROLO"/>
    <x v="7"/>
    <x v="265"/>
    <n v="74.97"/>
    <s v="soggiacenza statica"/>
    <n v="5.72"/>
    <n v="69.25"/>
  </r>
  <r>
    <s v="PV"/>
    <s v="LINAROLO"/>
    <x v="7"/>
    <x v="333"/>
    <n v="74.97"/>
    <s v="soggiacenza statica"/>
    <n v="3.1"/>
    <n v="71.87"/>
  </r>
  <r>
    <s v="PV"/>
    <s v="LINAROLO"/>
    <x v="7"/>
    <x v="271"/>
    <n v="74.97"/>
    <s v="soggiacenza statica"/>
    <n v="2.1"/>
    <n v="72.87"/>
  </r>
  <r>
    <s v="PV"/>
    <s v="LINAROLO"/>
    <x v="7"/>
    <x v="334"/>
    <n v="74.97"/>
    <s v="soggiacenza statica"/>
    <n v="3.04"/>
    <n v="71.930000000000007"/>
  </r>
  <r>
    <s v="PV"/>
    <s v="LINAROLO"/>
    <x v="7"/>
    <x v="275"/>
    <n v="74.97"/>
    <s v="soggiacenza statica"/>
    <n v="2.2999999999999998"/>
    <n v="72.67"/>
  </r>
  <r>
    <s v="PV"/>
    <s v="PAVIA"/>
    <x v="8"/>
    <x v="228"/>
    <n v="83.4"/>
    <s v="soggiacenza statica"/>
    <n v="5.3"/>
    <n v="78.099999999999994"/>
  </r>
  <r>
    <s v="PV"/>
    <s v="PAVIA"/>
    <x v="8"/>
    <x v="229"/>
    <n v="83.4"/>
    <s v="soggiacenza statica"/>
    <n v="5.3"/>
    <n v="78.099999999999994"/>
  </r>
  <r>
    <s v="PV"/>
    <s v="PAVIA"/>
    <x v="8"/>
    <x v="230"/>
    <n v="83.4"/>
    <s v="soggiacenza statica"/>
    <n v="4.4000000000000004"/>
    <n v="79"/>
  </r>
  <r>
    <s v="PV"/>
    <s v="PAVIA"/>
    <x v="8"/>
    <x v="231"/>
    <n v="83.4"/>
    <s v="soggiacenza statica"/>
    <n v="3.7"/>
    <n v="79.7"/>
  </r>
  <r>
    <s v="PV"/>
    <s v="PAVIA"/>
    <x v="8"/>
    <x v="232"/>
    <n v="83.4"/>
    <s v="soggiacenza statica"/>
    <n v="3.3"/>
    <n v="80.099999999999994"/>
  </r>
  <r>
    <s v="PV"/>
    <s v="PAVIA"/>
    <x v="8"/>
    <x v="320"/>
    <n v="83.4"/>
    <s v="soggiacenza statica"/>
    <n v="2.65"/>
    <n v="80.75"/>
  </r>
  <r>
    <s v="PV"/>
    <s v="PAVIA"/>
    <x v="8"/>
    <x v="234"/>
    <n v="83.4"/>
    <s v="soggiacenza statica"/>
    <n v="4.3"/>
    <n v="79.099999999999994"/>
  </r>
  <r>
    <s v="PV"/>
    <s v="PAVIA"/>
    <x v="8"/>
    <x v="91"/>
    <n v="83.4"/>
    <s v="soggiacenza statica"/>
    <n v="4.78"/>
    <n v="78.62"/>
  </r>
  <r>
    <s v="PV"/>
    <s v="PAVIA"/>
    <x v="8"/>
    <x v="236"/>
    <n v="83.4"/>
    <s v="soggiacenza statica"/>
    <n v="5"/>
    <n v="78.400000000000006"/>
  </r>
  <r>
    <s v="PV"/>
    <s v="PAVIA"/>
    <x v="8"/>
    <x v="237"/>
    <n v="83.4"/>
    <s v="soggiacenza statica"/>
    <n v="4.9800000000000004"/>
    <n v="78.42"/>
  </r>
  <r>
    <s v="PV"/>
    <s v="PAVIA"/>
    <x v="8"/>
    <x v="238"/>
    <n v="83.4"/>
    <s v="soggiacenza statica"/>
    <n v="5.3"/>
    <n v="78.099999999999994"/>
  </r>
  <r>
    <s v="PV"/>
    <s v="PAVIA"/>
    <x v="8"/>
    <x v="239"/>
    <n v="83.4"/>
    <s v="soggiacenza statica"/>
    <n v="5.3"/>
    <n v="78.099999999999994"/>
  </r>
  <r>
    <s v="PV"/>
    <s v="PAVIA"/>
    <x v="8"/>
    <x v="240"/>
    <n v="83.4"/>
    <s v="soggiacenza statica"/>
    <n v="5.3"/>
    <n v="78.099999999999994"/>
  </r>
  <r>
    <s v="PV"/>
    <s v="PAVIA"/>
    <x v="8"/>
    <x v="328"/>
    <n v="83.4"/>
    <s v="soggiacenza statica"/>
    <n v="5.53"/>
    <n v="77.87"/>
  </r>
  <r>
    <s v="PV"/>
    <s v="PAVIA"/>
    <x v="8"/>
    <x v="242"/>
    <n v="83.4"/>
    <s v="soggiacenza statica"/>
    <n v="4.0999999999999996"/>
    <n v="79.3"/>
  </r>
  <r>
    <s v="PV"/>
    <s v="PAVIA"/>
    <x v="8"/>
    <x v="243"/>
    <n v="83.4"/>
    <s v="soggiacenza statica"/>
    <n v="4"/>
    <n v="79.400000000000006"/>
  </r>
  <r>
    <s v="PV"/>
    <s v="PAVIA"/>
    <x v="8"/>
    <x v="244"/>
    <n v="83.4"/>
    <s v="soggiacenza statica"/>
    <n v="4"/>
    <n v="79.400000000000006"/>
  </r>
  <r>
    <s v="PV"/>
    <s v="PAVIA"/>
    <x v="8"/>
    <x v="245"/>
    <n v="83.4"/>
    <s v="soggiacenza statica"/>
    <n v="4.25"/>
    <n v="79.150000000000006"/>
  </r>
  <r>
    <s v="PV"/>
    <s v="PAVIA"/>
    <x v="8"/>
    <x v="329"/>
    <n v="83.4"/>
    <s v="soggiacenza statica"/>
    <n v="4.79"/>
    <n v="78.61"/>
  </r>
  <r>
    <s v="PV"/>
    <s v="PAVIA"/>
    <x v="8"/>
    <x v="247"/>
    <n v="83.4"/>
    <s v="soggiacenza statica"/>
    <n v="4.5"/>
    <n v="78.900000000000006"/>
  </r>
  <r>
    <s v="PV"/>
    <s v="PAVIA"/>
    <x v="8"/>
    <x v="248"/>
    <n v="83.4"/>
    <s v="soggiacenza statica"/>
    <n v="4.5"/>
    <n v="78.900000000000006"/>
  </r>
  <r>
    <s v="PV"/>
    <s v="PAVIA"/>
    <x v="8"/>
    <x v="249"/>
    <n v="83.4"/>
    <s v="soggiacenza statica"/>
    <n v="5.45"/>
    <n v="77.95"/>
  </r>
  <r>
    <s v="PV"/>
    <s v="PAVIA"/>
    <x v="8"/>
    <x v="107"/>
    <n v="83.4"/>
    <s v="soggiacenza statica"/>
    <n v="5.45"/>
    <n v="77.95"/>
  </r>
  <r>
    <s v="PV"/>
    <s v="PAVIA"/>
    <x v="8"/>
    <x v="250"/>
    <n v="83.4"/>
    <s v="soggiacenza statica"/>
    <n v="5.4"/>
    <n v="78"/>
  </r>
  <r>
    <s v="PV"/>
    <s v="PAVIA"/>
    <x v="8"/>
    <x v="109"/>
    <n v="83.4"/>
    <s v="soggiacenza statica"/>
    <n v="5.13"/>
    <n v="78.27"/>
  </r>
  <r>
    <s v="PV"/>
    <s v="PAVIA"/>
    <x v="8"/>
    <x v="321"/>
    <n v="83.4"/>
    <s v="soggiacenza statica"/>
    <n v="5.15"/>
    <n v="78.25"/>
  </r>
  <r>
    <s v="PV"/>
    <s v="PAVIA"/>
    <x v="8"/>
    <x v="330"/>
    <n v="83.4"/>
    <s v="soggiacenza statica"/>
    <n v="3.98"/>
    <n v="79.42"/>
  </r>
  <r>
    <s v="PV"/>
    <s v="PAVIA"/>
    <x v="8"/>
    <x v="322"/>
    <n v="83.4"/>
    <s v="soggiacenza statica"/>
    <n v="3.35"/>
    <n v="80.05"/>
  </r>
  <r>
    <s v="PV"/>
    <s v="PAVIA"/>
    <x v="8"/>
    <x v="254"/>
    <n v="83.4"/>
    <s v="soggiacenza statica"/>
    <n v="3.3"/>
    <n v="80.099999999999994"/>
  </r>
  <r>
    <s v="PV"/>
    <s v="PAVIA"/>
    <x v="8"/>
    <x v="255"/>
    <n v="83.4"/>
    <s v="soggiacenza statica"/>
    <n v="4.7"/>
    <n v="78.7"/>
  </r>
  <r>
    <s v="PV"/>
    <s v="PAVIA"/>
    <x v="8"/>
    <x v="306"/>
    <n v="83.4"/>
    <s v="soggiacenza statica"/>
    <n v="4.7300000000000004"/>
    <n v="78.67"/>
  </r>
  <r>
    <s v="PV"/>
    <s v="PAVIA"/>
    <x v="8"/>
    <x v="257"/>
    <n v="83.4"/>
    <s v="soggiacenza statica"/>
    <n v="4.74"/>
    <n v="78.66"/>
  </r>
  <r>
    <s v="PV"/>
    <s v="PAVIA"/>
    <x v="8"/>
    <x v="258"/>
    <n v="83.4"/>
    <s v="soggiacenza statica"/>
    <n v="4.75"/>
    <n v="78.650000000000006"/>
  </r>
  <r>
    <s v="PV"/>
    <s v="PAVIA"/>
    <x v="8"/>
    <x v="259"/>
    <n v="83.4"/>
    <s v="soggiacenza statica"/>
    <n v="4.74"/>
    <n v="78.66"/>
  </r>
  <r>
    <s v="PV"/>
    <s v="PAVIA"/>
    <x v="8"/>
    <x v="260"/>
    <n v="83.4"/>
    <s v="soggiacenza statica"/>
    <n v="5.7"/>
    <n v="77.7"/>
  </r>
  <r>
    <s v="PV"/>
    <s v="PAVIA"/>
    <x v="8"/>
    <x v="261"/>
    <n v="83.4"/>
    <s v="soggiacenza statica"/>
    <n v="5.7"/>
    <n v="77.7"/>
  </r>
  <r>
    <s v="PV"/>
    <s v="PAVIA"/>
    <x v="8"/>
    <x v="332"/>
    <n v="83.4"/>
    <s v="soggiacenza statica"/>
    <n v="5.72"/>
    <n v="77.680000000000007"/>
  </r>
  <r>
    <s v="PV"/>
    <s v="PAVIA"/>
    <x v="8"/>
    <x v="263"/>
    <n v="83.4"/>
    <s v="soggiacenza statica"/>
    <n v="5.72"/>
    <n v="77.680000000000007"/>
  </r>
  <r>
    <s v="PV"/>
    <s v="PAVIA"/>
    <x v="8"/>
    <x v="264"/>
    <n v="83.4"/>
    <s v="soggiacenza statica"/>
    <n v="3.3"/>
    <n v="80.099999999999994"/>
  </r>
  <r>
    <s v="PV"/>
    <s v="PAVIA"/>
    <x v="8"/>
    <x v="265"/>
    <n v="83.4"/>
    <s v="soggiacenza statica"/>
    <n v="3.32"/>
    <n v="80.08"/>
  </r>
  <r>
    <s v="PV"/>
    <s v="PAVIA"/>
    <x v="8"/>
    <x v="266"/>
    <n v="83.4"/>
    <s v="soggiacenza statica"/>
    <n v="3.31"/>
    <n v="80.09"/>
  </r>
  <r>
    <s v="PV"/>
    <s v="PAVIA"/>
    <x v="8"/>
    <x v="333"/>
    <n v="83.4"/>
    <s v="soggiacenza statica"/>
    <n v="4.59"/>
    <n v="78.81"/>
  </r>
  <r>
    <s v="PV"/>
    <s v="PAVIA"/>
    <x v="8"/>
    <x v="268"/>
    <n v="83.4"/>
    <s v="soggiacenza statica"/>
    <n v="4.5"/>
    <n v="78.900000000000006"/>
  </r>
  <r>
    <s v="PV"/>
    <s v="PAVIA"/>
    <x v="8"/>
    <x v="269"/>
    <n v="83.4"/>
    <s v="soggiacenza statica"/>
    <n v="3.7"/>
    <n v="79.7"/>
  </r>
  <r>
    <s v="PV"/>
    <s v="PAVIA"/>
    <x v="8"/>
    <x v="270"/>
    <n v="83.4"/>
    <s v="soggiacenza statica"/>
    <n v="3.5"/>
    <n v="79.900000000000006"/>
  </r>
  <r>
    <s v="PV"/>
    <s v="PAVIA"/>
    <x v="8"/>
    <x v="271"/>
    <n v="83.4"/>
    <s v="soggiacenza statica"/>
    <n v="3.6"/>
    <n v="79.8"/>
  </r>
  <r>
    <s v="PV"/>
    <s v="PAVIA"/>
    <x v="8"/>
    <x v="272"/>
    <n v="83.4"/>
    <s v="soggiacenza statica"/>
    <n v="4.47"/>
    <n v="78.930000000000007"/>
  </r>
  <r>
    <s v="PV"/>
    <s v="PAVIA"/>
    <x v="8"/>
    <x v="273"/>
    <n v="83.4"/>
    <s v="soggiacenza statica"/>
    <n v="4.5"/>
    <n v="78.900000000000006"/>
  </r>
  <r>
    <s v="PV"/>
    <s v="PAVIA"/>
    <x v="8"/>
    <x v="274"/>
    <n v="83.4"/>
    <s v="soggiacenza statica"/>
    <n v="4.7"/>
    <n v="78.7"/>
  </r>
  <r>
    <s v="PV"/>
    <s v="PAVIA"/>
    <x v="8"/>
    <x v="275"/>
    <n v="83.4"/>
    <s v="soggiacenza statica"/>
    <n v="4.7"/>
    <n v="78.7"/>
  </r>
  <r>
    <s v="PV"/>
    <s v="VELLEZZO BELLINI"/>
    <x v="9"/>
    <x v="318"/>
    <n v="92.876999999999995"/>
    <s v="soggiacenza statica"/>
    <n v="1.29"/>
    <n v="91.587000000000003"/>
  </r>
  <r>
    <s v="PV"/>
    <s v="VELLEZZO BELLINI"/>
    <x v="9"/>
    <x v="319"/>
    <n v="92.876999999999995"/>
    <s v="soggiacenza statica"/>
    <n v="2.27"/>
    <n v="90.606999999999999"/>
  </r>
  <r>
    <s v="PV"/>
    <s v="VELLEZZO BELLINI"/>
    <x v="9"/>
    <x v="228"/>
    <n v="92.876999999999995"/>
    <s v="soggiacenza statica"/>
    <n v="2.5"/>
    <n v="90.376999999999995"/>
  </r>
  <r>
    <s v="PV"/>
    <s v="VELLEZZO BELLINI"/>
    <x v="9"/>
    <x v="229"/>
    <n v="92.876999999999995"/>
    <s v="soggiacenza statica"/>
    <n v="2.6"/>
    <n v="90.277000000000001"/>
  </r>
  <r>
    <s v="PV"/>
    <s v="VELLEZZO BELLINI"/>
    <x v="9"/>
    <x v="230"/>
    <n v="92.876999999999995"/>
    <s v="soggiacenza statica"/>
    <n v="2.4"/>
    <n v="90.477000000000004"/>
  </r>
  <r>
    <s v="PV"/>
    <s v="VELLEZZO BELLINI"/>
    <x v="9"/>
    <x v="231"/>
    <n v="92.876999999999995"/>
    <s v="soggiacenza statica"/>
    <n v="1.4"/>
    <n v="91.477000000000004"/>
  </r>
  <r>
    <s v="PV"/>
    <s v="VELLEZZO BELLINI"/>
    <x v="9"/>
    <x v="232"/>
    <n v="92.876999999999995"/>
    <s v="soggiacenza statica"/>
    <n v="1.5"/>
    <n v="91.376999999999995"/>
  </r>
  <r>
    <s v="PV"/>
    <s v="VELLEZZO BELLINI"/>
    <x v="9"/>
    <x v="320"/>
    <n v="92.876999999999995"/>
    <s v="soggiacenza statica"/>
    <n v="1"/>
    <n v="91.876999999999995"/>
  </r>
  <r>
    <s v="PV"/>
    <s v="VELLEZZO BELLINI"/>
    <x v="9"/>
    <x v="234"/>
    <n v="92.876999999999995"/>
    <s v="soggiacenza statica"/>
    <n v="2.2000000000000002"/>
    <n v="90.677000000000007"/>
  </r>
  <r>
    <s v="PV"/>
    <s v="VELLEZZO BELLINI"/>
    <x v="9"/>
    <x v="235"/>
    <n v="92.876999999999995"/>
    <s v="soggiacenza statica"/>
    <n v="2.4"/>
    <n v="90.477000000000004"/>
  </r>
  <r>
    <s v="PV"/>
    <s v="VELLEZZO BELLINI"/>
    <x v="9"/>
    <x v="236"/>
    <n v="92.876999999999995"/>
    <s v="soggiacenza statica"/>
    <n v="2.4"/>
    <n v="90.477000000000004"/>
  </r>
  <r>
    <s v="PV"/>
    <s v="VELLEZZO BELLINI"/>
    <x v="9"/>
    <x v="237"/>
    <n v="92.876999999999995"/>
    <s v="soggiacenza statica"/>
    <n v="2.2999999999999998"/>
    <n v="90.576999999999998"/>
  </r>
  <r>
    <s v="PV"/>
    <s v="VELLEZZO BELLINI"/>
    <x v="9"/>
    <x v="238"/>
    <n v="92.876999999999995"/>
    <s v="soggiacenza statica"/>
    <n v="2.7"/>
    <n v="90.177000000000007"/>
  </r>
  <r>
    <s v="PV"/>
    <s v="VELLEZZO BELLINI"/>
    <x v="9"/>
    <x v="239"/>
    <n v="92.876999999999995"/>
    <s v="soggiacenza statica"/>
    <n v="2.7"/>
    <n v="90.177000000000007"/>
  </r>
  <r>
    <s v="PV"/>
    <s v="VELLEZZO BELLINI"/>
    <x v="9"/>
    <x v="335"/>
    <n v="92.876999999999995"/>
    <s v="soggiacenza statica"/>
    <n v="2.7"/>
    <n v="90.177000000000007"/>
  </r>
  <r>
    <s v="PV"/>
    <s v="VELLEZZO BELLINI"/>
    <x v="9"/>
    <x v="241"/>
    <n v="92.876999999999995"/>
    <s v="soggiacenza statica"/>
    <n v="2.91"/>
    <n v="89.966999999999999"/>
  </r>
  <r>
    <s v="PV"/>
    <s v="VELLEZZO BELLINI"/>
    <x v="9"/>
    <x v="242"/>
    <n v="92.876999999999995"/>
    <s v="soggiacenza statica"/>
    <n v="1.6"/>
    <n v="91.277000000000001"/>
  </r>
  <r>
    <s v="PV"/>
    <s v="VELLEZZO BELLINI"/>
    <x v="9"/>
    <x v="243"/>
    <n v="92.876999999999995"/>
    <s v="soggiacenza statica"/>
    <n v="1.6"/>
    <n v="91.277000000000001"/>
  </r>
  <r>
    <s v="PV"/>
    <s v="VELLEZZO BELLINI"/>
    <x v="9"/>
    <x v="244"/>
    <n v="92.876999999999995"/>
    <s v="soggiacenza statica"/>
    <n v="1.6"/>
    <n v="91.277000000000001"/>
  </r>
  <r>
    <s v="PV"/>
    <s v="VELLEZZO BELLINI"/>
    <x v="9"/>
    <x v="245"/>
    <n v="92.876999999999995"/>
    <s v="soggiacenza statica"/>
    <n v="1.9"/>
    <n v="90.977000000000004"/>
  </r>
  <r>
    <s v="PV"/>
    <s v="VELLEZZO BELLINI"/>
    <x v="9"/>
    <x v="246"/>
    <n v="92.876999999999995"/>
    <s v="soggiacenza statica"/>
    <n v="2.15"/>
    <n v="90.727000000000004"/>
  </r>
  <r>
    <s v="PV"/>
    <s v="VELLEZZO BELLINI"/>
    <x v="9"/>
    <x v="247"/>
    <n v="92.876999999999995"/>
    <s v="soggiacenza statica"/>
    <n v="2.15"/>
    <n v="90.727000000000004"/>
  </r>
  <r>
    <s v="PV"/>
    <s v="VELLEZZO BELLINI"/>
    <x v="9"/>
    <x v="248"/>
    <n v="92.876999999999995"/>
    <s v="soggiacenza statica"/>
    <n v="2.15"/>
    <n v="90.727000000000004"/>
  </r>
  <r>
    <s v="PV"/>
    <s v="VELLEZZO BELLINI"/>
    <x v="9"/>
    <x v="249"/>
    <n v="92.876999999999995"/>
    <s v="soggiacenza statica"/>
    <n v="2.5"/>
    <n v="90.376999999999995"/>
  </r>
  <r>
    <s v="PV"/>
    <s v="VELLEZZO BELLINI"/>
    <x v="9"/>
    <x v="107"/>
    <n v="92.876999999999995"/>
    <s v="soggiacenza statica"/>
    <n v="2.5"/>
    <n v="90.376999999999995"/>
  </r>
  <r>
    <s v="PV"/>
    <s v="VELLEZZO BELLINI"/>
    <x v="9"/>
    <x v="250"/>
    <n v="92.876999999999995"/>
    <s v="soggiacenza statica"/>
    <n v="2.2000000000000002"/>
    <n v="90.677000000000007"/>
  </r>
  <r>
    <s v="PV"/>
    <s v="VELLEZZO BELLINI"/>
    <x v="9"/>
    <x v="251"/>
    <n v="92.876999999999995"/>
    <s v="soggiacenza statica"/>
    <n v="2.12"/>
    <n v="90.757000000000005"/>
  </r>
  <r>
    <s v="PV"/>
    <s v="VELLEZZO BELLINI"/>
    <x v="9"/>
    <x v="321"/>
    <n v="92.876999999999995"/>
    <s v="soggiacenza statica"/>
    <n v="2.15"/>
    <n v="90.727000000000004"/>
  </r>
  <r>
    <s v="PV"/>
    <s v="VELLEZZO BELLINI"/>
    <x v="9"/>
    <x v="252"/>
    <n v="92.876999999999995"/>
    <s v="soggiacenza statica"/>
    <n v="1.8"/>
    <n v="91.076999999999998"/>
  </r>
  <r>
    <s v="PV"/>
    <s v="VELLEZZO BELLINI"/>
    <x v="9"/>
    <x v="322"/>
    <n v="92.876999999999995"/>
    <s v="soggiacenza statica"/>
    <n v="1.45"/>
    <n v="91.427000000000007"/>
  </r>
  <r>
    <s v="PV"/>
    <s v="VELLEZZO BELLINI"/>
    <x v="9"/>
    <x v="254"/>
    <n v="92.876999999999995"/>
    <s v="soggiacenza statica"/>
    <n v="1.48"/>
    <n v="91.397000000000006"/>
  </r>
  <r>
    <s v="PV"/>
    <s v="VELLEZZO BELLINI"/>
    <x v="9"/>
    <x v="255"/>
    <n v="92.876999999999995"/>
    <s v="soggiacenza statica"/>
    <n v="2.2999999999999998"/>
    <n v="90.576999999999998"/>
  </r>
  <r>
    <s v="PV"/>
    <s v="VELLEZZO BELLINI"/>
    <x v="9"/>
    <x v="306"/>
    <n v="92.876999999999995"/>
    <s v="soggiacenza statica"/>
    <n v="2.36"/>
    <n v="90.516999999999996"/>
  </r>
  <r>
    <s v="PV"/>
    <s v="VELLEZZO BELLINI"/>
    <x v="9"/>
    <x v="257"/>
    <n v="92.876999999999995"/>
    <s v="soggiacenza statica"/>
    <n v="2.35"/>
    <n v="90.527000000000001"/>
  </r>
  <r>
    <s v="PV"/>
    <s v="VELLEZZO BELLINI"/>
    <x v="9"/>
    <x v="258"/>
    <n v="92.876999999999995"/>
    <s v="soggiacenza statica"/>
    <n v="2.36"/>
    <n v="90.516999999999996"/>
  </r>
  <r>
    <s v="PV"/>
    <s v="VELLEZZO BELLINI"/>
    <x v="9"/>
    <x v="259"/>
    <n v="92.876999999999995"/>
    <s v="soggiacenza statica"/>
    <n v="2.35"/>
    <n v="90.527000000000001"/>
  </r>
  <r>
    <s v="PV"/>
    <s v="VELLEZZO BELLINI"/>
    <x v="9"/>
    <x v="260"/>
    <n v="92.876999999999995"/>
    <s v="soggiacenza statica"/>
    <n v="2.5"/>
    <n v="90.376999999999995"/>
  </r>
  <r>
    <s v="PV"/>
    <s v="VELLEZZO BELLINI"/>
    <x v="9"/>
    <x v="261"/>
    <n v="92.876999999999995"/>
    <s v="soggiacenza statica"/>
    <n v="2.5099999999999998"/>
    <n v="90.367000000000004"/>
  </r>
  <r>
    <s v="PV"/>
    <s v="VELLEZZO BELLINI"/>
    <x v="9"/>
    <x v="262"/>
    <n v="92.876999999999995"/>
    <s v="soggiacenza statica"/>
    <n v="3.05"/>
    <n v="89.826999999999998"/>
  </r>
  <r>
    <s v="PV"/>
    <s v="VELLEZZO BELLINI"/>
    <x v="9"/>
    <x v="263"/>
    <n v="92.876999999999995"/>
    <s v="soggiacenza statica"/>
    <n v="3.1"/>
    <n v="89.777000000000001"/>
  </r>
  <r>
    <s v="PV"/>
    <s v="VELLEZZO BELLINI"/>
    <x v="9"/>
    <x v="264"/>
    <n v="92.876999999999995"/>
    <s v="soggiacenza statica"/>
    <n v="1.45"/>
    <n v="91.427000000000007"/>
  </r>
  <r>
    <s v="PV"/>
    <s v="VELLEZZO BELLINI"/>
    <x v="9"/>
    <x v="265"/>
    <n v="92.876999999999995"/>
    <s v="soggiacenza statica"/>
    <n v="1.47"/>
    <n v="91.406999999999996"/>
  </r>
  <r>
    <s v="PV"/>
    <s v="VELLEZZO BELLINI"/>
    <x v="9"/>
    <x v="266"/>
    <n v="92.876999999999995"/>
    <s v="soggiacenza statica"/>
    <n v="1.48"/>
    <n v="91.397000000000006"/>
  </r>
  <r>
    <s v="PV"/>
    <s v="VELLEZZO BELLINI"/>
    <x v="9"/>
    <x v="267"/>
    <n v="92.876999999999995"/>
    <s v="soggiacenza statica"/>
    <n v="2.0299999999999998"/>
    <n v="90.846999999999994"/>
  </r>
  <r>
    <s v="PV"/>
    <s v="VELLEZZO BELLINI"/>
    <x v="9"/>
    <x v="268"/>
    <n v="92.876999999999995"/>
    <s v="soggiacenza statica"/>
    <n v="2.5499999999999998"/>
    <n v="90.326999999999998"/>
  </r>
  <r>
    <s v="PV"/>
    <s v="VELLEZZO BELLINI"/>
    <x v="9"/>
    <x v="269"/>
    <n v="92.876999999999995"/>
    <s v="soggiacenza statica"/>
    <n v="1.6"/>
    <n v="91.277000000000001"/>
  </r>
  <r>
    <s v="PV"/>
    <s v="VELLEZZO BELLINI"/>
    <x v="9"/>
    <x v="270"/>
    <n v="92.876999999999995"/>
    <s v="soggiacenza statica"/>
    <n v="1.4"/>
    <n v="91.477000000000004"/>
  </r>
  <r>
    <s v="PV"/>
    <s v="VELLEZZO BELLINI"/>
    <x v="9"/>
    <x v="271"/>
    <n v="92.876999999999995"/>
    <s v="soggiacenza statica"/>
    <n v="1.5"/>
    <n v="91.376999999999995"/>
  </r>
  <r>
    <s v="PV"/>
    <s v="VELLEZZO BELLINI"/>
    <x v="9"/>
    <x v="334"/>
    <n v="92.876999999999995"/>
    <s v="soggiacenza statica"/>
    <n v="1.96"/>
    <n v="90.917000000000002"/>
  </r>
  <r>
    <s v="PV"/>
    <s v="VELLEZZO BELLINI"/>
    <x v="9"/>
    <x v="273"/>
    <n v="92.876999999999995"/>
    <s v="soggiacenza statica"/>
    <n v="2"/>
    <n v="90.876999999999995"/>
  </r>
  <r>
    <s v="PV"/>
    <s v="VELLEZZO BELLINI"/>
    <x v="9"/>
    <x v="274"/>
    <n v="92.876999999999995"/>
    <s v="soggiacenza statica"/>
    <n v="1.8"/>
    <n v="91.076999999999998"/>
  </r>
  <r>
    <s v="PV"/>
    <s v="VELLEZZO BELLINI"/>
    <x v="9"/>
    <x v="275"/>
    <n v="92.876999999999995"/>
    <s v="soggiacenza statica"/>
    <n v="1.8"/>
    <n v="91.076999999999998"/>
  </r>
  <r>
    <s v="PV"/>
    <s v="VELLEZZO BELLINI"/>
    <x v="9"/>
    <x v="276"/>
    <n v="92.876999999999995"/>
    <s v="soggiacenza statica"/>
    <n v="1.8"/>
    <n v="91.076999999999998"/>
  </r>
  <r>
    <s v="PV"/>
    <s v="VIDIGULFO"/>
    <x v="10"/>
    <x v="318"/>
    <n v="88.251999999999995"/>
    <s v="soggiacenza statica"/>
    <n v="3.66"/>
    <n v="84.591999999999999"/>
  </r>
  <r>
    <s v="PV"/>
    <s v="VIDIGULFO"/>
    <x v="10"/>
    <x v="319"/>
    <n v="88.251999999999995"/>
    <s v="soggiacenza statica"/>
    <n v="4.34"/>
    <n v="83.912000000000006"/>
  </r>
  <r>
    <s v="PV"/>
    <s v="VIDIGULFO"/>
    <x v="10"/>
    <x v="228"/>
    <n v="88.251999999999995"/>
    <s v="soggiacenza statica"/>
    <n v="4.7"/>
    <n v="83.552000000000007"/>
  </r>
  <r>
    <s v="PV"/>
    <s v="VIDIGULFO"/>
    <x v="10"/>
    <x v="229"/>
    <n v="88.251999999999995"/>
    <s v="soggiacenza statica"/>
    <n v="4.3"/>
    <n v="83.951999999999998"/>
  </r>
  <r>
    <s v="PV"/>
    <s v="VIDIGULFO"/>
    <x v="10"/>
    <x v="230"/>
    <n v="88.251999999999995"/>
    <s v="soggiacenza statica"/>
    <n v="3.9"/>
    <n v="84.352000000000004"/>
  </r>
  <r>
    <s v="PV"/>
    <s v="VIDIGULFO"/>
    <x v="10"/>
    <x v="231"/>
    <n v="88.251999999999995"/>
    <s v="soggiacenza statica"/>
    <n v="3.7"/>
    <n v="84.552000000000007"/>
  </r>
  <r>
    <s v="PV"/>
    <s v="VIDIGULFO"/>
    <x v="10"/>
    <x v="232"/>
    <n v="88.251999999999995"/>
    <s v="soggiacenza statica"/>
    <n v="3.45"/>
    <n v="84.802000000000007"/>
  </r>
  <r>
    <s v="PV"/>
    <s v="VIDIGULFO"/>
    <x v="10"/>
    <x v="320"/>
    <n v="88.251999999999995"/>
    <s v="soggiacenza statica"/>
    <n v="2.7"/>
    <n v="85.552000000000007"/>
  </r>
  <r>
    <s v="PV"/>
    <s v="VIDIGULFO"/>
    <x v="10"/>
    <x v="234"/>
    <n v="88.251999999999995"/>
    <s v="soggiacenza statica"/>
    <n v="4.2"/>
    <n v="84.052000000000007"/>
  </r>
  <r>
    <s v="PV"/>
    <s v="VIDIGULFO"/>
    <x v="10"/>
    <x v="235"/>
    <n v="88.251999999999995"/>
    <s v="soggiacenza statica"/>
    <n v="4.43"/>
    <n v="83.822000000000003"/>
  </r>
  <r>
    <s v="PV"/>
    <s v="VIDIGULFO"/>
    <x v="10"/>
    <x v="236"/>
    <n v="88.251999999999995"/>
    <s v="soggiacenza statica"/>
    <n v="4.4000000000000004"/>
    <n v="83.852000000000004"/>
  </r>
  <r>
    <s v="PV"/>
    <s v="VIDIGULFO"/>
    <x v="10"/>
    <x v="237"/>
    <n v="88.251999999999995"/>
    <s v="soggiacenza statica"/>
    <n v="4.42"/>
    <n v="83.831999999999994"/>
  </r>
  <r>
    <s v="PV"/>
    <s v="VIDIGULFO"/>
    <x v="10"/>
    <x v="238"/>
    <n v="88.251999999999995"/>
    <s v="soggiacenza statica"/>
    <n v="4.7"/>
    <n v="83.552000000000007"/>
  </r>
  <r>
    <s v="PV"/>
    <s v="VIDIGULFO"/>
    <x v="10"/>
    <x v="239"/>
    <n v="88.251999999999995"/>
    <s v="soggiacenza statica"/>
    <n v="4.7"/>
    <n v="83.552000000000007"/>
  </r>
  <r>
    <s v="PV"/>
    <s v="VIDIGULFO"/>
    <x v="10"/>
    <x v="335"/>
    <n v="88.251999999999995"/>
    <s v="soggiacenza statica"/>
    <n v="4.7"/>
    <n v="83.552000000000007"/>
  </r>
  <r>
    <s v="PV"/>
    <s v="VIDIGULFO"/>
    <x v="10"/>
    <x v="241"/>
    <n v="88.251999999999995"/>
    <s v="soggiacenza statica"/>
    <n v="4.5599999999999996"/>
    <n v="83.691999999999993"/>
  </r>
  <r>
    <s v="PV"/>
    <s v="VIDIGULFO"/>
    <x v="10"/>
    <x v="242"/>
    <n v="88.251999999999995"/>
    <s v="soggiacenza statica"/>
    <n v="3.8"/>
    <n v="84.451999999999998"/>
  </r>
  <r>
    <s v="PV"/>
    <s v="VIDIGULFO"/>
    <x v="10"/>
    <x v="243"/>
    <n v="88.251999999999995"/>
    <s v="soggiacenza statica"/>
    <n v="3.75"/>
    <n v="84.501999999999995"/>
  </r>
  <r>
    <s v="PV"/>
    <s v="VIDIGULFO"/>
    <x v="10"/>
    <x v="244"/>
    <n v="88.251999999999995"/>
    <s v="soggiacenza statica"/>
    <n v="3.75"/>
    <n v="84.501999999999995"/>
  </r>
  <r>
    <s v="PV"/>
    <s v="VIDIGULFO"/>
    <x v="10"/>
    <x v="245"/>
    <n v="88.251999999999995"/>
    <s v="soggiacenza statica"/>
    <n v="4.2"/>
    <n v="84.052000000000007"/>
  </r>
  <r>
    <s v="PV"/>
    <s v="VIDIGULFO"/>
    <x v="10"/>
    <x v="246"/>
    <n v="88.251999999999995"/>
    <s v="soggiacenza statica"/>
    <n v="4.4400000000000004"/>
    <n v="83.811999999999998"/>
  </r>
  <r>
    <s v="PV"/>
    <s v="VIDIGULFO"/>
    <x v="10"/>
    <x v="247"/>
    <n v="88.251999999999995"/>
    <s v="soggiacenza statica"/>
    <n v="4.45"/>
    <n v="83.802000000000007"/>
  </r>
  <r>
    <s v="PV"/>
    <s v="VIDIGULFO"/>
    <x v="10"/>
    <x v="248"/>
    <n v="88.251999999999995"/>
    <s v="soggiacenza statica"/>
    <n v="4.45"/>
    <n v="83.802000000000007"/>
  </r>
  <r>
    <s v="PV"/>
    <s v="VIDIGULFO"/>
    <x v="10"/>
    <x v="249"/>
    <n v="88.251999999999995"/>
    <s v="soggiacenza statica"/>
    <n v="4.5999999999999996"/>
    <n v="83.652000000000001"/>
  </r>
  <r>
    <s v="PV"/>
    <s v="VIDIGULFO"/>
    <x v="10"/>
    <x v="107"/>
    <n v="88.251999999999995"/>
    <s v="soggiacenza statica"/>
    <n v="4.8"/>
    <n v="83.451999999999998"/>
  </r>
  <r>
    <s v="PV"/>
    <s v="VIDIGULFO"/>
    <x v="10"/>
    <x v="250"/>
    <n v="88.251999999999995"/>
    <s v="soggiacenza statica"/>
    <n v="4.45"/>
    <n v="83.802000000000007"/>
  </r>
  <r>
    <s v="PV"/>
    <s v="VIDIGULFO"/>
    <x v="10"/>
    <x v="251"/>
    <n v="88.251999999999995"/>
    <s v="soggiacenza statica"/>
    <n v="4.34"/>
    <n v="83.912000000000006"/>
  </r>
  <r>
    <s v="PV"/>
    <s v="VIDIGULFO"/>
    <x v="10"/>
    <x v="321"/>
    <n v="88.251999999999995"/>
    <s v="soggiacenza statica"/>
    <n v="4.3499999999999996"/>
    <n v="83.902000000000001"/>
  </r>
  <r>
    <s v="PV"/>
    <s v="VIDIGULFO"/>
    <x v="10"/>
    <x v="252"/>
    <n v="88.251999999999995"/>
    <s v="soggiacenza statica"/>
    <n v="3.92"/>
    <n v="84.331999999999994"/>
  </r>
  <r>
    <s v="PV"/>
    <s v="VIDIGULFO"/>
    <x v="10"/>
    <x v="322"/>
    <n v="88.251999999999995"/>
    <s v="soggiacenza statica"/>
    <n v="3.7"/>
    <n v="84.552000000000007"/>
  </r>
  <r>
    <s v="PV"/>
    <s v="VIDIGULFO"/>
    <x v="10"/>
    <x v="254"/>
    <n v="88.251999999999995"/>
    <s v="soggiacenza statica"/>
    <n v="3.72"/>
    <n v="84.531999999999996"/>
  </r>
  <r>
    <s v="PV"/>
    <s v="VIDIGULFO"/>
    <x v="10"/>
    <x v="255"/>
    <n v="88.251999999999995"/>
    <s v="soggiacenza statica"/>
    <n v="4.3899999999999997"/>
    <n v="83.861999999999995"/>
  </r>
  <r>
    <s v="PV"/>
    <s v="VIDIGULFO"/>
    <x v="10"/>
    <x v="256"/>
    <n v="88.251999999999995"/>
    <s v="soggiacenza statica"/>
    <n v="4.4400000000000004"/>
    <n v="83.811999999999998"/>
  </r>
  <r>
    <s v="PV"/>
    <s v="VIDIGULFO"/>
    <x v="10"/>
    <x v="257"/>
    <n v="88.251999999999995"/>
    <s v="soggiacenza statica"/>
    <n v="4.4000000000000004"/>
    <n v="83.852000000000004"/>
  </r>
  <r>
    <s v="PV"/>
    <s v="VIDIGULFO"/>
    <x v="10"/>
    <x v="258"/>
    <n v="88.251999999999995"/>
    <s v="soggiacenza statica"/>
    <n v="4.41"/>
    <n v="83.841999999999999"/>
  </r>
  <r>
    <s v="PV"/>
    <s v="VIDIGULFO"/>
    <x v="10"/>
    <x v="259"/>
    <n v="88.251999999999995"/>
    <s v="soggiacenza statica"/>
    <n v="4.4000000000000004"/>
    <n v="83.852000000000004"/>
  </r>
  <r>
    <s v="PV"/>
    <s v="VIDIGULFO"/>
    <x v="10"/>
    <x v="260"/>
    <n v="88.251999999999995"/>
    <s v="soggiacenza statica"/>
    <n v="4.8"/>
    <n v="83.451999999999998"/>
  </r>
  <r>
    <s v="PV"/>
    <s v="VIDIGULFO"/>
    <x v="10"/>
    <x v="261"/>
    <n v="88.251999999999995"/>
    <s v="soggiacenza statica"/>
    <n v="4.8"/>
    <n v="83.451999999999998"/>
  </r>
  <r>
    <s v="PV"/>
    <s v="VIDIGULFO"/>
    <x v="10"/>
    <x v="262"/>
    <n v="88.251999999999995"/>
    <s v="soggiacenza statica"/>
    <n v="4.7"/>
    <n v="83.552000000000007"/>
  </r>
  <r>
    <s v="PV"/>
    <s v="VIDIGULFO"/>
    <x v="10"/>
    <x v="263"/>
    <n v="88.251999999999995"/>
    <s v="soggiacenza statica"/>
    <n v="4.72"/>
    <n v="83.531999999999996"/>
  </r>
  <r>
    <s v="PV"/>
    <s v="VIDIGULFO"/>
    <x v="10"/>
    <x v="264"/>
    <n v="88.251999999999995"/>
    <s v="soggiacenza statica"/>
    <n v="3.85"/>
    <n v="84.402000000000001"/>
  </r>
  <r>
    <s v="PV"/>
    <s v="VIDIGULFO"/>
    <x v="10"/>
    <x v="265"/>
    <n v="88.251999999999995"/>
    <s v="soggiacenza statica"/>
    <n v="3.87"/>
    <n v="84.382000000000005"/>
  </r>
  <r>
    <s v="PV"/>
    <s v="VIDIGULFO"/>
    <x v="10"/>
    <x v="266"/>
    <n v="88.251999999999995"/>
    <s v="soggiacenza statica"/>
    <n v="3.88"/>
    <n v="84.372"/>
  </r>
  <r>
    <s v="PV"/>
    <s v="VIDIGULFO"/>
    <x v="10"/>
    <x v="267"/>
    <n v="88.251999999999995"/>
    <s v="soggiacenza statica"/>
    <n v="4.5999999999999996"/>
    <n v="83.652000000000001"/>
  </r>
  <r>
    <s v="PV"/>
    <s v="VIDIGULFO"/>
    <x v="10"/>
    <x v="268"/>
    <n v="88.251999999999995"/>
    <s v="soggiacenza statica"/>
    <n v="4.25"/>
    <n v="84.001999999999995"/>
  </r>
  <r>
    <s v="PV"/>
    <s v="VIDIGULFO"/>
    <x v="10"/>
    <x v="269"/>
    <n v="88.251999999999995"/>
    <s v="soggiacenza statica"/>
    <n v="3.8"/>
    <n v="84.451999999999998"/>
  </r>
  <r>
    <s v="PV"/>
    <s v="VIDIGULFO"/>
    <x v="10"/>
    <x v="270"/>
    <n v="88.251999999999995"/>
    <s v="soggiacenza statica"/>
    <n v="3.7"/>
    <n v="84.552000000000007"/>
  </r>
  <r>
    <s v="PV"/>
    <s v="VIDIGULFO"/>
    <x v="10"/>
    <x v="271"/>
    <n v="88.251999999999995"/>
    <s v="soggiacenza statica"/>
    <n v="3.8"/>
    <n v="84.451999999999998"/>
  </r>
  <r>
    <s v="PV"/>
    <s v="VIDIGULFO"/>
    <x v="10"/>
    <x v="272"/>
    <n v="88.251999999999995"/>
    <s v="soggiacenza statica"/>
    <n v="4.25"/>
    <n v="84.001999999999995"/>
  </r>
  <r>
    <s v="PV"/>
    <s v="VIDIGULFO"/>
    <x v="10"/>
    <x v="273"/>
    <n v="88.251999999999995"/>
    <s v="soggiacenza statica"/>
    <n v="4.25"/>
    <n v="84.001999999999995"/>
  </r>
  <r>
    <s v="PV"/>
    <s v="VIDIGULFO"/>
    <x v="10"/>
    <x v="274"/>
    <n v="88.251999999999995"/>
    <s v="soggiacenza statica"/>
    <n v="4.0999999999999996"/>
    <n v="84.152000000000001"/>
  </r>
  <r>
    <s v="PV"/>
    <s v="VIDIGULFO"/>
    <x v="10"/>
    <x v="275"/>
    <n v="88.251999999999995"/>
    <s v="soggiacenza statica"/>
    <n v="4.2"/>
    <n v="84.052000000000007"/>
  </r>
  <r>
    <s v="PV"/>
    <s v="VIDIGULFO"/>
    <x v="10"/>
    <x v="276"/>
    <n v="88.251999999999995"/>
    <s v="soggiacenza statica"/>
    <n v="4.2"/>
    <n v="84.052000000000007"/>
  </r>
  <r>
    <s v="PV"/>
    <s v="VILLANTERIO"/>
    <x v="11"/>
    <x v="284"/>
    <n v="73.02"/>
    <s v="soggiacenza statica"/>
    <n v="5.13"/>
    <n v="67.89"/>
  </r>
  <r>
    <s v="PV"/>
    <s v="VILLANTERIO"/>
    <x v="11"/>
    <x v="285"/>
    <n v="73.02"/>
    <s v="soggiacenza statica"/>
    <n v="5.15"/>
    <n v="67.87"/>
  </r>
  <r>
    <s v="PV"/>
    <s v="VILLANTERIO"/>
    <x v="11"/>
    <x v="336"/>
    <n v="73.02"/>
    <s v="soggiacenza statica"/>
    <n v="5.27"/>
    <n v="67.75"/>
  </r>
  <r>
    <s v="PV"/>
    <s v="VILLANTERIO"/>
    <x v="11"/>
    <x v="83"/>
    <n v="73.02"/>
    <s v="soggiacenza statica"/>
    <n v="5.6"/>
    <n v="67.42"/>
  </r>
  <r>
    <s v="PV"/>
    <s v="VILLANTERIO"/>
    <x v="11"/>
    <x v="84"/>
    <n v="73.02"/>
    <s v="soggiacenza statica"/>
    <n v="5.35"/>
    <n v="67.67"/>
  </r>
  <r>
    <s v="PV"/>
    <s v="VILLANTERIO"/>
    <x v="11"/>
    <x v="337"/>
    <n v="73.02"/>
    <s v="soggiacenza statica"/>
    <n v="5.45"/>
    <n v="67.569999999999993"/>
  </r>
  <r>
    <s v="PV"/>
    <s v="VILLANTERIO"/>
    <x v="11"/>
    <x v="288"/>
    <n v="73.02"/>
    <s v="soggiacenza statica"/>
    <n v="5.68"/>
    <n v="67.34"/>
  </r>
  <r>
    <s v="PV"/>
    <s v="VILLANTERIO"/>
    <x v="11"/>
    <x v="289"/>
    <n v="73.02"/>
    <s v="soggiacenza statica"/>
    <n v="5.75"/>
    <n v="67.27"/>
  </r>
  <r>
    <s v="PV"/>
    <s v="VILLANTERIO"/>
    <x v="11"/>
    <x v="338"/>
    <n v="73.02"/>
    <s v="soggiacenza statica"/>
    <n v="5.13"/>
    <n v="67.89"/>
  </r>
  <r>
    <s v="PV"/>
    <s v="VILLANTERIO"/>
    <x v="11"/>
    <x v="93"/>
    <n v="73.02"/>
    <s v="soggiacenza statica"/>
    <n v="5.39"/>
    <n v="67.63"/>
  </r>
  <r>
    <s v="PV"/>
    <s v="VILLANTERIO"/>
    <x v="11"/>
    <x v="293"/>
    <n v="73.02"/>
    <s v="soggiacenza statica"/>
    <n v="5.65"/>
    <n v="67.37"/>
  </r>
  <r>
    <s v="PV"/>
    <s v="VILLANTERIO"/>
    <x v="11"/>
    <x v="297"/>
    <n v="73.02"/>
    <s v="soggiacenza statica"/>
    <n v="5.15"/>
    <n v="67.87"/>
  </r>
  <r>
    <s v="PV"/>
    <s v="VILLANTERIO"/>
    <x v="11"/>
    <x v="249"/>
    <n v="73.02"/>
    <s v="soggiacenza statica"/>
    <n v="5.03"/>
    <n v="67.989999999999995"/>
  </r>
  <r>
    <s v="PV"/>
    <s v="VILLANTERIO"/>
    <x v="11"/>
    <x v="298"/>
    <n v="73.02"/>
    <s v="soggiacenza statica"/>
    <n v="5.22"/>
    <n v="67.8"/>
  </r>
  <r>
    <s v="PV"/>
    <s v="VILLANTERIO"/>
    <x v="11"/>
    <x v="299"/>
    <n v="73.02"/>
    <s v="soggiacenza statica"/>
    <n v="5.6"/>
    <n v="67.42"/>
  </r>
  <r>
    <s v="PV"/>
    <s v="VILLANTERIO"/>
    <x v="11"/>
    <x v="300"/>
    <n v="73.02"/>
    <s v="soggiacenza statica"/>
    <n v="5.45"/>
    <n v="67.569999999999993"/>
  </r>
  <r>
    <s v="PV"/>
    <s v="VILLANTERIO"/>
    <x v="11"/>
    <x v="301"/>
    <n v="73.02"/>
    <s v="soggiacenza statica"/>
    <n v="5.62"/>
    <n v="67.400000000000006"/>
  </r>
  <r>
    <s v="PV"/>
    <s v="VILLANTERIO"/>
    <x v="11"/>
    <x v="302"/>
    <n v="73.02"/>
    <s v="soggiacenza statica"/>
    <n v="5.52"/>
    <n v="67.5"/>
  </r>
  <r>
    <s v="PV"/>
    <s v="VILLANTERIO"/>
    <x v="11"/>
    <x v="303"/>
    <n v="73.02"/>
    <s v="soggiacenza statica"/>
    <n v="5.5"/>
    <n v="67.52"/>
  </r>
  <r>
    <s v="PV"/>
    <s v="VILLANTERIO"/>
    <x v="11"/>
    <x v="304"/>
    <n v="73.02"/>
    <s v="soggiacenza statica"/>
    <n v="5.45"/>
    <n v="67.569999999999993"/>
  </r>
  <r>
    <s v="PV"/>
    <s v="VILLANTERIO"/>
    <x v="11"/>
    <x v="305"/>
    <n v="73.02"/>
    <s v="soggiacenza statica"/>
    <n v="5.45"/>
    <n v="67.569999999999993"/>
  </r>
  <r>
    <s v="PV"/>
    <s v="VILLANTERIO"/>
    <x v="11"/>
    <x v="306"/>
    <n v="73.02"/>
    <s v="soggiacenza statica"/>
    <n v="5.5"/>
    <n v="67.52"/>
  </r>
  <r>
    <s v="PV"/>
    <s v="VILLANTERIO"/>
    <x v="11"/>
    <x v="339"/>
    <n v="73.02"/>
    <s v="soggiacenza statica"/>
    <n v="5.335"/>
    <n v="67.685000000000002"/>
  </r>
  <r>
    <s v="PV"/>
    <s v="VILLANTERIO"/>
    <x v="11"/>
    <x v="308"/>
    <n v="73.02"/>
    <s v="soggiacenza statica"/>
    <n v="4.45"/>
    <n v="68.569999999999993"/>
  </r>
  <r>
    <s v="PV"/>
    <s v="VILLANTERIO"/>
    <x v="11"/>
    <x v="309"/>
    <n v="73.02"/>
    <s v="soggiacenza statica"/>
    <n v="5.94"/>
    <n v="67.08"/>
  </r>
  <r>
    <s v="PV"/>
    <s v="VILLANTERIO"/>
    <x v="11"/>
    <x v="310"/>
    <n v="73.02"/>
    <s v="soggiacenza statica"/>
    <n v="5.2"/>
    <n v="67.819999999999993"/>
  </r>
  <r>
    <s v="PV"/>
    <s v="VILLANTERIO"/>
    <x v="11"/>
    <x v="311"/>
    <n v="73.02"/>
    <s v="soggiacenza statica"/>
    <n v="5.6"/>
    <n v="67.42"/>
  </r>
  <r>
    <s v="PV"/>
    <s v="VILLANTERIO"/>
    <x v="11"/>
    <x v="271"/>
    <n v="73.02"/>
    <s v="soggiacenza statica"/>
    <n v="5.05"/>
    <n v="67.97"/>
  </r>
  <r>
    <s v="PV"/>
    <s v="VILLANTERIO"/>
    <x v="11"/>
    <x v="340"/>
    <n v="73.02"/>
    <s v="soggiacenza statica"/>
    <n v="5.2"/>
    <n v="67.819999999999993"/>
  </r>
  <r>
    <s v="PV"/>
    <s v="VILLANTERIO"/>
    <x v="11"/>
    <x v="314"/>
    <n v="73.02"/>
    <s v="soggiacenza statica"/>
    <n v="5.27"/>
    <n v="67.75"/>
  </r>
  <r>
    <s v="PV"/>
    <s v="VILLANTERIO"/>
    <x v="11"/>
    <x v="315"/>
    <n v="73.02"/>
    <s v="soggiacenza statica"/>
    <n v="5.0999999999999996"/>
    <n v="67.92"/>
  </r>
  <r>
    <s v="PV"/>
    <s v="VILLANTERIO"/>
    <x v="11"/>
    <x v="274"/>
    <n v="73.02"/>
    <s v="soggiacenza statica"/>
    <n v="5.2"/>
    <n v="67.819999999999993"/>
  </r>
  <r>
    <s v="PV"/>
    <s v="VILLANTERIO"/>
    <x v="11"/>
    <x v="275"/>
    <n v="73.02"/>
    <s v="soggiacenza statica"/>
    <n v="5.2"/>
    <n v="67.819999999999993"/>
  </r>
  <r>
    <s v="PV"/>
    <s v="VILLANTERIO"/>
    <x v="11"/>
    <x v="316"/>
    <n v="73.02"/>
    <s v="soggiacenza statica"/>
    <n v="5.45"/>
    <n v="67.569999999999993"/>
  </r>
  <r>
    <s v="PV"/>
    <s v="VILLANTERIO"/>
    <x v="11"/>
    <x v="317"/>
    <n v="73.02"/>
    <s v="soggiacenza statica"/>
    <n v="5.5"/>
    <n v="67.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x v="0"/>
    <n v="74.963999999999999"/>
    <s v="soggiacenza statica"/>
    <n v="11.35"/>
    <n v="63.613999999999997"/>
  </r>
  <r>
    <x v="0"/>
    <x v="1"/>
    <n v="74.963999999999999"/>
    <s v="soggiacenza statica"/>
    <n v="11.52"/>
    <n v="63.444000000000003"/>
  </r>
  <r>
    <x v="0"/>
    <x v="2"/>
    <n v="74.963999999999999"/>
    <s v="soggiacenza statica"/>
    <n v="11.4"/>
    <n v="63.564"/>
  </r>
  <r>
    <x v="0"/>
    <x v="3"/>
    <n v="74.963999999999999"/>
    <s v="soggiacenza statica"/>
    <n v="11.75"/>
    <n v="63.213999999999999"/>
  </r>
  <r>
    <x v="0"/>
    <x v="4"/>
    <n v="74.963999999999999"/>
    <s v="soggiacenza statica"/>
    <n v="11.4"/>
    <n v="63.564"/>
  </r>
  <r>
    <x v="0"/>
    <x v="5"/>
    <n v="74.963999999999999"/>
    <s v="soggiacenza statica"/>
    <n v="11.1"/>
    <n v="63.863999999999997"/>
  </r>
  <r>
    <x v="0"/>
    <x v="6"/>
    <n v="74.963999999999999"/>
    <s v="soggiacenza statica"/>
    <n v="11.8"/>
    <n v="63.164000000000001"/>
  </r>
  <r>
    <x v="0"/>
    <x v="7"/>
    <n v="74.963999999999999"/>
    <s v="soggiacenza statica"/>
    <n v="10.9"/>
    <n v="64.063999999999993"/>
  </r>
  <r>
    <x v="0"/>
    <x v="8"/>
    <n v="74.963999999999999"/>
    <s v="soggiacenza statica"/>
    <n v="11.4"/>
    <n v="63.564"/>
  </r>
  <r>
    <x v="0"/>
    <x v="9"/>
    <n v="74.963999999999999"/>
    <s v="soggiacenza statica"/>
    <n v="11.05"/>
    <n v="63.914000000000001"/>
  </r>
  <r>
    <x v="0"/>
    <x v="10"/>
    <n v="74.963999999999999"/>
    <s v="soggiacenza statica"/>
    <n v="11.5"/>
    <n v="63.463999999999999"/>
  </r>
  <r>
    <x v="0"/>
    <x v="11"/>
    <n v="74.963999999999999"/>
    <s v="soggiacenza statica"/>
    <n v="11.4"/>
    <n v="63.564"/>
  </r>
  <r>
    <x v="0"/>
    <x v="12"/>
    <n v="74.963999999999999"/>
    <s v="soggiacenza statica"/>
    <n v="11.6"/>
    <n v="63.363999999999997"/>
  </r>
  <r>
    <x v="0"/>
    <x v="13"/>
    <n v="74.963999999999999"/>
    <s v="soggiacenza statica"/>
    <n v="11.9"/>
    <n v="63.064"/>
  </r>
  <r>
    <x v="0"/>
    <x v="14"/>
    <n v="74.963999999999999"/>
    <s v="soggiacenza statica"/>
    <n v="12.1"/>
    <n v="62.863999999999997"/>
  </r>
  <r>
    <x v="0"/>
    <x v="15"/>
    <n v="74.963999999999999"/>
    <s v="soggiacenza statica"/>
    <n v="12.1"/>
    <n v="62.863999999999997"/>
  </r>
  <r>
    <x v="0"/>
    <x v="16"/>
    <n v="74.963999999999999"/>
    <s v="soggiacenza statica"/>
    <n v="11.8"/>
    <n v="63.164000000000001"/>
  </r>
  <r>
    <x v="0"/>
    <x v="17"/>
    <n v="74.963999999999999"/>
    <s v="soggiacenza statica"/>
    <n v="11.5"/>
    <n v="63.463999999999999"/>
  </r>
  <r>
    <x v="0"/>
    <x v="18"/>
    <n v="74.963999999999999"/>
    <s v="soggiacenza statica"/>
    <n v="11.5"/>
    <n v="63.463999999999999"/>
  </r>
  <r>
    <x v="0"/>
    <x v="19"/>
    <n v="74.963999999999999"/>
    <s v="soggiacenza statica"/>
    <n v="10.73"/>
    <n v="64.233999999999995"/>
  </r>
  <r>
    <x v="0"/>
    <x v="20"/>
    <n v="74.963999999999999"/>
    <s v="soggiacenza statica"/>
    <n v="10.6"/>
    <n v="64.364000000000004"/>
  </r>
  <r>
    <x v="0"/>
    <x v="21"/>
    <n v="74.963999999999999"/>
    <s v="soggiacenza statica"/>
    <n v="11.1"/>
    <n v="63.863999999999997"/>
  </r>
  <r>
    <x v="0"/>
    <x v="22"/>
    <n v="74.963999999999999"/>
    <s v="soggiacenza statica"/>
    <n v="11.75"/>
    <n v="63.213999999999999"/>
  </r>
  <r>
    <x v="0"/>
    <x v="23"/>
    <n v="74.963999999999999"/>
    <s v="soggiacenza statica"/>
    <n v="11.4"/>
    <n v="63.564"/>
  </r>
  <r>
    <x v="0"/>
    <x v="24"/>
    <n v="74.963999999999999"/>
    <s v="soggiacenza statica"/>
    <n v="11.8"/>
    <n v="63.164000000000001"/>
  </r>
  <r>
    <x v="0"/>
    <x v="25"/>
    <n v="74.963999999999999"/>
    <s v="soggiacenza statica"/>
    <n v="11.55"/>
    <n v="63.414000000000001"/>
  </r>
  <r>
    <x v="0"/>
    <x v="26"/>
    <n v="74.963999999999999"/>
    <s v="soggiacenza statica"/>
    <n v="11.7"/>
    <n v="63.264000000000003"/>
  </r>
  <r>
    <x v="0"/>
    <x v="27"/>
    <n v="74.963999999999999"/>
    <s v="soggiacenza statica"/>
    <n v="11.5"/>
    <n v="63.463999999999999"/>
  </r>
  <r>
    <x v="0"/>
    <x v="28"/>
    <n v="74.963999999999999"/>
    <s v="soggiacenza statica"/>
    <n v="11.4"/>
    <n v="63.564"/>
  </r>
  <r>
    <x v="0"/>
    <x v="29"/>
    <n v="74.963999999999999"/>
    <s v="soggiacenza statica"/>
    <n v="11.3"/>
    <n v="63.664000000000001"/>
  </r>
  <r>
    <x v="0"/>
    <x v="30"/>
    <n v="74.963999999999999"/>
    <s v="soggiacenza statica"/>
    <n v="11.9"/>
    <n v="63.064"/>
  </r>
  <r>
    <x v="0"/>
    <x v="31"/>
    <n v="74.963999999999999"/>
    <s v="soggiacenza statica"/>
    <n v="10.8"/>
    <n v="64.164000000000001"/>
  </r>
  <r>
    <x v="0"/>
    <x v="32"/>
    <n v="74.963999999999999"/>
    <s v="soggiacenza statica"/>
    <n v="10.8"/>
    <n v="64.164000000000001"/>
  </r>
  <r>
    <x v="0"/>
    <x v="33"/>
    <n v="74.963999999999999"/>
    <s v="soggiacenza statica"/>
    <n v="10.9"/>
    <n v="64.063999999999993"/>
  </r>
  <r>
    <x v="0"/>
    <x v="34"/>
    <n v="74.963999999999999"/>
    <s v="soggiacenza statica"/>
    <n v="11.2"/>
    <n v="63.764000000000003"/>
  </r>
  <r>
    <x v="0"/>
    <x v="35"/>
    <n v="74.963999999999999"/>
    <s v="soggiacenza statica"/>
    <n v="11.2"/>
    <n v="63.764000000000003"/>
  </r>
  <r>
    <x v="0"/>
    <x v="36"/>
    <n v="74.963999999999999"/>
    <s v="soggiacenza statica"/>
    <n v="11.3"/>
    <n v="63.664000000000001"/>
  </r>
  <r>
    <x v="0"/>
    <x v="37"/>
    <n v="74.963999999999999"/>
    <s v="soggiacenza statica"/>
    <n v="11.25"/>
    <n v="63.713999999999999"/>
  </r>
  <r>
    <x v="0"/>
    <x v="38"/>
    <n v="74.963999999999999"/>
    <s v="soggiacenza statica"/>
    <n v="11.2"/>
    <n v="63.764000000000003"/>
  </r>
  <r>
    <x v="0"/>
    <x v="39"/>
    <n v="74.963999999999999"/>
    <s v="soggiacenza statica"/>
    <n v="11.3"/>
    <n v="63.664000000000001"/>
  </r>
  <r>
    <x v="0"/>
    <x v="40"/>
    <n v="74.963999999999999"/>
    <s v="soggiacenza statica"/>
    <n v="11.53"/>
    <n v="63.433999999999997"/>
  </r>
  <r>
    <x v="0"/>
    <x v="41"/>
    <n v="74.963999999999999"/>
    <s v="soggiacenza statica"/>
    <n v="11.1"/>
    <n v="63.863999999999997"/>
  </r>
  <r>
    <x v="0"/>
    <x v="42"/>
    <n v="74.963999999999999"/>
    <s v="soggiacenza statica"/>
    <n v="10.7"/>
    <n v="64.263999999999996"/>
  </r>
  <r>
    <x v="0"/>
    <x v="43"/>
    <n v="74.963999999999999"/>
    <s v="soggiacenza statica"/>
    <n v="10.5"/>
    <n v="64.463999999999999"/>
  </r>
  <r>
    <x v="0"/>
    <x v="44"/>
    <n v="74.963999999999999"/>
    <s v="soggiacenza statica"/>
    <n v="10.6"/>
    <n v="64.364000000000004"/>
  </r>
  <r>
    <x v="0"/>
    <x v="45"/>
    <n v="74.963999999999999"/>
    <s v="soggiacenza statica"/>
    <n v="10.85"/>
    <n v="64.114000000000004"/>
  </r>
  <r>
    <x v="0"/>
    <x v="46"/>
    <n v="74.963999999999999"/>
    <s v="soggiacenza statica"/>
    <n v="11.4"/>
    <n v="63.564"/>
  </r>
  <r>
    <x v="0"/>
    <x v="47"/>
    <n v="74.963999999999999"/>
    <s v="soggiacenza statica"/>
    <n v="11.7"/>
    <n v="63.264000000000003"/>
  </r>
  <r>
    <x v="0"/>
    <x v="48"/>
    <n v="74.963999999999999"/>
    <s v="soggiacenza statica"/>
    <n v="11.8"/>
    <n v="63.164000000000001"/>
  </r>
  <r>
    <x v="0"/>
    <x v="49"/>
    <n v="74.963999999999999"/>
    <s v="soggiacenza statica"/>
    <n v="11.4"/>
    <n v="63.564"/>
  </r>
  <r>
    <x v="0"/>
    <x v="50"/>
    <n v="74.963999999999999"/>
    <s v="soggiacenza statica"/>
    <n v="11.5"/>
    <n v="63.463999999999999"/>
  </r>
  <r>
    <x v="0"/>
    <x v="51"/>
    <n v="74.963999999999999"/>
    <s v="soggiacenza statica"/>
    <n v="11.5"/>
    <n v="63.463999999999999"/>
  </r>
  <r>
    <x v="0"/>
    <x v="52"/>
    <n v="74.963999999999999"/>
    <s v="soggiacenza statica"/>
    <n v="11.36"/>
    <n v="63.603999999999999"/>
  </r>
  <r>
    <x v="0"/>
    <x v="53"/>
    <n v="74.963999999999999"/>
    <s v="soggiacenza statica"/>
    <n v="10.85"/>
    <n v="64.114000000000004"/>
  </r>
  <r>
    <x v="0"/>
    <x v="54"/>
    <n v="74.963999999999999"/>
    <s v="soggiacenza statica"/>
    <n v="11.2"/>
    <n v="63.764000000000003"/>
  </r>
  <r>
    <x v="0"/>
    <x v="55"/>
    <n v="74.963999999999999"/>
    <s v="soggiacenza statica"/>
    <n v="10.45"/>
    <n v="64.513999999999996"/>
  </r>
  <r>
    <x v="0"/>
    <x v="56"/>
    <n v="74.963999999999999"/>
    <s v="soggiacenza statica"/>
    <n v="10.79"/>
    <n v="64.174000000000007"/>
  </r>
  <r>
    <x v="0"/>
    <x v="57"/>
    <n v="74.963999999999999"/>
    <s v="soggiacenza statica"/>
    <n v="11.12"/>
    <n v="63.844000000000001"/>
  </r>
  <r>
    <x v="0"/>
    <x v="58"/>
    <n v="74.963999999999999"/>
    <s v="soggiacenza statica"/>
    <n v="11.7"/>
    <n v="63.264000000000003"/>
  </r>
  <r>
    <x v="0"/>
    <x v="59"/>
    <n v="74.963999999999999"/>
    <s v="soggiacenza statica"/>
    <n v="11.85"/>
    <n v="63.113999999999997"/>
  </r>
  <r>
    <x v="0"/>
    <x v="60"/>
    <n v="74.963999999999999"/>
    <s v="soggiacenza statica"/>
    <n v="12.2"/>
    <n v="62.764000000000003"/>
  </r>
  <r>
    <x v="0"/>
    <x v="61"/>
    <n v="74.963999999999999"/>
    <s v="soggiacenza statica"/>
    <n v="12"/>
    <n v="62.963999999999999"/>
  </r>
  <r>
    <x v="0"/>
    <x v="62"/>
    <n v="74.963999999999999"/>
    <s v="soggiacenza statica"/>
    <n v="11.85"/>
    <n v="63.113999999999997"/>
  </r>
  <r>
    <x v="0"/>
    <x v="63"/>
    <n v="74.963999999999999"/>
    <s v="soggiacenza statica"/>
    <n v="11.6"/>
    <n v="63.363999999999997"/>
  </r>
  <r>
    <x v="0"/>
    <x v="64"/>
    <n v="74.963999999999999"/>
    <s v="soggiacenza statica"/>
    <n v="11.15"/>
    <n v="63.814"/>
  </r>
  <r>
    <x v="0"/>
    <x v="65"/>
    <n v="74.963999999999999"/>
    <s v="soggiacenza statica"/>
    <n v="10.85"/>
    <n v="64.114000000000004"/>
  </r>
  <r>
    <x v="0"/>
    <x v="66"/>
    <n v="74.963999999999999"/>
    <s v="soggiacenza statica"/>
    <n v="10.7"/>
    <n v="64.263999999999996"/>
  </r>
  <r>
    <x v="0"/>
    <x v="67"/>
    <n v="74.963999999999999"/>
    <s v="soggiacenza statica"/>
    <n v="10.8"/>
    <n v="64.164000000000001"/>
  </r>
  <r>
    <x v="0"/>
    <x v="68"/>
    <n v="74.963999999999999"/>
    <s v="soggiacenza statica"/>
    <n v="10.95"/>
    <n v="64.013999999999996"/>
  </r>
  <r>
    <x v="0"/>
    <x v="69"/>
    <n v="74.963999999999999"/>
    <s v="soggiacenza statica"/>
    <n v="11.3"/>
    <n v="63.664000000000001"/>
  </r>
  <r>
    <x v="0"/>
    <x v="70"/>
    <n v="74.963999999999999"/>
    <s v="soggiacenza statica"/>
    <n v="11.4"/>
    <n v="63.564"/>
  </r>
  <r>
    <x v="0"/>
    <x v="71"/>
    <n v="74.963999999999999"/>
    <s v="soggiacenza statica"/>
    <n v="11.75"/>
    <n v="63.213999999999999"/>
  </r>
  <r>
    <x v="0"/>
    <x v="72"/>
    <n v="74.963999999999999"/>
    <s v="soggiacenza statica"/>
    <n v="11.95"/>
    <n v="63.014000000000003"/>
  </r>
  <r>
    <x v="0"/>
    <x v="73"/>
    <n v="74.963999999999999"/>
    <s v="soggiacenza statica"/>
    <n v="12.3"/>
    <n v="62.664000000000001"/>
  </r>
  <r>
    <x v="0"/>
    <x v="74"/>
    <n v="74.963999999999999"/>
    <s v="soggiacenza statica"/>
    <n v="11.92"/>
    <n v="63.043999999999997"/>
  </r>
  <r>
    <x v="0"/>
    <x v="75"/>
    <n v="74.963999999999999"/>
    <s v="soggiacenza statica"/>
    <n v="11.86"/>
    <n v="63.103999999999999"/>
  </r>
  <r>
    <x v="0"/>
    <x v="76"/>
    <n v="74.963999999999999"/>
    <s v="soggiacenza statica"/>
    <n v="11.27"/>
    <n v="63.694000000000003"/>
  </r>
  <r>
    <x v="0"/>
    <x v="77"/>
    <n v="74.963999999999999"/>
    <s v="soggiacenza statica"/>
    <n v="10.6"/>
    <n v="64.364000000000004"/>
  </r>
  <r>
    <x v="0"/>
    <x v="78"/>
    <n v="74.963999999999999"/>
    <s v="soggiacenza statica"/>
    <n v="10.3"/>
    <n v="64.664000000000001"/>
  </r>
  <r>
    <x v="0"/>
    <x v="79"/>
    <n v="74.963999999999999"/>
    <s v="soggiacenza statica"/>
    <n v="10.29"/>
    <n v="64.674000000000007"/>
  </r>
  <r>
    <x v="0"/>
    <x v="80"/>
    <n v="74.963999999999999"/>
    <s v="soggiacenza statica"/>
    <n v="10.73"/>
    <n v="64.233999999999995"/>
  </r>
  <r>
    <x v="0"/>
    <x v="81"/>
    <n v="74.963999999999999"/>
    <s v="soggiacenza statica"/>
    <n v="10.97"/>
    <n v="63.994"/>
  </r>
  <r>
    <x v="0"/>
    <x v="82"/>
    <n v="74.963999999999999"/>
    <s v="soggiacenza statica"/>
    <n v="11.32"/>
    <n v="63.643999999999998"/>
  </r>
  <r>
    <x v="0"/>
    <x v="83"/>
    <n v="74.963999999999999"/>
    <s v="soggiacenza statica"/>
    <n v="11.57"/>
    <n v="63.393999999999998"/>
  </r>
  <r>
    <x v="0"/>
    <x v="84"/>
    <n v="74.963999999999999"/>
    <s v="soggiacenza statica"/>
    <n v="11.9"/>
    <n v="63.064"/>
  </r>
  <r>
    <x v="0"/>
    <x v="85"/>
    <n v="74.963999999999999"/>
    <s v="soggiacenza statica"/>
    <n v="11.95"/>
    <n v="63.014000000000003"/>
  </r>
  <r>
    <x v="0"/>
    <x v="86"/>
    <n v="74.963999999999999"/>
    <s v="soggiacenza statica"/>
    <n v="11.3"/>
    <n v="63.664000000000001"/>
  </r>
  <r>
    <x v="0"/>
    <x v="87"/>
    <n v="74.963999999999999"/>
    <s v="soggiacenza statica"/>
    <n v="12.15"/>
    <n v="62.814"/>
  </r>
  <r>
    <x v="0"/>
    <x v="88"/>
    <n v="74.963999999999999"/>
    <s v="soggiacenza statica"/>
    <n v="10.73"/>
    <n v="64.233999999999995"/>
  </r>
  <r>
    <x v="0"/>
    <x v="89"/>
    <n v="74.963999999999999"/>
    <s v="soggiacenza statica"/>
    <n v="10.34"/>
    <n v="64.623999999999995"/>
  </r>
  <r>
    <x v="0"/>
    <x v="90"/>
    <n v="74.963999999999999"/>
    <s v="soggiacenza statica"/>
    <n v="11.5"/>
    <n v="63.463999999999999"/>
  </r>
  <r>
    <x v="0"/>
    <x v="91"/>
    <n v="74.963999999999999"/>
    <s v="soggiacenza statica"/>
    <n v="11.7"/>
    <n v="63.264000000000003"/>
  </r>
  <r>
    <x v="0"/>
    <x v="92"/>
    <n v="74.963999999999999"/>
    <s v="soggiacenza statica"/>
    <n v="11.4"/>
    <n v="63.564"/>
  </r>
  <r>
    <x v="0"/>
    <x v="93"/>
    <n v="74.963999999999999"/>
    <s v="soggiacenza statica"/>
    <n v="11.8"/>
    <n v="63.164000000000001"/>
  </r>
  <r>
    <x v="0"/>
    <x v="94"/>
    <n v="74.963999999999999"/>
    <s v="soggiacenza statica"/>
    <n v="12"/>
    <n v="62.963999999999999"/>
  </r>
  <r>
    <x v="0"/>
    <x v="95"/>
    <n v="74.963999999999999"/>
    <s v="soggiacenza statica"/>
    <n v="12.05"/>
    <n v="62.914000000000001"/>
  </r>
  <r>
    <x v="0"/>
    <x v="96"/>
    <n v="74.963999999999999"/>
    <s v="soggiacenza statica"/>
    <n v="12.09"/>
    <n v="62.874000000000002"/>
  </r>
  <r>
    <x v="0"/>
    <x v="97"/>
    <n v="74.963999999999999"/>
    <s v="soggiacenza statica"/>
    <n v="12.6"/>
    <n v="62.363999999999997"/>
  </r>
  <r>
    <x v="1"/>
    <x v="98"/>
    <n v="96.1"/>
    <s v="soggiacenza statica"/>
    <n v="13.71"/>
    <n v="82.39"/>
  </r>
  <r>
    <x v="1"/>
    <x v="99"/>
    <n v="96.1"/>
    <s v="soggiacenza statica"/>
    <n v="12.38"/>
    <n v="83.72"/>
  </r>
  <r>
    <x v="1"/>
    <x v="100"/>
    <n v="96.1"/>
    <s v="soggiacenza statica"/>
    <n v="12.87"/>
    <n v="83.23"/>
  </r>
  <r>
    <x v="1"/>
    <x v="101"/>
    <n v="96.1"/>
    <s v="soggiacenza statica"/>
    <n v="13.94"/>
    <n v="82.16"/>
  </r>
  <r>
    <x v="1"/>
    <x v="102"/>
    <n v="96.1"/>
    <s v="soggiacenza statica"/>
    <n v="14.16"/>
    <n v="81.94"/>
  </r>
  <r>
    <x v="1"/>
    <x v="103"/>
    <n v="96.1"/>
    <s v="soggiacenza statica"/>
    <n v="14.24"/>
    <n v="81.86"/>
  </r>
  <r>
    <x v="1"/>
    <x v="104"/>
    <n v="96.1"/>
    <s v="soggiacenza statica"/>
    <n v="14.1"/>
    <n v="82"/>
  </r>
  <r>
    <x v="1"/>
    <x v="105"/>
    <n v="96.1"/>
    <s v="soggiacenza statica"/>
    <n v="13.53"/>
    <n v="82.57"/>
  </r>
  <r>
    <x v="1"/>
    <x v="106"/>
    <n v="96.1"/>
    <s v="soggiacenza statica"/>
    <n v="12.97"/>
    <n v="83.13"/>
  </r>
  <r>
    <x v="1"/>
    <x v="107"/>
    <n v="96.1"/>
    <s v="soggiacenza statica"/>
    <n v="12.13"/>
    <n v="83.97"/>
  </r>
  <r>
    <x v="1"/>
    <x v="108"/>
    <n v="96.1"/>
    <s v="soggiacenza statica"/>
    <n v="12.39"/>
    <n v="83.71"/>
  </r>
  <r>
    <x v="1"/>
    <x v="109"/>
    <n v="96.1"/>
    <s v="soggiacenza statica"/>
    <n v="12.74"/>
    <n v="83.36"/>
  </r>
  <r>
    <x v="1"/>
    <x v="110"/>
    <n v="96.1"/>
    <s v="soggiacenza statica"/>
    <n v="13.02"/>
    <n v="83.08"/>
  </r>
  <r>
    <x v="1"/>
    <x v="111"/>
    <n v="96.1"/>
    <s v="soggiacenza statica"/>
    <n v="13.2"/>
    <n v="82.9"/>
  </r>
  <r>
    <x v="1"/>
    <x v="112"/>
    <n v="96.1"/>
    <s v="soggiacenza statica"/>
    <n v="13.43"/>
    <n v="82.67"/>
  </r>
  <r>
    <x v="1"/>
    <x v="113"/>
    <n v="96.1"/>
    <s v="soggiacenza statica"/>
    <n v="13.56"/>
    <n v="82.54"/>
  </r>
  <r>
    <x v="1"/>
    <x v="114"/>
    <n v="96.1"/>
    <s v="soggiacenza statica"/>
    <n v="14"/>
    <n v="82.1"/>
  </r>
  <r>
    <x v="1"/>
    <x v="115"/>
    <n v="96.1"/>
    <s v="soggiacenza statica"/>
    <n v="14.25"/>
    <n v="81.849999999999994"/>
  </r>
  <r>
    <x v="1"/>
    <x v="116"/>
    <n v="96.1"/>
    <s v="soggiacenza statica"/>
    <n v="14"/>
    <n v="82.1"/>
  </r>
  <r>
    <x v="1"/>
    <x v="117"/>
    <n v="96.1"/>
    <s v="soggiacenza statica"/>
    <n v="13.55"/>
    <n v="82.55"/>
  </r>
  <r>
    <x v="1"/>
    <x v="118"/>
    <n v="96.1"/>
    <s v="soggiacenza statica"/>
    <n v="12.88"/>
    <n v="83.22"/>
  </r>
  <r>
    <x v="1"/>
    <x v="119"/>
    <n v="96.1"/>
    <s v="soggiacenza statica"/>
    <n v="12.28"/>
    <n v="83.82"/>
  </r>
  <r>
    <x v="1"/>
    <x v="120"/>
    <n v="96.1"/>
    <s v="soggiacenza statica"/>
    <n v="12.08"/>
    <n v="84.02"/>
  </r>
  <r>
    <x v="1"/>
    <x v="121"/>
    <n v="96.1"/>
    <s v="soggiacenza statica"/>
    <n v="12.33"/>
    <n v="83.77"/>
  </r>
  <r>
    <x v="1"/>
    <x v="122"/>
    <n v="96.1"/>
    <s v="soggiacenza statica"/>
    <n v="12.62"/>
    <n v="83.48"/>
  </r>
  <r>
    <x v="1"/>
    <x v="123"/>
    <n v="96.1"/>
    <s v="soggiacenza statica"/>
    <n v="12.98"/>
    <n v="83.12"/>
  </r>
  <r>
    <x v="1"/>
    <x v="124"/>
    <n v="96.1"/>
    <s v="soggiacenza statica"/>
    <n v="13.3"/>
    <n v="82.8"/>
  </r>
  <r>
    <x v="1"/>
    <x v="125"/>
    <n v="96.1"/>
    <s v="soggiacenza statica"/>
    <n v="13.5"/>
    <n v="82.6"/>
  </r>
  <r>
    <x v="1"/>
    <x v="126"/>
    <n v="96.1"/>
    <s v="soggiacenza statica"/>
    <n v="13.88"/>
    <n v="82.22"/>
  </r>
  <r>
    <x v="1"/>
    <x v="127"/>
    <n v="96.1"/>
    <s v="soggiacenza statica"/>
    <n v="13.9"/>
    <n v="82.2"/>
  </r>
  <r>
    <x v="1"/>
    <x v="128"/>
    <n v="96.1"/>
    <s v="soggiacenza statica"/>
    <n v="13.08"/>
    <n v="83.02"/>
  </r>
  <r>
    <x v="1"/>
    <x v="129"/>
    <n v="96.1"/>
    <s v="soggiacenza statica"/>
    <n v="12.35"/>
    <n v="83.75"/>
  </r>
  <r>
    <x v="1"/>
    <x v="130"/>
    <n v="96.1"/>
    <s v="soggiacenza statica"/>
    <n v="12.5"/>
    <n v="83.6"/>
  </r>
  <r>
    <x v="1"/>
    <x v="131"/>
    <n v="96.1"/>
    <s v="soggiacenza statica"/>
    <n v="12.79"/>
    <n v="83.31"/>
  </r>
  <r>
    <x v="1"/>
    <x v="132"/>
    <n v="96.1"/>
    <s v="soggiacenza statica"/>
    <n v="13.05"/>
    <n v="83.05"/>
  </r>
  <r>
    <x v="1"/>
    <x v="133"/>
    <n v="96.1"/>
    <s v="soggiacenza statica"/>
    <n v="13.23"/>
    <n v="82.87"/>
  </r>
  <r>
    <x v="1"/>
    <x v="134"/>
    <n v="96.1"/>
    <s v="soggiacenza statica"/>
    <n v="13.53"/>
    <n v="82.57"/>
  </r>
  <r>
    <x v="1"/>
    <x v="135"/>
    <n v="96.1"/>
    <s v="soggiacenza statica"/>
    <n v="13.72"/>
    <n v="82.38"/>
  </r>
  <r>
    <x v="1"/>
    <x v="136"/>
    <n v="96.1"/>
    <s v="soggiacenza statica"/>
    <n v="14.1"/>
    <n v="82"/>
  </r>
  <r>
    <x v="1"/>
    <x v="137"/>
    <n v="96.1"/>
    <s v="soggiacenza statica"/>
    <n v="14.08"/>
    <n v="82.02"/>
  </r>
  <r>
    <x v="1"/>
    <x v="138"/>
    <n v="96.1"/>
    <s v="soggiacenza statica"/>
    <n v="13.77"/>
    <n v="82.33"/>
  </r>
  <r>
    <x v="1"/>
    <x v="139"/>
    <n v="96.1"/>
    <s v="soggiacenza statica"/>
    <n v="13.17"/>
    <n v="82.93"/>
  </r>
  <r>
    <x v="1"/>
    <x v="140"/>
    <n v="96.1"/>
    <s v="soggiacenza statica"/>
    <n v="12.35"/>
    <n v="83.75"/>
  </r>
  <r>
    <x v="1"/>
    <x v="141"/>
    <n v="96.1"/>
    <s v="soggiacenza statica"/>
    <n v="12.03"/>
    <n v="84.07"/>
  </r>
  <r>
    <x v="1"/>
    <x v="142"/>
    <n v="96.1"/>
    <s v="soggiacenza statica"/>
    <n v="12.38"/>
    <n v="83.72"/>
  </r>
  <r>
    <x v="1"/>
    <x v="143"/>
    <n v="96.1"/>
    <s v="soggiacenza statica"/>
    <n v="12.75"/>
    <n v="83.35"/>
  </r>
  <r>
    <x v="1"/>
    <x v="144"/>
    <n v="96.1"/>
    <s v="soggiacenza statica"/>
    <n v="12.57"/>
    <n v="83.53"/>
  </r>
  <r>
    <x v="1"/>
    <x v="145"/>
    <n v="96.1"/>
    <s v="soggiacenza statica"/>
    <n v="12.76"/>
    <n v="83.34"/>
  </r>
  <r>
    <x v="1"/>
    <x v="146"/>
    <n v="96.1"/>
    <s v="soggiacenza statica"/>
    <n v="12.84"/>
    <n v="83.26"/>
  </r>
  <r>
    <x v="1"/>
    <x v="147"/>
    <n v="96.1"/>
    <s v="soggiacenza statica"/>
    <n v="13.32"/>
    <n v="82.78"/>
  </r>
  <r>
    <x v="1"/>
    <x v="148"/>
    <n v="96.1"/>
    <s v="soggiacenza statica"/>
    <n v="13.11"/>
    <n v="82.99"/>
  </r>
  <r>
    <x v="1"/>
    <x v="149"/>
    <n v="96.1"/>
    <s v="soggiacenza statica"/>
    <n v="12.18"/>
    <n v="83.92"/>
  </r>
  <r>
    <x v="1"/>
    <x v="150"/>
    <n v="96.1"/>
    <s v="soggiacenza statica"/>
    <n v="11.79"/>
    <n v="84.31"/>
  </r>
  <r>
    <x v="1"/>
    <x v="151"/>
    <n v="96.1"/>
    <s v="soggiacenza statica"/>
    <n v="12.35"/>
    <n v="83.75"/>
  </r>
  <r>
    <x v="1"/>
    <x v="152"/>
    <n v="96.1"/>
    <s v="soggiacenza statica"/>
    <n v="12.96"/>
    <n v="83.14"/>
  </r>
  <r>
    <x v="2"/>
    <x v="153"/>
    <n v="71.308000000000007"/>
    <s v="soggiacenza statica"/>
    <n v="5.35"/>
    <n v="65.957999999999998"/>
  </r>
  <r>
    <x v="2"/>
    <x v="154"/>
    <n v="71.308000000000007"/>
    <s v="soggiacenza statica"/>
    <n v="4.83"/>
    <n v="66.477999999999994"/>
  </r>
  <r>
    <x v="2"/>
    <x v="155"/>
    <n v="71.308000000000007"/>
    <s v="soggiacenza statica"/>
    <n v="4.88"/>
    <n v="66.427999999999997"/>
  </r>
  <r>
    <x v="2"/>
    <x v="156"/>
    <n v="71.308000000000007"/>
    <s v="soggiacenza statica"/>
    <n v="5.0199999999999996"/>
    <n v="66.287999999999997"/>
  </r>
  <r>
    <x v="2"/>
    <x v="157"/>
    <n v="71.308000000000007"/>
    <s v="soggiacenza statica"/>
    <n v="4.95"/>
    <n v="66.358000000000004"/>
  </r>
  <r>
    <x v="2"/>
    <x v="158"/>
    <n v="71.308000000000007"/>
    <s v="soggiacenza statica"/>
    <n v="4.96"/>
    <n v="66.347999999999999"/>
  </r>
  <r>
    <x v="2"/>
    <x v="159"/>
    <n v="71.308000000000007"/>
    <s v="soggiacenza statica"/>
    <n v="4.66"/>
    <n v="66.647999999999996"/>
  </r>
  <r>
    <x v="2"/>
    <x v="160"/>
    <n v="71.308000000000007"/>
    <s v="soggiacenza statica"/>
    <n v="4.84"/>
    <n v="66.468000000000004"/>
  </r>
  <r>
    <x v="2"/>
    <x v="161"/>
    <n v="71.308000000000007"/>
    <s v="soggiacenza statica"/>
    <n v="4.7699999999999996"/>
    <n v="66.537999999999997"/>
  </r>
  <r>
    <x v="2"/>
    <x v="162"/>
    <n v="71.308000000000007"/>
    <s v="soggiacenza statica"/>
    <n v="4.72"/>
    <n v="66.587999999999994"/>
  </r>
  <r>
    <x v="2"/>
    <x v="163"/>
    <n v="71.308000000000007"/>
    <s v="soggiacenza statica"/>
    <n v="4.8099999999999996"/>
    <n v="66.498000000000005"/>
  </r>
  <r>
    <x v="2"/>
    <x v="164"/>
    <n v="71.308000000000007"/>
    <s v="soggiacenza statica"/>
    <n v="4.84"/>
    <n v="66.468000000000004"/>
  </r>
  <r>
    <x v="2"/>
    <x v="165"/>
    <n v="71.308000000000007"/>
    <s v="soggiacenza statica"/>
    <n v="4.97"/>
    <n v="66.337999999999994"/>
  </r>
  <r>
    <x v="2"/>
    <x v="72"/>
    <n v="71.308000000000007"/>
    <s v="soggiacenza statica"/>
    <n v="5.25"/>
    <n v="66.058000000000007"/>
  </r>
  <r>
    <x v="2"/>
    <x v="166"/>
    <n v="71.308000000000007"/>
    <s v="soggiacenza statica"/>
    <n v="5.48"/>
    <n v="65.828000000000003"/>
  </r>
  <r>
    <x v="2"/>
    <x v="167"/>
    <n v="71.308000000000007"/>
    <s v="soggiacenza statica"/>
    <n v="4.84"/>
    <n v="66.468000000000004"/>
  </r>
  <r>
    <x v="2"/>
    <x v="168"/>
    <n v="71.308000000000007"/>
    <s v="soggiacenza statica"/>
    <n v="5.08"/>
    <n v="66.227999999999994"/>
  </r>
  <r>
    <x v="2"/>
    <x v="169"/>
    <n v="71.308000000000007"/>
    <m/>
    <n v="4.6133846153846152"/>
    <n v="66.694615384615389"/>
  </r>
  <r>
    <x v="2"/>
    <x v="119"/>
    <n v="71.308000000000007"/>
    <m/>
    <n v="4.6107688172043"/>
    <n v="66.697231182795704"/>
  </r>
  <r>
    <x v="2"/>
    <x v="170"/>
    <n v="71.308000000000007"/>
    <m/>
    <n v="4.5186222222222217"/>
    <n v="66.789377777777787"/>
  </r>
  <r>
    <x v="2"/>
    <x v="171"/>
    <n v="71.308000000000007"/>
    <m/>
    <n v="4.6324999999999967"/>
    <n v="66.675500000000014"/>
  </r>
  <r>
    <x v="2"/>
    <x v="172"/>
    <n v="71.308000000000007"/>
    <m/>
    <n v="5.400883333333331"/>
    <n v="65.907116666666681"/>
  </r>
  <r>
    <x v="2"/>
    <x v="173"/>
    <n v="71.308000000000007"/>
    <m/>
    <n v="5.1009086021505361"/>
    <n v="66.207091397849467"/>
  </r>
  <r>
    <x v="2"/>
    <x v="174"/>
    <n v="71.308000000000007"/>
    <m/>
    <n v="5.7310430107526882"/>
    <n v="65.576956989247321"/>
  </r>
  <r>
    <x v="2"/>
    <x v="175"/>
    <n v="71.308000000000007"/>
    <m/>
    <n v="6.6213095238095105"/>
    <n v="64.686690476190492"/>
  </r>
  <r>
    <x v="2"/>
    <x v="176"/>
    <n v="71.308000000000007"/>
    <m/>
    <n v="5.242822580645158"/>
    <n v="66.065177419354853"/>
  </r>
  <r>
    <x v="2"/>
    <x v="177"/>
    <n v="71.308000000000007"/>
    <m/>
    <n v="5.29"/>
    <n v="66.018000000000001"/>
  </r>
  <r>
    <x v="2"/>
    <x v="178"/>
    <n v="71.308000000000007"/>
    <m/>
    <n v="4.6399999999999997"/>
    <n v="66.668000000000006"/>
  </r>
  <r>
    <x v="2"/>
    <x v="179"/>
    <n v="71.308000000000007"/>
    <m/>
    <n v="6.5292222222222289"/>
    <n v="64.778777777777776"/>
  </r>
  <r>
    <x v="2"/>
    <x v="180"/>
    <n v="71.308000000000007"/>
    <m/>
    <n v="6.312854838709681"/>
    <n v="64.995145161290324"/>
  </r>
  <r>
    <x v="2"/>
    <x v="181"/>
    <n v="71.308000000000007"/>
    <m/>
    <n v="5.7266881720430103"/>
    <n v="65.581311827956995"/>
  </r>
  <r>
    <x v="2"/>
    <x v="182"/>
    <n v="71.308000000000007"/>
    <m/>
    <n v="4.3988166666666677"/>
    <n v="66.909183333333345"/>
  </r>
  <r>
    <x v="2"/>
    <x v="183"/>
    <n v="71.308000000000007"/>
    <m/>
    <n v="4.3201720430107544"/>
    <n v="66.98782795698925"/>
  </r>
  <r>
    <x v="2"/>
    <x v="184"/>
    <n v="71.308000000000007"/>
    <m/>
    <n v="5.609122222222223"/>
    <n v="65.698877777777781"/>
  </r>
  <r>
    <x v="2"/>
    <x v="185"/>
    <n v="71.308000000000007"/>
    <m/>
    <n v="4.4419354838709664"/>
    <n v="66.866064516129043"/>
  </r>
  <r>
    <x v="2"/>
    <x v="186"/>
    <n v="71.308000000000007"/>
    <m/>
    <n v="4.6023548387096751"/>
    <n v="66.705645161290334"/>
  </r>
  <r>
    <x v="2"/>
    <x v="187"/>
    <n v="71.308000000000007"/>
    <m/>
    <n v="4.6781726190476194"/>
    <n v="66.629827380952392"/>
  </r>
  <r>
    <x v="2"/>
    <x v="188"/>
    <n v="71.308000000000007"/>
    <m/>
    <n v="4.743134408602149"/>
    <n v="66.564865591397862"/>
  </r>
  <r>
    <x v="2"/>
    <x v="189"/>
    <n v="71.308000000000007"/>
    <m/>
    <n v="4.5123999999999995"/>
    <n v="66.795600000000007"/>
  </r>
  <r>
    <x v="2"/>
    <x v="190"/>
    <n v="71.308000000000007"/>
    <m/>
    <n v="4.4755322580645176"/>
    <n v="66.832467741935488"/>
  </r>
  <r>
    <x v="2"/>
    <x v="191"/>
    <n v="71.308000000000007"/>
    <m/>
    <n v="4.6588555555555562"/>
    <n v="66.649144444444445"/>
  </r>
  <r>
    <x v="2"/>
    <x v="192"/>
    <n v="71.308000000000007"/>
    <m/>
    <n v="4.8811881720430117"/>
    <n v="66.426811827956996"/>
  </r>
  <r>
    <x v="2"/>
    <x v="140"/>
    <n v="71.308000000000007"/>
    <m/>
    <n v="4.4367365591397867"/>
    <n v="66.871263440860218"/>
  </r>
  <r>
    <x v="2"/>
    <x v="193"/>
    <n v="71.308000000000007"/>
    <m/>
    <n v="4.4179000000000022"/>
    <n v="66.890100000000004"/>
  </r>
  <r>
    <x v="2"/>
    <x v="142"/>
    <n v="71.308000000000007"/>
    <m/>
    <n v="4.3006989247311829"/>
    <n v="67.007301075268828"/>
  </r>
  <r>
    <x v="2"/>
    <x v="194"/>
    <n v="71.308000000000007"/>
    <m/>
    <n v="3.8318833333333329"/>
    <n v="67.47611666666667"/>
  </r>
  <r>
    <x v="2"/>
    <x v="195"/>
    <n v="71.308000000000007"/>
    <m/>
    <n v="3.8865698924731187"/>
    <n v="67.421430107526888"/>
  </r>
  <r>
    <x v="2"/>
    <x v="196"/>
    <n v="71.308000000000007"/>
    <m/>
    <n v="4.5328131868131853"/>
    <n v="66.775186813186821"/>
  </r>
  <r>
    <x v="2"/>
    <x v="197"/>
    <n v="71.308000000000007"/>
    <m/>
    <n v="5.2348735632183887"/>
    <n v="66.073126436781621"/>
  </r>
  <r>
    <x v="2"/>
    <x v="198"/>
    <n v="71.308000000000007"/>
    <m/>
    <n v="5.27"/>
    <n v="66.037999999999997"/>
  </r>
  <r>
    <x v="3"/>
    <x v="199"/>
    <n v="82.742999999999995"/>
    <s v="soggiacenza statica"/>
    <n v="2.2000000000000002"/>
    <n v="80.543000000000006"/>
  </r>
  <r>
    <x v="3"/>
    <x v="200"/>
    <n v="82.742999999999995"/>
    <s v="soggiacenza statica"/>
    <n v="2.2000000000000002"/>
    <n v="80.543000000000006"/>
  </r>
  <r>
    <x v="3"/>
    <x v="201"/>
    <n v="82.742999999999995"/>
    <s v="soggiacenza statica"/>
    <n v="2.1"/>
    <n v="80.643000000000001"/>
  </r>
  <r>
    <x v="3"/>
    <x v="202"/>
    <n v="82.742999999999995"/>
    <s v="soggiacenza statica"/>
    <n v="2"/>
    <n v="80.742999999999995"/>
  </r>
  <r>
    <x v="3"/>
    <x v="203"/>
    <n v="82.742999999999995"/>
    <s v="soggiacenza statica"/>
    <n v="1.9"/>
    <n v="80.843000000000004"/>
  </r>
  <r>
    <x v="3"/>
    <x v="204"/>
    <n v="82.742999999999995"/>
    <s v="soggiacenza statica"/>
    <n v="2"/>
    <n v="80.742999999999995"/>
  </r>
  <r>
    <x v="3"/>
    <x v="205"/>
    <n v="82.742999999999995"/>
    <s v="soggiacenza statica"/>
    <n v="2"/>
    <n v="80.742999999999995"/>
  </r>
  <r>
    <x v="3"/>
    <x v="206"/>
    <n v="82.742999999999995"/>
    <s v="soggiacenza statica"/>
    <n v="2.15"/>
    <n v="80.593000000000004"/>
  </r>
  <r>
    <x v="3"/>
    <x v="207"/>
    <n v="82.742999999999995"/>
    <s v="soggiacenza statica"/>
    <n v="2.2000000000000002"/>
    <n v="80.543000000000006"/>
  </r>
  <r>
    <x v="3"/>
    <x v="208"/>
    <n v="82.742999999999995"/>
    <s v="soggiacenza statica"/>
    <n v="2.2000000000000002"/>
    <n v="80.543000000000006"/>
  </r>
  <r>
    <x v="3"/>
    <x v="209"/>
    <n v="82.742999999999995"/>
    <s v="soggiacenza statica"/>
    <n v="2.2999999999999998"/>
    <n v="80.442999999999998"/>
  </r>
  <r>
    <x v="3"/>
    <x v="210"/>
    <n v="82.742999999999995"/>
    <s v="soggiacenza statica"/>
    <n v="2.2999999999999998"/>
    <n v="80.442999999999998"/>
  </r>
  <r>
    <x v="3"/>
    <x v="211"/>
    <n v="82.742999999999995"/>
    <s v="soggiacenza statica"/>
    <n v="2.2999999999999998"/>
    <n v="80.442999999999998"/>
  </r>
  <r>
    <x v="3"/>
    <x v="212"/>
    <n v="82.742999999999995"/>
    <s v="soggiacenza statica"/>
    <n v="2.29"/>
    <n v="80.453000000000003"/>
  </r>
  <r>
    <x v="3"/>
    <x v="213"/>
    <n v="82.742999999999995"/>
    <s v="soggiacenza statica"/>
    <n v="2.1"/>
    <n v="80.643000000000001"/>
  </r>
  <r>
    <x v="3"/>
    <x v="214"/>
    <n v="82.742999999999995"/>
    <s v="soggiacenza statica"/>
    <n v="2.0499999999999998"/>
    <n v="80.692999999999998"/>
  </r>
  <r>
    <x v="3"/>
    <x v="215"/>
    <n v="82.742999999999995"/>
    <s v="soggiacenza statica"/>
    <n v="2.0499999999999998"/>
    <n v="80.692999999999998"/>
  </r>
  <r>
    <x v="3"/>
    <x v="216"/>
    <n v="82.742999999999995"/>
    <s v="soggiacenza statica"/>
    <n v="2"/>
    <n v="80.742999999999995"/>
  </r>
  <r>
    <x v="3"/>
    <x v="217"/>
    <n v="82.742999999999995"/>
    <s v="soggiacenza statica"/>
    <n v="2.14"/>
    <n v="80.602999999999994"/>
  </r>
  <r>
    <x v="3"/>
    <x v="218"/>
    <n v="82.742999999999995"/>
    <s v="soggiacenza statica"/>
    <n v="2.15"/>
    <n v="80.593000000000004"/>
  </r>
  <r>
    <x v="3"/>
    <x v="219"/>
    <n v="82.742999999999995"/>
    <s v="soggiacenza statica"/>
    <n v="2.15"/>
    <n v="80.593000000000004"/>
  </r>
  <r>
    <x v="3"/>
    <x v="220"/>
    <n v="82.742999999999995"/>
    <s v="soggiacenza statica"/>
    <n v="2.2999999999999998"/>
    <n v="80.442999999999998"/>
  </r>
  <r>
    <x v="3"/>
    <x v="84"/>
    <n v="82.742999999999995"/>
    <s v="soggiacenza statica"/>
    <n v="2.2000000000000002"/>
    <n v="80.543000000000006"/>
  </r>
  <r>
    <x v="3"/>
    <x v="221"/>
    <n v="82.742999999999995"/>
    <s v="soggiacenza statica"/>
    <n v="2.2999999999999998"/>
    <n v="80.442999999999998"/>
  </r>
  <r>
    <x v="3"/>
    <x v="222"/>
    <n v="82.742999999999995"/>
    <s v="soggiacenza statica"/>
    <n v="2.16"/>
    <n v="80.582999999999998"/>
  </r>
  <r>
    <x v="3"/>
    <x v="223"/>
    <n v="82.742999999999995"/>
    <s v="soggiacenza statica"/>
    <n v="2.02"/>
    <n v="80.722999999999999"/>
  </r>
  <r>
    <x v="3"/>
    <x v="224"/>
    <n v="82.742999999999995"/>
    <s v="soggiacenza statica"/>
    <n v="2"/>
    <n v="80.742999999999995"/>
  </r>
  <r>
    <x v="3"/>
    <x v="225"/>
    <n v="82.742999999999995"/>
    <s v="soggiacenza statica"/>
    <n v="1.98"/>
    <n v="80.763000000000005"/>
  </r>
  <r>
    <x v="3"/>
    <x v="226"/>
    <n v="82.742999999999995"/>
    <s v="soggiacenza statica"/>
    <n v="2.15"/>
    <n v="80.593000000000004"/>
  </r>
  <r>
    <x v="3"/>
    <x v="227"/>
    <n v="82.742999999999995"/>
    <s v="soggiacenza statica"/>
    <n v="2.1800000000000002"/>
    <n v="80.563000000000002"/>
  </r>
  <r>
    <x v="3"/>
    <x v="228"/>
    <n v="82.742999999999995"/>
    <s v="soggiacenza statica"/>
    <n v="2.2000000000000002"/>
    <n v="80.543000000000006"/>
  </r>
  <r>
    <x v="3"/>
    <x v="229"/>
    <n v="82.742999999999995"/>
    <s v="soggiacenza statica"/>
    <n v="2.21"/>
    <n v="80.533000000000001"/>
  </r>
  <r>
    <x v="3"/>
    <x v="230"/>
    <n v="82.742999999999995"/>
    <s v="soggiacenza statica"/>
    <n v="2.2000000000000002"/>
    <n v="80.543000000000006"/>
  </r>
  <r>
    <x v="3"/>
    <x v="231"/>
    <n v="82.742999999999995"/>
    <s v="soggiacenza statica"/>
    <n v="2.2999999999999998"/>
    <n v="80.442999999999998"/>
  </r>
  <r>
    <x v="3"/>
    <x v="232"/>
    <n v="82.742999999999995"/>
    <s v="soggiacenza statica"/>
    <n v="2.31"/>
    <n v="80.433000000000007"/>
  </r>
  <r>
    <x v="3"/>
    <x v="233"/>
    <n v="82.742999999999995"/>
    <s v="soggiacenza statica"/>
    <n v="2.4"/>
    <n v="80.343000000000004"/>
  </r>
  <r>
    <x v="3"/>
    <x v="234"/>
    <n v="82.742999999999995"/>
    <s v="soggiacenza statica"/>
    <n v="2.42"/>
    <n v="80.322999999999993"/>
  </r>
  <r>
    <x v="3"/>
    <x v="235"/>
    <n v="82.742999999999995"/>
    <s v="soggiacenza statica"/>
    <n v="2.0499999999999998"/>
    <n v="80.692999999999998"/>
  </r>
  <r>
    <x v="3"/>
    <x v="236"/>
    <n v="82.742999999999995"/>
    <s v="soggiacenza statica"/>
    <n v="2.06"/>
    <n v="80.683000000000007"/>
  </r>
  <r>
    <x v="3"/>
    <x v="237"/>
    <n v="82.742999999999995"/>
    <s v="soggiacenza statica"/>
    <n v="2.0499999999999998"/>
    <n v="80.692999999999998"/>
  </r>
  <r>
    <x v="3"/>
    <x v="238"/>
    <n v="82.742999999999995"/>
    <s v="soggiacenza statica"/>
    <n v="2.1"/>
    <n v="80.643000000000001"/>
  </r>
  <r>
    <x v="3"/>
    <x v="239"/>
    <n v="82.742999999999995"/>
    <s v="soggiacenza statica"/>
    <n v="2.35"/>
    <n v="80.393000000000001"/>
  </r>
  <r>
    <x v="3"/>
    <x v="240"/>
    <n v="82.742999999999995"/>
    <s v="soggiacenza statica"/>
    <n v="2.2000000000000002"/>
    <n v="80.543000000000006"/>
  </r>
  <r>
    <x v="3"/>
    <x v="241"/>
    <n v="82.742999999999995"/>
    <s v="soggiacenza statica"/>
    <n v="1.9"/>
    <n v="80.843000000000004"/>
  </r>
  <r>
    <x v="3"/>
    <x v="242"/>
    <n v="82.742999999999995"/>
    <s v="soggiacenza statica"/>
    <n v="2.12"/>
    <n v="80.623000000000005"/>
  </r>
  <r>
    <x v="3"/>
    <x v="243"/>
    <n v="82.742999999999995"/>
    <s v="soggiacenza statica"/>
    <n v="2.1"/>
    <n v="80.643000000000001"/>
  </r>
  <r>
    <x v="4"/>
    <x v="244"/>
    <n v="58.81"/>
    <s v="soggiacenza statica"/>
    <n v="4.6500000000000004"/>
    <n v="54.16"/>
  </r>
  <r>
    <x v="4"/>
    <x v="245"/>
    <n v="58.81"/>
    <s v="soggiacenza statica"/>
    <n v="4.75"/>
    <n v="54.06"/>
  </r>
  <r>
    <x v="4"/>
    <x v="32"/>
    <n v="58.81"/>
    <s v="soggiacenza statica"/>
    <n v="4.88"/>
    <n v="53.93"/>
  </r>
  <r>
    <x v="4"/>
    <x v="33"/>
    <n v="58.81"/>
    <s v="soggiacenza statica"/>
    <n v="4.5"/>
    <n v="54.31"/>
  </r>
  <r>
    <x v="4"/>
    <x v="246"/>
    <n v="58.81"/>
    <s v="soggiacenza statica"/>
    <n v="5.42"/>
    <n v="53.39"/>
  </r>
  <r>
    <x v="4"/>
    <x v="36"/>
    <n v="58.81"/>
    <s v="soggiacenza statica"/>
    <n v="4.3499999999999996"/>
    <n v="54.46"/>
  </r>
  <r>
    <x v="4"/>
    <x v="247"/>
    <n v="58.81"/>
    <s v="soggiacenza statica"/>
    <n v="5.15"/>
    <n v="53.66"/>
  </r>
  <r>
    <x v="4"/>
    <x v="39"/>
    <n v="58.81"/>
    <s v="soggiacenza statica"/>
    <n v="4.83"/>
    <n v="53.98"/>
  </r>
  <r>
    <x v="4"/>
    <x v="40"/>
    <n v="58.81"/>
    <s v="soggiacenza statica"/>
    <n v="4.33"/>
    <n v="54.48"/>
  </r>
  <r>
    <x v="4"/>
    <x v="41"/>
    <n v="58.81"/>
    <s v="soggiacenza statica"/>
    <n v="4.4000000000000004"/>
    <n v="54.41"/>
  </r>
  <r>
    <x v="4"/>
    <x v="42"/>
    <n v="58.81"/>
    <s v="soggiacenza statica"/>
    <n v="4.47"/>
    <n v="54.34"/>
  </r>
  <r>
    <x v="4"/>
    <x v="248"/>
    <n v="58.81"/>
    <s v="soggiacenza statica"/>
    <n v="4.82"/>
    <n v="53.99"/>
  </r>
  <r>
    <x v="4"/>
    <x v="44"/>
    <n v="58.81"/>
    <s v="soggiacenza statica"/>
    <n v="4.38"/>
    <n v="54.43"/>
  </r>
  <r>
    <x v="4"/>
    <x v="45"/>
    <n v="58.81"/>
    <s v="soggiacenza statica"/>
    <n v="4.4000000000000004"/>
    <n v="54.41"/>
  </r>
  <r>
    <x v="4"/>
    <x v="249"/>
    <n v="58.81"/>
    <s v="soggiacenza statica"/>
    <n v="4.4000000000000004"/>
    <n v="54.41"/>
  </r>
  <r>
    <x v="4"/>
    <x v="47"/>
    <n v="58.81"/>
    <s v="soggiacenza statica"/>
    <n v="4.05"/>
    <n v="54.76"/>
  </r>
  <r>
    <x v="4"/>
    <x v="250"/>
    <n v="58.81"/>
    <s v="soggiacenza statica"/>
    <n v="3.96"/>
    <n v="54.85"/>
  </r>
  <r>
    <x v="4"/>
    <x v="50"/>
    <n v="58.81"/>
    <s v="soggiacenza statica"/>
    <n v="4.09"/>
    <n v="54.72"/>
  </r>
  <r>
    <x v="4"/>
    <x v="51"/>
    <n v="58.81"/>
    <s v="soggiacenza statica"/>
    <n v="4.1500000000000004"/>
    <n v="54.66"/>
  </r>
  <r>
    <x v="4"/>
    <x v="251"/>
    <n v="58.81"/>
    <s v="soggiacenza statica"/>
    <n v="4.18"/>
    <n v="54.63"/>
  </r>
  <r>
    <x v="4"/>
    <x v="53"/>
    <n v="58.81"/>
    <s v="soggiacenza statica"/>
    <n v="4.3"/>
    <n v="54.51"/>
  </r>
  <r>
    <x v="4"/>
    <x v="252"/>
    <n v="58.81"/>
    <s v="soggiacenza statica"/>
    <n v="4.4000000000000004"/>
    <n v="54.41"/>
  </r>
  <r>
    <x v="4"/>
    <x v="55"/>
    <n v="58.81"/>
    <s v="soggiacenza statica"/>
    <n v="4.43"/>
    <n v="54.38"/>
  </r>
  <r>
    <x v="4"/>
    <x v="56"/>
    <n v="58.81"/>
    <s v="soggiacenza statica"/>
    <n v="4.4400000000000004"/>
    <n v="54.37"/>
  </r>
  <r>
    <x v="4"/>
    <x v="253"/>
    <n v="58.81"/>
    <s v="soggiacenza statica"/>
    <n v="4.49"/>
    <n v="54.32"/>
  </r>
  <r>
    <x v="4"/>
    <x v="58"/>
    <n v="58.81"/>
    <s v="soggiacenza statica"/>
    <n v="4.51"/>
    <n v="54.3"/>
  </r>
  <r>
    <x v="4"/>
    <x v="59"/>
    <n v="58.81"/>
    <s v="soggiacenza statica"/>
    <n v="4.51"/>
    <n v="54.3"/>
  </r>
  <r>
    <x v="4"/>
    <x v="60"/>
    <n v="58.81"/>
    <s v="soggiacenza statica"/>
    <n v="4.6100000000000003"/>
    <n v="54.2"/>
  </r>
  <r>
    <x v="4"/>
    <x v="61"/>
    <n v="58.81"/>
    <s v="soggiacenza statica"/>
    <n v="4.46"/>
    <n v="54.35"/>
  </r>
  <r>
    <x v="4"/>
    <x v="200"/>
    <n v="58.81"/>
    <s v="soggiacenza statica"/>
    <n v="4.7"/>
    <n v="54.11"/>
  </r>
  <r>
    <x v="4"/>
    <x v="254"/>
    <n v="58.81"/>
    <s v="soggiacenza statica"/>
    <n v="4.72"/>
    <n v="54.09"/>
  </r>
  <r>
    <x v="4"/>
    <x v="202"/>
    <n v="58.81"/>
    <s v="soggiacenza statica"/>
    <n v="4.75"/>
    <n v="54.06"/>
  </r>
  <r>
    <x v="4"/>
    <x v="255"/>
    <n v="58.81"/>
    <s v="soggiacenza statica"/>
    <n v="4.8499999999999996"/>
    <n v="53.96"/>
  </r>
  <r>
    <x v="4"/>
    <x v="256"/>
    <n v="58.81"/>
    <s v="soggiacenza statica"/>
    <n v="4.82"/>
    <n v="53.99"/>
  </r>
  <r>
    <x v="4"/>
    <x v="257"/>
    <n v="58.81"/>
    <s v="soggiacenza statica"/>
    <n v="4.9000000000000004"/>
    <n v="53.91"/>
  </r>
  <r>
    <x v="4"/>
    <x v="70"/>
    <n v="58.81"/>
    <s v="soggiacenza statica"/>
    <n v="4.95"/>
    <n v="53.86"/>
  </r>
  <r>
    <x v="4"/>
    <x v="258"/>
    <n v="58.81"/>
    <s v="soggiacenza statica"/>
    <n v="4.74"/>
    <n v="54.07"/>
  </r>
  <r>
    <x v="4"/>
    <x v="210"/>
    <n v="58.81"/>
    <s v="soggiacenza statica"/>
    <n v="5.05"/>
    <n v="53.76"/>
  </r>
  <r>
    <x v="4"/>
    <x v="211"/>
    <n v="58.81"/>
    <s v="soggiacenza statica"/>
    <n v="5.29"/>
    <n v="53.52"/>
  </r>
  <r>
    <x v="4"/>
    <x v="259"/>
    <n v="58.81"/>
    <s v="soggiacenza statica"/>
    <n v="5.15"/>
    <n v="53.66"/>
  </r>
  <r>
    <x v="4"/>
    <x v="260"/>
    <n v="58.81"/>
    <s v="soggiacenza statica"/>
    <n v="5.19"/>
    <n v="53.62"/>
  </r>
  <r>
    <x v="4"/>
    <x v="214"/>
    <n v="58.81"/>
    <s v="soggiacenza statica"/>
    <n v="5.65"/>
    <n v="53.16"/>
  </r>
  <r>
    <x v="4"/>
    <x v="261"/>
    <n v="58.81"/>
    <s v="soggiacenza statica"/>
    <n v="5.44"/>
    <n v="53.37"/>
  </r>
  <r>
    <x v="4"/>
    <x v="216"/>
    <n v="58.81"/>
    <s v="soggiacenza statica"/>
    <n v="4.95"/>
    <n v="53.86"/>
  </r>
  <r>
    <x v="4"/>
    <x v="262"/>
    <n v="58.81"/>
    <s v="soggiacenza statica"/>
    <n v="5.05"/>
    <n v="53.76"/>
  </r>
  <r>
    <x v="4"/>
    <x v="263"/>
    <n v="58.81"/>
    <s v="soggiacenza statica"/>
    <n v="5.16"/>
    <n v="53.65"/>
  </r>
  <r>
    <x v="4"/>
    <x v="219"/>
    <n v="58.81"/>
    <s v="soggiacenza statica"/>
    <n v="5.17"/>
    <n v="53.64"/>
  </r>
  <r>
    <x v="4"/>
    <x v="220"/>
    <n v="58.81"/>
    <s v="soggiacenza statica"/>
    <n v="4.99"/>
    <n v="53.82"/>
  </r>
  <r>
    <x v="4"/>
    <x v="264"/>
    <n v="58.81"/>
    <s v="soggiacenza statica"/>
    <n v="5"/>
    <n v="53.81"/>
  </r>
  <r>
    <x v="4"/>
    <x v="265"/>
    <n v="58.81"/>
    <s v="soggiacenza statica"/>
    <n v="5"/>
    <n v="53.81"/>
  </r>
  <r>
    <x v="4"/>
    <x v="266"/>
    <n v="58.81"/>
    <s v="soggiacenza statica"/>
    <n v="5"/>
    <n v="53.81"/>
  </r>
  <r>
    <x v="4"/>
    <x v="267"/>
    <n v="58.81"/>
    <s v="soggiacenza statica"/>
    <n v="5.0599999999999996"/>
    <n v="53.75"/>
  </r>
  <r>
    <x v="4"/>
    <x v="268"/>
    <n v="58.81"/>
    <s v="soggiacenza statica"/>
    <n v="4.8"/>
    <n v="54.01"/>
  </r>
  <r>
    <x v="4"/>
    <x v="269"/>
    <n v="58.81"/>
    <s v="soggiacenza statica"/>
    <n v="4.99"/>
    <n v="53.82"/>
  </r>
  <r>
    <x v="4"/>
    <x v="270"/>
    <n v="58.81"/>
    <s v="soggiacenza statica"/>
    <n v="5"/>
    <n v="53.81"/>
  </r>
  <r>
    <x v="4"/>
    <x v="271"/>
    <n v="58.81"/>
    <s v="soggiacenza statica"/>
    <n v="5"/>
    <n v="53.81"/>
  </r>
  <r>
    <x v="4"/>
    <x v="272"/>
    <n v="58.81"/>
    <s v="soggiacenza statica"/>
    <n v="4.9000000000000004"/>
    <n v="53.91"/>
  </r>
  <r>
    <x v="4"/>
    <x v="273"/>
    <n v="58.81"/>
    <s v="soggiacenza statica"/>
    <n v="4.92"/>
    <n v="53.89"/>
  </r>
  <r>
    <x v="4"/>
    <x v="185"/>
    <n v="58.81"/>
    <s v="soggiacenza statica"/>
    <n v="4.8"/>
    <n v="54.01"/>
  </r>
  <r>
    <x v="4"/>
    <x v="274"/>
    <n v="58.81"/>
    <s v="soggiacenza statica"/>
    <n v="5.0999999999999996"/>
    <n v="53.71"/>
  </r>
  <r>
    <x v="4"/>
    <x v="275"/>
    <n v="58.81"/>
    <s v="soggiacenza statica"/>
    <n v="5.04"/>
    <n v="53.77"/>
  </r>
  <r>
    <x v="4"/>
    <x v="276"/>
    <n v="58.81"/>
    <s v="soggiacenza statica"/>
    <n v="4.9400000000000004"/>
    <n v="53.87"/>
  </r>
  <r>
    <x v="4"/>
    <x v="277"/>
    <n v="58.81"/>
    <s v="soggiacenza statica"/>
    <n v="5.6"/>
    <n v="53.21"/>
  </r>
  <r>
    <x v="4"/>
    <x v="278"/>
    <n v="58.81"/>
    <s v="soggiacenza statica"/>
    <n v="4.9000000000000004"/>
    <n v="53.91"/>
  </r>
  <r>
    <x v="4"/>
    <x v="279"/>
    <n v="58.81"/>
    <s v="soggiacenza statica"/>
    <n v="4.9000000000000004"/>
    <n v="53.91"/>
  </r>
  <r>
    <x v="4"/>
    <x v="280"/>
    <n v="58.81"/>
    <s v="soggiacenza statica"/>
    <n v="5.22"/>
    <n v="53.59"/>
  </r>
  <r>
    <x v="4"/>
    <x v="281"/>
    <n v="58.81"/>
    <s v="soggiacenza statica"/>
    <n v="4.4000000000000004"/>
    <n v="54.41"/>
  </r>
  <r>
    <x v="5"/>
    <x v="255"/>
    <n v="74.870999999999995"/>
    <s v="soggiacenza statica"/>
    <n v="2.41"/>
    <n v="72.460999999999999"/>
  </r>
  <r>
    <x v="5"/>
    <x v="256"/>
    <n v="74.870999999999995"/>
    <s v="soggiacenza statica"/>
    <n v="2.4300000000000002"/>
    <n v="72.441000000000003"/>
  </r>
  <r>
    <x v="5"/>
    <x v="257"/>
    <n v="74.870999999999995"/>
    <s v="soggiacenza statica"/>
    <n v="2.4"/>
    <n v="72.471000000000004"/>
  </r>
  <r>
    <x v="5"/>
    <x v="70"/>
    <n v="74.870999999999995"/>
    <s v="soggiacenza statica"/>
    <n v="3.52"/>
    <n v="71.350999999999999"/>
  </r>
  <r>
    <x v="5"/>
    <x v="260"/>
    <n v="74.870999999999995"/>
    <s v="soggiacenza statica"/>
    <n v="3.4"/>
    <n v="71.471000000000004"/>
  </r>
  <r>
    <x v="5"/>
    <x v="263"/>
    <n v="74.870999999999995"/>
    <s v="soggiacenza statica"/>
    <n v="3.07"/>
    <n v="71.801000000000002"/>
  </r>
  <r>
    <x v="5"/>
    <x v="220"/>
    <n v="74.870999999999995"/>
    <s v="soggiacenza statica"/>
    <n v="3.48"/>
    <n v="71.391000000000005"/>
  </r>
  <r>
    <x v="5"/>
    <x v="264"/>
    <n v="74.870999999999995"/>
    <s v="soggiacenza statica"/>
    <n v="3.32"/>
    <n v="71.551000000000002"/>
  </r>
  <r>
    <x v="5"/>
    <x v="265"/>
    <n v="74.870999999999995"/>
    <s v="soggiacenza statica"/>
    <n v="3"/>
    <n v="71.870999999999995"/>
  </r>
  <r>
    <x v="5"/>
    <x v="266"/>
    <n v="74.870999999999995"/>
    <s v="soggiacenza statica"/>
    <n v="2.95"/>
    <n v="71.921000000000006"/>
  </r>
  <r>
    <x v="5"/>
    <x v="267"/>
    <n v="74.870999999999995"/>
    <s v="soggiacenza statica"/>
    <n v="3.3"/>
    <n v="71.570999999999998"/>
  </r>
  <r>
    <x v="5"/>
    <x v="268"/>
    <n v="74.870999999999995"/>
    <s v="soggiacenza statica"/>
    <n v="3.3"/>
    <n v="71.570999999999998"/>
  </r>
  <r>
    <x v="5"/>
    <x v="269"/>
    <n v="74.870999999999995"/>
    <s v="soggiacenza statica"/>
    <n v="2.96"/>
    <n v="71.911000000000001"/>
  </r>
  <r>
    <x v="5"/>
    <x v="270"/>
    <n v="74.870999999999995"/>
    <s v="soggiacenza statica"/>
    <n v="2.95"/>
    <n v="71.921000000000006"/>
  </r>
  <r>
    <x v="5"/>
    <x v="271"/>
    <n v="74.870999999999995"/>
    <s v="soggiacenza statica"/>
    <n v="3"/>
    <n v="71.870999999999995"/>
  </r>
  <r>
    <x v="5"/>
    <x v="272"/>
    <n v="74.870999999999995"/>
    <s v="soggiacenza statica"/>
    <n v="2.95"/>
    <n v="71.921000000000006"/>
  </r>
  <r>
    <x v="5"/>
    <x v="273"/>
    <n v="74.870999999999995"/>
    <s v="soggiacenza statica"/>
    <n v="2.97"/>
    <n v="71.900999999999996"/>
  </r>
  <r>
    <x v="5"/>
    <x v="185"/>
    <n v="74.870999999999995"/>
    <s v="soggiacenza statica"/>
    <n v="2.9"/>
    <n v="71.971000000000004"/>
  </r>
  <r>
    <x v="5"/>
    <x v="274"/>
    <n v="74.870999999999995"/>
    <s v="soggiacenza statica"/>
    <n v="3.45"/>
    <n v="71.421000000000006"/>
  </r>
  <r>
    <x v="5"/>
    <x v="275"/>
    <n v="74.870999999999995"/>
    <s v="soggiacenza statica"/>
    <n v="3.03"/>
    <n v="71.840999999999994"/>
  </r>
  <r>
    <x v="5"/>
    <x v="276"/>
    <n v="74.870999999999995"/>
    <s v="soggiacenza statica"/>
    <n v="2.83"/>
    <n v="72.040999999999997"/>
  </r>
  <r>
    <x v="5"/>
    <x v="277"/>
    <n v="74.870999999999995"/>
    <s v="soggiacenza statica"/>
    <n v="3.2"/>
    <n v="71.671000000000006"/>
  </r>
  <r>
    <x v="5"/>
    <x v="278"/>
    <n v="74.870999999999995"/>
    <s v="soggiacenza statica"/>
    <n v="2.8"/>
    <n v="72.070999999999998"/>
  </r>
  <r>
    <x v="5"/>
    <x v="279"/>
    <n v="74.870999999999995"/>
    <s v="soggiacenza statica"/>
    <n v="3"/>
    <n v="71.870999999999995"/>
  </r>
  <r>
    <x v="5"/>
    <x v="281"/>
    <n v="74.870999999999995"/>
    <s v="soggiacenza statica"/>
    <n v="2.9"/>
    <n v="71.971000000000004"/>
  </r>
  <r>
    <x v="6"/>
    <x v="282"/>
    <n v="87.134"/>
    <s v="soggiacenza statica"/>
    <n v="3.15"/>
    <n v="83.983999999999995"/>
  </r>
  <r>
    <x v="6"/>
    <x v="283"/>
    <n v="87.134"/>
    <s v="soggiacenza statica"/>
    <n v="3.85"/>
    <n v="83.284000000000006"/>
  </r>
  <r>
    <x v="6"/>
    <x v="199"/>
    <n v="87.134"/>
    <s v="soggiacenza statica"/>
    <n v="4.0999999999999996"/>
    <n v="83.034000000000006"/>
  </r>
  <r>
    <x v="6"/>
    <x v="200"/>
    <n v="87.134"/>
    <s v="soggiacenza statica"/>
    <n v="4.05"/>
    <n v="83.084000000000003"/>
  </r>
  <r>
    <x v="6"/>
    <x v="201"/>
    <n v="87.134"/>
    <s v="soggiacenza statica"/>
    <n v="4"/>
    <n v="83.134"/>
  </r>
  <r>
    <x v="6"/>
    <x v="202"/>
    <n v="87.134"/>
    <s v="soggiacenza statica"/>
    <n v="3.4"/>
    <n v="83.733999999999995"/>
  </r>
  <r>
    <x v="6"/>
    <x v="203"/>
    <n v="87.134"/>
    <s v="soggiacenza statica"/>
    <n v="3.13"/>
    <n v="84.004000000000005"/>
  </r>
  <r>
    <x v="6"/>
    <x v="284"/>
    <n v="87.134"/>
    <s v="soggiacenza statica"/>
    <n v="3.45"/>
    <n v="83.683999999999997"/>
  </r>
  <r>
    <x v="6"/>
    <x v="205"/>
    <n v="87.134"/>
    <s v="soggiacenza statica"/>
    <n v="3.6"/>
    <n v="83.534000000000006"/>
  </r>
  <r>
    <x v="6"/>
    <x v="206"/>
    <n v="87.134"/>
    <s v="soggiacenza statica"/>
    <n v="3.83"/>
    <n v="83.304000000000002"/>
  </r>
  <r>
    <x v="6"/>
    <x v="207"/>
    <n v="87.134"/>
    <s v="soggiacenza statica"/>
    <n v="3.8"/>
    <n v="83.334000000000003"/>
  </r>
  <r>
    <x v="6"/>
    <x v="208"/>
    <n v="87.134"/>
    <s v="soggiacenza statica"/>
    <n v="3.8"/>
    <n v="83.334000000000003"/>
  </r>
  <r>
    <x v="6"/>
    <x v="209"/>
    <n v="87.134"/>
    <s v="soggiacenza statica"/>
    <n v="4.2"/>
    <n v="82.933999999999997"/>
  </r>
  <r>
    <x v="6"/>
    <x v="212"/>
    <n v="87.134"/>
    <s v="soggiacenza statica"/>
    <n v="4.17"/>
    <n v="82.963999999999999"/>
  </r>
  <r>
    <x v="6"/>
    <x v="213"/>
    <n v="87.134"/>
    <s v="soggiacenza statica"/>
    <n v="3.8"/>
    <n v="83.334000000000003"/>
  </r>
  <r>
    <x v="6"/>
    <x v="214"/>
    <n v="87.134"/>
    <s v="soggiacenza statica"/>
    <n v="3.7"/>
    <n v="83.433999999999997"/>
  </r>
  <r>
    <x v="6"/>
    <x v="215"/>
    <n v="87.134"/>
    <s v="soggiacenza statica"/>
    <n v="3.7"/>
    <n v="83.433999999999997"/>
  </r>
  <r>
    <x v="6"/>
    <x v="216"/>
    <n v="87.134"/>
    <s v="soggiacenza statica"/>
    <n v="3.45"/>
    <n v="83.683999999999997"/>
  </r>
  <r>
    <x v="6"/>
    <x v="217"/>
    <n v="87.134"/>
    <s v="soggiacenza statica"/>
    <n v="3.68"/>
    <n v="83.453999999999994"/>
  </r>
  <r>
    <x v="6"/>
    <x v="218"/>
    <n v="87.134"/>
    <s v="soggiacenza statica"/>
    <n v="3.7"/>
    <n v="83.433999999999997"/>
  </r>
  <r>
    <x v="6"/>
    <x v="219"/>
    <n v="87.134"/>
    <s v="soggiacenza statica"/>
    <n v="3.7"/>
    <n v="83.433999999999997"/>
  </r>
  <r>
    <x v="6"/>
    <x v="220"/>
    <n v="87.134"/>
    <s v="soggiacenza statica"/>
    <n v="4.0999999999999996"/>
    <n v="83.034000000000006"/>
  </r>
  <r>
    <x v="6"/>
    <x v="84"/>
    <n v="87.134"/>
    <s v="soggiacenza statica"/>
    <n v="4.2"/>
    <n v="82.933999999999997"/>
  </r>
  <r>
    <x v="6"/>
    <x v="221"/>
    <n v="87.134"/>
    <s v="soggiacenza statica"/>
    <n v="4"/>
    <n v="83.134"/>
  </r>
  <r>
    <x v="6"/>
    <x v="222"/>
    <n v="87.134"/>
    <s v="soggiacenza statica"/>
    <n v="3.79"/>
    <n v="83.343999999999994"/>
  </r>
  <r>
    <x v="6"/>
    <x v="285"/>
    <n v="87.134"/>
    <s v="soggiacenza statica"/>
    <n v="3.8"/>
    <n v="83.334000000000003"/>
  </r>
  <r>
    <x v="6"/>
    <x v="223"/>
    <n v="87.134"/>
    <s v="soggiacenza statica"/>
    <n v="3.69"/>
    <n v="83.444000000000003"/>
  </r>
  <r>
    <x v="6"/>
    <x v="286"/>
    <n v="87.134"/>
    <s v="soggiacenza statica"/>
    <n v="3.1"/>
    <n v="84.034000000000006"/>
  </r>
  <r>
    <x v="6"/>
    <x v="225"/>
    <n v="87.134"/>
    <s v="soggiacenza statica"/>
    <n v="3.05"/>
    <n v="84.084000000000003"/>
  </r>
  <r>
    <x v="6"/>
    <x v="226"/>
    <n v="87.134"/>
    <s v="soggiacenza statica"/>
    <n v="3.75"/>
    <n v="83.384"/>
  </r>
  <r>
    <x v="6"/>
    <x v="227"/>
    <n v="87.134"/>
    <s v="soggiacenza statica"/>
    <n v="3.8"/>
    <n v="83.334000000000003"/>
  </r>
  <r>
    <x v="6"/>
    <x v="228"/>
    <n v="87.134"/>
    <s v="soggiacenza statica"/>
    <n v="3.8"/>
    <n v="83.334000000000003"/>
  </r>
  <r>
    <x v="6"/>
    <x v="229"/>
    <n v="87.134"/>
    <s v="soggiacenza statica"/>
    <n v="3.82"/>
    <n v="83.313999999999993"/>
  </r>
  <r>
    <x v="6"/>
    <x v="230"/>
    <n v="87.134"/>
    <s v="soggiacenza statica"/>
    <n v="3.8"/>
    <n v="83.334000000000003"/>
  </r>
  <r>
    <x v="6"/>
    <x v="231"/>
    <n v="87.134"/>
    <s v="soggiacenza statica"/>
    <n v="4.3"/>
    <n v="82.834000000000003"/>
  </r>
  <r>
    <x v="6"/>
    <x v="232"/>
    <n v="87.134"/>
    <s v="soggiacenza statica"/>
    <n v="4.32"/>
    <n v="82.813999999999993"/>
  </r>
  <r>
    <x v="6"/>
    <x v="235"/>
    <n v="87.134"/>
    <s v="soggiacenza statica"/>
    <n v="3.15"/>
    <n v="83.983999999999995"/>
  </r>
  <r>
    <x v="6"/>
    <x v="236"/>
    <n v="87.134"/>
    <s v="soggiacenza statica"/>
    <n v="3.15"/>
    <n v="83.983999999999995"/>
  </r>
  <r>
    <x v="6"/>
    <x v="237"/>
    <n v="87.134"/>
    <s v="soggiacenza statica"/>
    <n v="3.15"/>
    <n v="83.983999999999995"/>
  </r>
  <r>
    <x v="6"/>
    <x v="238"/>
    <n v="87.134"/>
    <s v="soggiacenza statica"/>
    <n v="3.6"/>
    <n v="83.534000000000006"/>
  </r>
  <r>
    <x v="6"/>
    <x v="239"/>
    <n v="87.134"/>
    <s v="soggiacenza statica"/>
    <n v="3.6"/>
    <n v="83.534000000000006"/>
  </r>
  <r>
    <x v="6"/>
    <x v="240"/>
    <n v="87.134"/>
    <s v="soggiacenza statica"/>
    <n v="3.4"/>
    <n v="83.733999999999995"/>
  </r>
  <r>
    <x v="6"/>
    <x v="242"/>
    <n v="87.134"/>
    <s v="soggiacenza statica"/>
    <n v="3.54"/>
    <n v="83.593999999999994"/>
  </r>
  <r>
    <x v="6"/>
    <x v="243"/>
    <n v="87.134"/>
    <s v="soggiacenza statica"/>
    <n v="3.55"/>
    <n v="83.584000000000003"/>
  </r>
  <r>
    <x v="7"/>
    <x v="287"/>
    <n v="74.97"/>
    <s v="soggiacenza statica"/>
    <n v="3.2"/>
    <n v="71.77"/>
  </r>
  <r>
    <x v="7"/>
    <x v="288"/>
    <n v="74.97"/>
    <s v="soggiacenza statica"/>
    <n v="3.11"/>
    <n v="71.86"/>
  </r>
  <r>
    <x v="7"/>
    <x v="289"/>
    <n v="74.97"/>
    <s v="soggiacenza statica"/>
    <n v="2.5299999999999998"/>
    <n v="72.44"/>
  </r>
  <r>
    <x v="7"/>
    <x v="290"/>
    <n v="74.97"/>
    <s v="soggiacenza statica"/>
    <n v="3.2"/>
    <n v="71.77"/>
  </r>
  <r>
    <x v="7"/>
    <x v="291"/>
    <n v="74.97"/>
    <s v="soggiacenza statica"/>
    <n v="5.25"/>
    <n v="69.72"/>
  </r>
  <r>
    <x v="7"/>
    <x v="201"/>
    <n v="74.97"/>
    <s v="soggiacenza statica"/>
    <n v="3.625"/>
    <n v="71.344999999999999"/>
  </r>
  <r>
    <x v="7"/>
    <x v="284"/>
    <n v="74.97"/>
    <s v="soggiacenza statica"/>
    <n v="1.3"/>
    <n v="73.67"/>
  </r>
  <r>
    <x v="7"/>
    <x v="68"/>
    <n v="74.97"/>
    <s v="soggiacenza statica"/>
    <n v="3.13"/>
    <n v="71.84"/>
  </r>
  <r>
    <x v="7"/>
    <x v="207"/>
    <n v="74.97"/>
    <s v="soggiacenza statica"/>
    <n v="2.7"/>
    <n v="72.27"/>
  </r>
  <r>
    <x v="7"/>
    <x v="210"/>
    <n v="74.97"/>
    <s v="soggiacenza statica"/>
    <n v="2.8"/>
    <n v="72.17"/>
  </r>
  <r>
    <x v="7"/>
    <x v="292"/>
    <n v="74.97"/>
    <s v="soggiacenza statica"/>
    <n v="4.3099999999999996"/>
    <n v="70.66"/>
  </r>
  <r>
    <x v="7"/>
    <x v="215"/>
    <n v="74.97"/>
    <s v="soggiacenza statica"/>
    <n v="2"/>
    <n v="72.97"/>
  </r>
  <r>
    <x v="7"/>
    <x v="293"/>
    <n v="74.97"/>
    <s v="soggiacenza statica"/>
    <n v="3.13"/>
    <n v="71.84"/>
  </r>
  <r>
    <x v="7"/>
    <x v="84"/>
    <n v="74.97"/>
    <s v="soggiacenza statica"/>
    <n v="4.0999999999999996"/>
    <n v="70.87"/>
  </r>
  <r>
    <x v="7"/>
    <x v="86"/>
    <n v="74.97"/>
    <s v="soggiacenza statica"/>
    <n v="4"/>
    <n v="70.97"/>
  </r>
  <r>
    <x v="7"/>
    <x v="294"/>
    <n v="74.97"/>
    <s v="soggiacenza statica"/>
    <n v="2.5299999999999998"/>
    <n v="72.44"/>
  </r>
  <r>
    <x v="7"/>
    <x v="225"/>
    <n v="74.97"/>
    <s v="soggiacenza statica"/>
    <n v="4"/>
    <n v="70.97"/>
  </r>
  <r>
    <x v="7"/>
    <x v="295"/>
    <n v="74.97"/>
    <s v="soggiacenza statica"/>
    <n v="3.04"/>
    <n v="71.930000000000007"/>
  </r>
  <r>
    <x v="7"/>
    <x v="231"/>
    <n v="74.97"/>
    <s v="soggiacenza statica"/>
    <n v="4"/>
    <n v="70.97"/>
  </r>
  <r>
    <x v="7"/>
    <x v="296"/>
    <n v="74.97"/>
    <s v="soggiacenza statica"/>
    <n v="4.3"/>
    <n v="70.67"/>
  </r>
  <r>
    <x v="7"/>
    <x v="236"/>
    <n v="74.97"/>
    <s v="soggiacenza statica"/>
    <n v="5.72"/>
    <n v="69.25"/>
  </r>
  <r>
    <x v="7"/>
    <x v="297"/>
    <n v="74.97"/>
    <s v="soggiacenza statica"/>
    <n v="3.1"/>
    <n v="71.87"/>
  </r>
  <r>
    <x v="7"/>
    <x v="241"/>
    <n v="74.97"/>
    <s v="soggiacenza statica"/>
    <n v="2.1"/>
    <n v="72.87"/>
  </r>
  <r>
    <x v="7"/>
    <x v="298"/>
    <n v="74.97"/>
    <s v="soggiacenza statica"/>
    <n v="3.04"/>
    <n v="71.930000000000007"/>
  </r>
  <r>
    <x v="8"/>
    <x v="199"/>
    <n v="83.4"/>
    <s v="soggiacenza statica"/>
    <n v="5.3"/>
    <n v="78.099999999999994"/>
  </r>
  <r>
    <x v="8"/>
    <x v="200"/>
    <n v="83.4"/>
    <s v="soggiacenza statica"/>
    <n v="5.3"/>
    <n v="78.099999999999994"/>
  </r>
  <r>
    <x v="8"/>
    <x v="201"/>
    <n v="83.4"/>
    <s v="soggiacenza statica"/>
    <n v="4.4000000000000004"/>
    <n v="79"/>
  </r>
  <r>
    <x v="8"/>
    <x v="202"/>
    <n v="83.4"/>
    <s v="soggiacenza statica"/>
    <n v="3.7"/>
    <n v="79.7"/>
  </r>
  <r>
    <x v="8"/>
    <x v="203"/>
    <n v="83.4"/>
    <s v="soggiacenza statica"/>
    <n v="3.3"/>
    <n v="80.099999999999994"/>
  </r>
  <r>
    <x v="8"/>
    <x v="284"/>
    <n v="83.4"/>
    <s v="soggiacenza statica"/>
    <n v="2.65"/>
    <n v="80.75"/>
  </r>
  <r>
    <x v="8"/>
    <x v="205"/>
    <n v="83.4"/>
    <s v="soggiacenza statica"/>
    <n v="4.3"/>
    <n v="79.099999999999994"/>
  </r>
  <r>
    <x v="8"/>
    <x v="68"/>
    <n v="83.4"/>
    <s v="soggiacenza statica"/>
    <n v="4.78"/>
    <n v="78.62"/>
  </r>
  <r>
    <x v="8"/>
    <x v="207"/>
    <n v="83.4"/>
    <s v="soggiacenza statica"/>
    <n v="5"/>
    <n v="78.400000000000006"/>
  </r>
  <r>
    <x v="8"/>
    <x v="208"/>
    <n v="83.4"/>
    <s v="soggiacenza statica"/>
    <n v="4.9800000000000004"/>
    <n v="78.42"/>
  </r>
  <r>
    <x v="8"/>
    <x v="209"/>
    <n v="83.4"/>
    <s v="soggiacenza statica"/>
    <n v="5.3"/>
    <n v="78.099999999999994"/>
  </r>
  <r>
    <x v="8"/>
    <x v="210"/>
    <n v="83.4"/>
    <s v="soggiacenza statica"/>
    <n v="5.3"/>
    <n v="78.099999999999994"/>
  </r>
  <r>
    <x v="8"/>
    <x v="211"/>
    <n v="83.4"/>
    <s v="soggiacenza statica"/>
    <n v="5.3"/>
    <n v="78.099999999999994"/>
  </r>
  <r>
    <x v="8"/>
    <x v="292"/>
    <n v="83.4"/>
    <s v="soggiacenza statica"/>
    <n v="5.53"/>
    <n v="77.87"/>
  </r>
  <r>
    <x v="8"/>
    <x v="213"/>
    <n v="83.4"/>
    <s v="soggiacenza statica"/>
    <n v="4.0999999999999996"/>
    <n v="79.3"/>
  </r>
  <r>
    <x v="8"/>
    <x v="214"/>
    <n v="83.4"/>
    <s v="soggiacenza statica"/>
    <n v="4"/>
    <n v="79.400000000000006"/>
  </r>
  <r>
    <x v="8"/>
    <x v="215"/>
    <n v="83.4"/>
    <s v="soggiacenza statica"/>
    <n v="4"/>
    <n v="79.400000000000006"/>
  </r>
  <r>
    <x v="8"/>
    <x v="216"/>
    <n v="83.4"/>
    <s v="soggiacenza statica"/>
    <n v="4.25"/>
    <n v="79.150000000000006"/>
  </r>
  <r>
    <x v="8"/>
    <x v="293"/>
    <n v="83.4"/>
    <s v="soggiacenza statica"/>
    <n v="4.79"/>
    <n v="78.61"/>
  </r>
  <r>
    <x v="8"/>
    <x v="218"/>
    <n v="83.4"/>
    <s v="soggiacenza statica"/>
    <n v="4.5"/>
    <n v="78.900000000000006"/>
  </r>
  <r>
    <x v="8"/>
    <x v="219"/>
    <n v="83.4"/>
    <s v="soggiacenza statica"/>
    <n v="4.5"/>
    <n v="78.900000000000006"/>
  </r>
  <r>
    <x v="8"/>
    <x v="220"/>
    <n v="83.4"/>
    <s v="soggiacenza statica"/>
    <n v="5.45"/>
    <n v="77.95"/>
  </r>
  <r>
    <x v="8"/>
    <x v="84"/>
    <n v="83.4"/>
    <s v="soggiacenza statica"/>
    <n v="5.45"/>
    <n v="77.95"/>
  </r>
  <r>
    <x v="8"/>
    <x v="221"/>
    <n v="83.4"/>
    <s v="soggiacenza statica"/>
    <n v="5.4"/>
    <n v="78"/>
  </r>
  <r>
    <x v="8"/>
    <x v="86"/>
    <n v="83.4"/>
    <s v="soggiacenza statica"/>
    <n v="5.13"/>
    <n v="78.27"/>
  </r>
  <r>
    <x v="8"/>
    <x v="285"/>
    <n v="83.4"/>
    <s v="soggiacenza statica"/>
    <n v="5.15"/>
    <n v="78.25"/>
  </r>
  <r>
    <x v="8"/>
    <x v="294"/>
    <n v="83.4"/>
    <s v="soggiacenza statica"/>
    <n v="3.98"/>
    <n v="79.42"/>
  </r>
  <r>
    <x v="8"/>
    <x v="286"/>
    <n v="83.4"/>
    <s v="soggiacenza statica"/>
    <n v="3.35"/>
    <n v="80.05"/>
  </r>
  <r>
    <x v="8"/>
    <x v="225"/>
    <n v="83.4"/>
    <s v="soggiacenza statica"/>
    <n v="3.3"/>
    <n v="80.099999999999994"/>
  </r>
  <r>
    <x v="8"/>
    <x v="226"/>
    <n v="83.4"/>
    <s v="soggiacenza statica"/>
    <n v="4.7"/>
    <n v="78.7"/>
  </r>
  <r>
    <x v="8"/>
    <x v="272"/>
    <n v="83.4"/>
    <s v="soggiacenza statica"/>
    <n v="4.7300000000000004"/>
    <n v="78.67"/>
  </r>
  <r>
    <x v="8"/>
    <x v="228"/>
    <n v="83.4"/>
    <s v="soggiacenza statica"/>
    <n v="4.74"/>
    <n v="78.66"/>
  </r>
  <r>
    <x v="8"/>
    <x v="229"/>
    <n v="83.4"/>
    <s v="soggiacenza statica"/>
    <n v="4.75"/>
    <n v="78.650000000000006"/>
  </r>
  <r>
    <x v="8"/>
    <x v="230"/>
    <n v="83.4"/>
    <s v="soggiacenza statica"/>
    <n v="4.74"/>
    <n v="78.66"/>
  </r>
  <r>
    <x v="8"/>
    <x v="231"/>
    <n v="83.4"/>
    <s v="soggiacenza statica"/>
    <n v="5.7"/>
    <n v="77.7"/>
  </r>
  <r>
    <x v="8"/>
    <x v="232"/>
    <n v="83.4"/>
    <s v="soggiacenza statica"/>
    <n v="5.7"/>
    <n v="77.7"/>
  </r>
  <r>
    <x v="8"/>
    <x v="296"/>
    <n v="83.4"/>
    <s v="soggiacenza statica"/>
    <n v="5.72"/>
    <n v="77.680000000000007"/>
  </r>
  <r>
    <x v="8"/>
    <x v="234"/>
    <n v="83.4"/>
    <s v="soggiacenza statica"/>
    <n v="5.72"/>
    <n v="77.680000000000007"/>
  </r>
  <r>
    <x v="8"/>
    <x v="235"/>
    <n v="83.4"/>
    <s v="soggiacenza statica"/>
    <n v="3.3"/>
    <n v="80.099999999999994"/>
  </r>
  <r>
    <x v="8"/>
    <x v="236"/>
    <n v="83.4"/>
    <s v="soggiacenza statica"/>
    <n v="3.32"/>
    <n v="80.08"/>
  </r>
  <r>
    <x v="8"/>
    <x v="237"/>
    <n v="83.4"/>
    <s v="soggiacenza statica"/>
    <n v="3.31"/>
    <n v="80.09"/>
  </r>
  <r>
    <x v="8"/>
    <x v="297"/>
    <n v="83.4"/>
    <s v="soggiacenza statica"/>
    <n v="4.59"/>
    <n v="78.81"/>
  </r>
  <r>
    <x v="8"/>
    <x v="239"/>
    <n v="83.4"/>
    <s v="soggiacenza statica"/>
    <n v="4.5"/>
    <n v="78.900000000000006"/>
  </r>
  <r>
    <x v="8"/>
    <x v="240"/>
    <n v="83.4"/>
    <s v="soggiacenza statica"/>
    <n v="3.7"/>
    <n v="79.7"/>
  </r>
  <r>
    <x v="8"/>
    <x v="299"/>
    <n v="83.4"/>
    <s v="soggiacenza statica"/>
    <n v="3.5"/>
    <n v="79.900000000000006"/>
  </r>
  <r>
    <x v="8"/>
    <x v="241"/>
    <n v="83.4"/>
    <s v="soggiacenza statica"/>
    <n v="3.6"/>
    <n v="79.8"/>
  </r>
  <r>
    <x v="8"/>
    <x v="242"/>
    <n v="83.4"/>
    <s v="soggiacenza statica"/>
    <n v="4.47"/>
    <n v="78.930000000000007"/>
  </r>
  <r>
    <x v="8"/>
    <x v="243"/>
    <n v="83.4"/>
    <s v="soggiacenza statica"/>
    <n v="4.5"/>
    <n v="78.900000000000006"/>
  </r>
  <r>
    <x v="9"/>
    <x v="282"/>
    <n v="92.876999999999995"/>
    <s v="soggiacenza statica"/>
    <n v="1.29"/>
    <n v="91.587000000000003"/>
  </r>
  <r>
    <x v="9"/>
    <x v="283"/>
    <n v="92.876999999999995"/>
    <s v="soggiacenza statica"/>
    <n v="2.27"/>
    <n v="90.606999999999999"/>
  </r>
  <r>
    <x v="9"/>
    <x v="199"/>
    <n v="92.876999999999995"/>
    <s v="soggiacenza statica"/>
    <n v="2.5"/>
    <n v="90.376999999999995"/>
  </r>
  <r>
    <x v="9"/>
    <x v="200"/>
    <n v="92.876999999999995"/>
    <s v="soggiacenza statica"/>
    <n v="2.6"/>
    <n v="90.277000000000001"/>
  </r>
  <r>
    <x v="9"/>
    <x v="201"/>
    <n v="92.876999999999995"/>
    <s v="soggiacenza statica"/>
    <n v="2.4"/>
    <n v="90.477000000000004"/>
  </r>
  <r>
    <x v="9"/>
    <x v="202"/>
    <n v="92.876999999999995"/>
    <s v="soggiacenza statica"/>
    <n v="1.4"/>
    <n v="91.477000000000004"/>
  </r>
  <r>
    <x v="9"/>
    <x v="203"/>
    <n v="92.876999999999995"/>
    <s v="soggiacenza statica"/>
    <n v="1.5"/>
    <n v="91.376999999999995"/>
  </r>
  <r>
    <x v="9"/>
    <x v="284"/>
    <n v="92.876999999999995"/>
    <s v="soggiacenza statica"/>
    <n v="1"/>
    <n v="91.876999999999995"/>
  </r>
  <r>
    <x v="9"/>
    <x v="205"/>
    <n v="92.876999999999995"/>
    <s v="soggiacenza statica"/>
    <n v="2.2000000000000002"/>
    <n v="90.677000000000007"/>
  </r>
  <r>
    <x v="9"/>
    <x v="206"/>
    <n v="92.876999999999995"/>
    <s v="soggiacenza statica"/>
    <n v="2.4"/>
    <n v="90.477000000000004"/>
  </r>
  <r>
    <x v="9"/>
    <x v="207"/>
    <n v="92.876999999999995"/>
    <s v="soggiacenza statica"/>
    <n v="2.4"/>
    <n v="90.477000000000004"/>
  </r>
  <r>
    <x v="9"/>
    <x v="208"/>
    <n v="92.876999999999995"/>
    <s v="soggiacenza statica"/>
    <n v="2.2999999999999998"/>
    <n v="90.576999999999998"/>
  </r>
  <r>
    <x v="9"/>
    <x v="209"/>
    <n v="92.876999999999995"/>
    <s v="soggiacenza statica"/>
    <n v="2.7"/>
    <n v="90.177000000000007"/>
  </r>
  <r>
    <x v="9"/>
    <x v="210"/>
    <n v="92.876999999999995"/>
    <s v="soggiacenza statica"/>
    <n v="2.7"/>
    <n v="90.177000000000007"/>
  </r>
  <r>
    <x v="9"/>
    <x v="300"/>
    <n v="92.876999999999995"/>
    <s v="soggiacenza statica"/>
    <n v="2.7"/>
    <n v="90.177000000000007"/>
  </r>
  <r>
    <x v="9"/>
    <x v="212"/>
    <n v="92.876999999999995"/>
    <s v="soggiacenza statica"/>
    <n v="2.91"/>
    <n v="89.966999999999999"/>
  </r>
  <r>
    <x v="9"/>
    <x v="213"/>
    <n v="92.876999999999995"/>
    <s v="soggiacenza statica"/>
    <n v="1.6"/>
    <n v="91.277000000000001"/>
  </r>
  <r>
    <x v="9"/>
    <x v="214"/>
    <n v="92.876999999999995"/>
    <s v="soggiacenza statica"/>
    <n v="1.6"/>
    <n v="91.277000000000001"/>
  </r>
  <r>
    <x v="9"/>
    <x v="215"/>
    <n v="92.876999999999995"/>
    <s v="soggiacenza statica"/>
    <n v="1.6"/>
    <n v="91.277000000000001"/>
  </r>
  <r>
    <x v="9"/>
    <x v="216"/>
    <n v="92.876999999999995"/>
    <s v="soggiacenza statica"/>
    <n v="1.9"/>
    <n v="90.977000000000004"/>
  </r>
  <r>
    <x v="9"/>
    <x v="217"/>
    <n v="92.876999999999995"/>
    <s v="soggiacenza statica"/>
    <n v="2.15"/>
    <n v="90.727000000000004"/>
  </r>
  <r>
    <x v="9"/>
    <x v="218"/>
    <n v="92.876999999999995"/>
    <s v="soggiacenza statica"/>
    <n v="2.15"/>
    <n v="90.727000000000004"/>
  </r>
  <r>
    <x v="9"/>
    <x v="219"/>
    <n v="92.876999999999995"/>
    <s v="soggiacenza statica"/>
    <n v="2.15"/>
    <n v="90.727000000000004"/>
  </r>
  <r>
    <x v="9"/>
    <x v="220"/>
    <n v="92.876999999999995"/>
    <s v="soggiacenza statica"/>
    <n v="2.5"/>
    <n v="90.376999999999995"/>
  </r>
  <r>
    <x v="9"/>
    <x v="84"/>
    <n v="92.876999999999995"/>
    <s v="soggiacenza statica"/>
    <n v="2.5"/>
    <n v="90.376999999999995"/>
  </r>
  <r>
    <x v="9"/>
    <x v="221"/>
    <n v="92.876999999999995"/>
    <s v="soggiacenza statica"/>
    <n v="2.2000000000000002"/>
    <n v="90.677000000000007"/>
  </r>
  <r>
    <x v="9"/>
    <x v="222"/>
    <n v="92.876999999999995"/>
    <s v="soggiacenza statica"/>
    <n v="2.12"/>
    <n v="90.757000000000005"/>
  </r>
  <r>
    <x v="9"/>
    <x v="285"/>
    <n v="92.876999999999995"/>
    <s v="soggiacenza statica"/>
    <n v="2.15"/>
    <n v="90.727000000000004"/>
  </r>
  <r>
    <x v="9"/>
    <x v="223"/>
    <n v="92.876999999999995"/>
    <s v="soggiacenza statica"/>
    <n v="1.8"/>
    <n v="91.076999999999998"/>
  </r>
  <r>
    <x v="9"/>
    <x v="286"/>
    <n v="92.876999999999995"/>
    <s v="soggiacenza statica"/>
    <n v="1.45"/>
    <n v="91.427000000000007"/>
  </r>
  <r>
    <x v="9"/>
    <x v="225"/>
    <n v="92.876999999999995"/>
    <s v="soggiacenza statica"/>
    <n v="1.48"/>
    <n v="91.397000000000006"/>
  </r>
  <r>
    <x v="9"/>
    <x v="226"/>
    <n v="92.876999999999995"/>
    <s v="soggiacenza statica"/>
    <n v="2.2999999999999998"/>
    <n v="90.576999999999998"/>
  </r>
  <r>
    <x v="9"/>
    <x v="272"/>
    <n v="92.876999999999995"/>
    <s v="soggiacenza statica"/>
    <n v="2.36"/>
    <n v="90.516999999999996"/>
  </r>
  <r>
    <x v="9"/>
    <x v="228"/>
    <n v="92.876999999999995"/>
    <s v="soggiacenza statica"/>
    <n v="2.35"/>
    <n v="90.527000000000001"/>
  </r>
  <r>
    <x v="9"/>
    <x v="229"/>
    <n v="92.876999999999995"/>
    <s v="soggiacenza statica"/>
    <n v="2.36"/>
    <n v="90.516999999999996"/>
  </r>
  <r>
    <x v="9"/>
    <x v="230"/>
    <n v="92.876999999999995"/>
    <s v="soggiacenza statica"/>
    <n v="2.35"/>
    <n v="90.527000000000001"/>
  </r>
  <r>
    <x v="9"/>
    <x v="231"/>
    <n v="92.876999999999995"/>
    <s v="soggiacenza statica"/>
    <n v="2.5"/>
    <n v="90.376999999999995"/>
  </r>
  <r>
    <x v="9"/>
    <x v="232"/>
    <n v="92.876999999999995"/>
    <s v="soggiacenza statica"/>
    <n v="2.5099999999999998"/>
    <n v="90.367000000000004"/>
  </r>
  <r>
    <x v="9"/>
    <x v="233"/>
    <n v="92.876999999999995"/>
    <s v="soggiacenza statica"/>
    <n v="3.05"/>
    <n v="89.826999999999998"/>
  </r>
  <r>
    <x v="9"/>
    <x v="234"/>
    <n v="92.876999999999995"/>
    <s v="soggiacenza statica"/>
    <n v="3.1"/>
    <n v="89.777000000000001"/>
  </r>
  <r>
    <x v="9"/>
    <x v="235"/>
    <n v="92.876999999999995"/>
    <s v="soggiacenza statica"/>
    <n v="1.45"/>
    <n v="91.427000000000007"/>
  </r>
  <r>
    <x v="9"/>
    <x v="236"/>
    <n v="92.876999999999995"/>
    <s v="soggiacenza statica"/>
    <n v="1.47"/>
    <n v="91.406999999999996"/>
  </r>
  <r>
    <x v="9"/>
    <x v="237"/>
    <n v="92.876999999999995"/>
    <s v="soggiacenza statica"/>
    <n v="1.48"/>
    <n v="91.397000000000006"/>
  </r>
  <r>
    <x v="9"/>
    <x v="238"/>
    <n v="92.876999999999995"/>
    <s v="soggiacenza statica"/>
    <n v="2.0299999999999998"/>
    <n v="90.846999999999994"/>
  </r>
  <r>
    <x v="9"/>
    <x v="239"/>
    <n v="92.876999999999995"/>
    <s v="soggiacenza statica"/>
    <n v="2.5499999999999998"/>
    <n v="90.326999999999998"/>
  </r>
  <r>
    <x v="9"/>
    <x v="240"/>
    <n v="92.876999999999995"/>
    <s v="soggiacenza statica"/>
    <n v="1.6"/>
    <n v="91.277000000000001"/>
  </r>
  <r>
    <x v="9"/>
    <x v="299"/>
    <n v="92.876999999999995"/>
    <s v="soggiacenza statica"/>
    <n v="1.4"/>
    <n v="91.477000000000004"/>
  </r>
  <r>
    <x v="9"/>
    <x v="241"/>
    <n v="92.876999999999995"/>
    <s v="soggiacenza statica"/>
    <n v="1.5"/>
    <n v="91.376999999999995"/>
  </r>
  <r>
    <x v="9"/>
    <x v="298"/>
    <n v="92.876999999999995"/>
    <s v="soggiacenza statica"/>
    <n v="1.96"/>
    <n v="90.917000000000002"/>
  </r>
  <r>
    <x v="9"/>
    <x v="243"/>
    <n v="92.876999999999995"/>
    <s v="soggiacenza statica"/>
    <n v="2"/>
    <n v="90.876999999999995"/>
  </r>
  <r>
    <x v="10"/>
    <x v="282"/>
    <n v="88.251999999999995"/>
    <s v="soggiacenza statica"/>
    <n v="3.66"/>
    <n v="84.591999999999999"/>
  </r>
  <r>
    <x v="10"/>
    <x v="283"/>
    <n v="88.251999999999995"/>
    <s v="soggiacenza statica"/>
    <n v="4.34"/>
    <n v="83.912000000000006"/>
  </r>
  <r>
    <x v="10"/>
    <x v="199"/>
    <n v="88.251999999999995"/>
    <s v="soggiacenza statica"/>
    <n v="4.7"/>
    <n v="83.552000000000007"/>
  </r>
  <r>
    <x v="10"/>
    <x v="200"/>
    <n v="88.251999999999995"/>
    <s v="soggiacenza statica"/>
    <n v="4.3"/>
    <n v="83.951999999999998"/>
  </r>
  <r>
    <x v="10"/>
    <x v="201"/>
    <n v="88.251999999999995"/>
    <s v="soggiacenza statica"/>
    <n v="3.9"/>
    <n v="84.352000000000004"/>
  </r>
  <r>
    <x v="10"/>
    <x v="202"/>
    <n v="88.251999999999995"/>
    <s v="soggiacenza statica"/>
    <n v="3.7"/>
    <n v="84.552000000000007"/>
  </r>
  <r>
    <x v="10"/>
    <x v="203"/>
    <n v="88.251999999999995"/>
    <s v="soggiacenza statica"/>
    <n v="3.45"/>
    <n v="84.802000000000007"/>
  </r>
  <r>
    <x v="10"/>
    <x v="205"/>
    <n v="88.251999999999995"/>
    <s v="soggiacenza statica"/>
    <n v="4.2"/>
    <n v="84.052000000000007"/>
  </r>
  <r>
    <x v="10"/>
    <x v="206"/>
    <n v="88.251999999999995"/>
    <s v="soggiacenza statica"/>
    <n v="4.43"/>
    <n v="83.822000000000003"/>
  </r>
  <r>
    <x v="10"/>
    <x v="207"/>
    <n v="88.251999999999995"/>
    <s v="soggiacenza statica"/>
    <n v="4.4000000000000004"/>
    <n v="83.852000000000004"/>
  </r>
  <r>
    <x v="10"/>
    <x v="208"/>
    <n v="88.251999999999995"/>
    <s v="soggiacenza statica"/>
    <n v="4.42"/>
    <n v="83.831999999999994"/>
  </r>
  <r>
    <x v="10"/>
    <x v="209"/>
    <n v="88.251999999999995"/>
    <s v="soggiacenza statica"/>
    <n v="4.7"/>
    <n v="83.552000000000007"/>
  </r>
  <r>
    <x v="10"/>
    <x v="210"/>
    <n v="88.251999999999995"/>
    <s v="soggiacenza statica"/>
    <n v="4.7"/>
    <n v="83.552000000000007"/>
  </r>
  <r>
    <x v="10"/>
    <x v="300"/>
    <n v="88.251999999999995"/>
    <s v="soggiacenza statica"/>
    <n v="4.7"/>
    <n v="83.552000000000007"/>
  </r>
  <r>
    <x v="10"/>
    <x v="212"/>
    <n v="88.251999999999995"/>
    <s v="soggiacenza statica"/>
    <n v="4.5599999999999996"/>
    <n v="83.691999999999993"/>
  </r>
  <r>
    <x v="10"/>
    <x v="213"/>
    <n v="88.251999999999995"/>
    <s v="soggiacenza statica"/>
    <n v="3.8"/>
    <n v="84.451999999999998"/>
  </r>
  <r>
    <x v="10"/>
    <x v="214"/>
    <n v="88.251999999999995"/>
    <s v="soggiacenza statica"/>
    <n v="3.75"/>
    <n v="84.501999999999995"/>
  </r>
  <r>
    <x v="10"/>
    <x v="215"/>
    <n v="88.251999999999995"/>
    <s v="soggiacenza statica"/>
    <n v="3.75"/>
    <n v="84.501999999999995"/>
  </r>
  <r>
    <x v="10"/>
    <x v="216"/>
    <n v="88.251999999999995"/>
    <s v="soggiacenza statica"/>
    <n v="4.2"/>
    <n v="84.052000000000007"/>
  </r>
  <r>
    <x v="10"/>
    <x v="217"/>
    <n v="88.251999999999995"/>
    <s v="soggiacenza statica"/>
    <n v="4.4400000000000004"/>
    <n v="83.811999999999998"/>
  </r>
  <r>
    <x v="10"/>
    <x v="218"/>
    <n v="88.251999999999995"/>
    <s v="soggiacenza statica"/>
    <n v="4.45"/>
    <n v="83.802000000000007"/>
  </r>
  <r>
    <x v="10"/>
    <x v="219"/>
    <n v="88.251999999999995"/>
    <s v="soggiacenza statica"/>
    <n v="4.45"/>
    <n v="83.802000000000007"/>
  </r>
  <r>
    <x v="10"/>
    <x v="220"/>
    <n v="88.251999999999995"/>
    <s v="soggiacenza statica"/>
    <n v="4.5999999999999996"/>
    <n v="83.652000000000001"/>
  </r>
  <r>
    <x v="10"/>
    <x v="84"/>
    <n v="88.251999999999995"/>
    <s v="soggiacenza statica"/>
    <n v="4.8"/>
    <n v="83.451999999999998"/>
  </r>
  <r>
    <x v="10"/>
    <x v="221"/>
    <n v="88.251999999999995"/>
    <s v="soggiacenza statica"/>
    <n v="4.45"/>
    <n v="83.802000000000007"/>
  </r>
  <r>
    <x v="10"/>
    <x v="222"/>
    <n v="88.251999999999995"/>
    <s v="soggiacenza statica"/>
    <n v="4.34"/>
    <n v="83.912000000000006"/>
  </r>
  <r>
    <x v="10"/>
    <x v="285"/>
    <n v="88.251999999999995"/>
    <s v="soggiacenza statica"/>
    <n v="4.3499999999999996"/>
    <n v="83.902000000000001"/>
  </r>
  <r>
    <x v="10"/>
    <x v="223"/>
    <n v="88.251999999999995"/>
    <s v="soggiacenza statica"/>
    <n v="3.92"/>
    <n v="84.331999999999994"/>
  </r>
  <r>
    <x v="10"/>
    <x v="286"/>
    <n v="88.251999999999995"/>
    <s v="soggiacenza statica"/>
    <n v="3.7"/>
    <n v="84.552000000000007"/>
  </r>
  <r>
    <x v="10"/>
    <x v="225"/>
    <n v="88.251999999999995"/>
    <s v="soggiacenza statica"/>
    <n v="3.72"/>
    <n v="84.531999999999996"/>
  </r>
  <r>
    <x v="10"/>
    <x v="226"/>
    <n v="88.251999999999995"/>
    <s v="soggiacenza statica"/>
    <n v="4.3899999999999997"/>
    <n v="83.861999999999995"/>
  </r>
  <r>
    <x v="10"/>
    <x v="227"/>
    <n v="88.251999999999995"/>
    <s v="soggiacenza statica"/>
    <n v="4.4400000000000004"/>
    <n v="83.811999999999998"/>
  </r>
  <r>
    <x v="10"/>
    <x v="228"/>
    <n v="88.251999999999995"/>
    <s v="soggiacenza statica"/>
    <n v="4.4000000000000004"/>
    <n v="83.852000000000004"/>
  </r>
  <r>
    <x v="10"/>
    <x v="229"/>
    <n v="88.251999999999995"/>
    <s v="soggiacenza statica"/>
    <n v="4.41"/>
    <n v="83.841999999999999"/>
  </r>
  <r>
    <x v="10"/>
    <x v="230"/>
    <n v="88.251999999999995"/>
    <s v="soggiacenza statica"/>
    <n v="4.4000000000000004"/>
    <n v="83.852000000000004"/>
  </r>
  <r>
    <x v="10"/>
    <x v="231"/>
    <n v="88.251999999999995"/>
    <s v="soggiacenza statica"/>
    <n v="4.8"/>
    <n v="83.451999999999998"/>
  </r>
  <r>
    <x v="10"/>
    <x v="232"/>
    <n v="88.251999999999995"/>
    <s v="soggiacenza statica"/>
    <n v="4.8"/>
    <n v="83.451999999999998"/>
  </r>
  <r>
    <x v="10"/>
    <x v="233"/>
    <n v="88.251999999999995"/>
    <s v="soggiacenza statica"/>
    <n v="4.7"/>
    <n v="83.552000000000007"/>
  </r>
  <r>
    <x v="10"/>
    <x v="234"/>
    <n v="88.251999999999995"/>
    <s v="soggiacenza statica"/>
    <n v="4.72"/>
    <n v="83.531999999999996"/>
  </r>
  <r>
    <x v="10"/>
    <x v="235"/>
    <n v="88.251999999999995"/>
    <s v="soggiacenza statica"/>
    <n v="3.85"/>
    <n v="84.402000000000001"/>
  </r>
  <r>
    <x v="10"/>
    <x v="236"/>
    <n v="88.251999999999995"/>
    <s v="soggiacenza statica"/>
    <n v="3.87"/>
    <n v="84.382000000000005"/>
  </r>
  <r>
    <x v="10"/>
    <x v="237"/>
    <n v="88.251999999999995"/>
    <s v="soggiacenza statica"/>
    <n v="3.88"/>
    <n v="84.372"/>
  </r>
  <r>
    <x v="10"/>
    <x v="238"/>
    <n v="88.251999999999995"/>
    <s v="soggiacenza statica"/>
    <n v="4.5999999999999996"/>
    <n v="83.652000000000001"/>
  </r>
  <r>
    <x v="10"/>
    <x v="239"/>
    <n v="88.251999999999995"/>
    <s v="soggiacenza statica"/>
    <n v="4.25"/>
    <n v="84.001999999999995"/>
  </r>
  <r>
    <x v="10"/>
    <x v="240"/>
    <n v="88.251999999999995"/>
    <s v="soggiacenza statica"/>
    <n v="3.8"/>
    <n v="84.451999999999998"/>
  </r>
  <r>
    <x v="10"/>
    <x v="299"/>
    <n v="88.251999999999995"/>
    <s v="soggiacenza statica"/>
    <n v="3.7"/>
    <n v="84.552000000000007"/>
  </r>
  <r>
    <x v="10"/>
    <x v="241"/>
    <n v="88.251999999999995"/>
    <s v="soggiacenza statica"/>
    <n v="3.8"/>
    <n v="84.451999999999998"/>
  </r>
  <r>
    <x v="10"/>
    <x v="242"/>
    <n v="88.251999999999995"/>
    <s v="soggiacenza statica"/>
    <n v="4.25"/>
    <n v="84.001999999999995"/>
  </r>
  <r>
    <x v="10"/>
    <x v="243"/>
    <n v="88.251999999999995"/>
    <s v="soggiacenza statica"/>
    <n v="4.25"/>
    <n v="84.001999999999995"/>
  </r>
  <r>
    <x v="11"/>
    <x v="251"/>
    <n v="73.02"/>
    <s v="soggiacenza statica"/>
    <n v="5.13"/>
    <n v="67.89"/>
  </r>
  <r>
    <x v="11"/>
    <x v="252"/>
    <n v="73.02"/>
    <s v="soggiacenza statica"/>
    <n v="5.15"/>
    <n v="67.87"/>
  </r>
  <r>
    <x v="11"/>
    <x v="301"/>
    <n v="73.02"/>
    <s v="soggiacenza statica"/>
    <n v="5.27"/>
    <n v="67.75"/>
  </r>
  <r>
    <x v="11"/>
    <x v="60"/>
    <n v="73.02"/>
    <s v="soggiacenza statica"/>
    <n v="5.6"/>
    <n v="67.42"/>
  </r>
  <r>
    <x v="11"/>
    <x v="61"/>
    <n v="73.02"/>
    <s v="soggiacenza statica"/>
    <n v="5.35"/>
    <n v="67.67"/>
  </r>
  <r>
    <x v="11"/>
    <x v="302"/>
    <n v="73.02"/>
    <s v="soggiacenza statica"/>
    <n v="5.45"/>
    <n v="67.569999999999993"/>
  </r>
  <r>
    <x v="11"/>
    <x v="255"/>
    <n v="73.02"/>
    <s v="soggiacenza statica"/>
    <n v="5.68"/>
    <n v="67.34"/>
  </r>
  <r>
    <x v="11"/>
    <x v="256"/>
    <n v="73.02"/>
    <s v="soggiacenza statica"/>
    <n v="5.75"/>
    <n v="67.27"/>
  </r>
  <r>
    <x v="11"/>
    <x v="303"/>
    <n v="73.02"/>
    <s v="soggiacenza statica"/>
    <n v="5.13"/>
    <n v="67.89"/>
  </r>
  <r>
    <x v="11"/>
    <x v="70"/>
    <n v="73.02"/>
    <s v="soggiacenza statica"/>
    <n v="5.39"/>
    <n v="67.63"/>
  </r>
  <r>
    <x v="11"/>
    <x v="260"/>
    <n v="73.02"/>
    <s v="soggiacenza statica"/>
    <n v="5.65"/>
    <n v="67.37"/>
  </r>
  <r>
    <x v="11"/>
    <x v="263"/>
    <n v="73.02"/>
    <s v="soggiacenza statica"/>
    <n v="5.15"/>
    <n v="67.87"/>
  </r>
  <r>
    <x v="11"/>
    <x v="220"/>
    <n v="73.02"/>
    <s v="soggiacenza statica"/>
    <n v="5.03"/>
    <n v="67.989999999999995"/>
  </r>
  <r>
    <x v="11"/>
    <x v="264"/>
    <n v="73.02"/>
    <s v="soggiacenza statica"/>
    <n v="5.22"/>
    <n v="67.8"/>
  </r>
  <r>
    <x v="11"/>
    <x v="265"/>
    <n v="73.02"/>
    <s v="soggiacenza statica"/>
    <n v="5.6"/>
    <n v="67.42"/>
  </r>
  <r>
    <x v="11"/>
    <x v="266"/>
    <n v="73.02"/>
    <s v="soggiacenza statica"/>
    <n v="5.45"/>
    <n v="67.569999999999993"/>
  </r>
  <r>
    <x v="11"/>
    <x v="267"/>
    <n v="73.02"/>
    <s v="soggiacenza statica"/>
    <n v="5.62"/>
    <n v="67.400000000000006"/>
  </r>
  <r>
    <x v="11"/>
    <x v="268"/>
    <n v="73.02"/>
    <s v="soggiacenza statica"/>
    <n v="5.52"/>
    <n v="67.5"/>
  </r>
  <r>
    <x v="11"/>
    <x v="269"/>
    <n v="73.02"/>
    <s v="soggiacenza statica"/>
    <n v="5.5"/>
    <n v="67.52"/>
  </r>
  <r>
    <x v="11"/>
    <x v="270"/>
    <n v="73.02"/>
    <s v="soggiacenza statica"/>
    <n v="5.45"/>
    <n v="67.569999999999993"/>
  </r>
  <r>
    <x v="11"/>
    <x v="271"/>
    <n v="73.02"/>
    <s v="soggiacenza statica"/>
    <n v="5.45"/>
    <n v="67.569999999999993"/>
  </r>
  <r>
    <x v="11"/>
    <x v="272"/>
    <n v="73.02"/>
    <s v="soggiacenza statica"/>
    <n v="5.5"/>
    <n v="67.52"/>
  </r>
  <r>
    <x v="11"/>
    <x v="304"/>
    <n v="73.02"/>
    <s v="soggiacenza statica"/>
    <n v="5.335"/>
    <n v="67.685000000000002"/>
  </r>
  <r>
    <x v="11"/>
    <x v="275"/>
    <n v="73.02"/>
    <s v="soggiacenza statica"/>
    <n v="5.94"/>
    <n v="67.08"/>
  </r>
  <r>
    <x v="11"/>
    <x v="276"/>
    <n v="73.02"/>
    <s v="soggiacenza statica"/>
    <n v="5.2"/>
    <n v="67.819999999999993"/>
  </r>
  <r>
    <x v="11"/>
    <x v="277"/>
    <n v="73.02"/>
    <s v="soggiacenza statica"/>
    <n v="5.6"/>
    <n v="67.42"/>
  </r>
  <r>
    <x v="11"/>
    <x v="241"/>
    <n v="73.02"/>
    <s v="soggiacenza statica"/>
    <n v="5.05"/>
    <n v="67.97"/>
  </r>
  <r>
    <x v="11"/>
    <x v="305"/>
    <n v="73.02"/>
    <s v="soggiacenza statica"/>
    <n v="5.2"/>
    <n v="67.819999999999993"/>
  </r>
  <r>
    <x v="11"/>
    <x v="280"/>
    <n v="73.02"/>
    <s v="soggiacenza statica"/>
    <n v="5.27"/>
    <n v="67.75"/>
  </r>
  <r>
    <x v="11"/>
    <x v="281"/>
    <n v="73.02"/>
    <s v="soggiacenza statica"/>
    <n v="5.0999999999999996"/>
    <n v="67.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s v="PV"/>
    <s v="BELGIOIOSO"/>
    <x v="0"/>
    <x v="0"/>
    <n v="74.963999999999999"/>
    <s v="soggiacenza statica"/>
    <n v="11.38"/>
    <n v="63.58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"/>
    <n v="74.963999999999999"/>
    <s v="soggiacenza statica"/>
    <n v="11.45"/>
    <n v="63.51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"/>
    <n v="74.963999999999999"/>
    <s v="soggiacenza statica"/>
    <n v="11.42"/>
    <n v="63.54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"/>
    <n v="74.963999999999999"/>
    <s v="soggiacenza statica"/>
    <n v="11.55"/>
    <n v="63.41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"/>
    <n v="74.963999999999999"/>
    <s v="soggiacenza statica"/>
    <n v="11.6"/>
    <n v="63.3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"/>
    <n v="74.963999999999999"/>
    <s v="soggiacenza statica"/>
    <n v="11.15"/>
    <n v="63.81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"/>
    <n v="74.963999999999999"/>
    <s v="soggiacenza statica"/>
    <n v="10.9"/>
    <n v="64.06399999999999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"/>
    <n v="74.963999999999999"/>
    <s v="soggiacenza statica"/>
    <n v="10.92"/>
    <n v="64.04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"/>
    <n v="74.963999999999999"/>
    <s v="soggiacenza statica"/>
    <n v="11"/>
    <n v="63.9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"/>
    <n v="74.963999999999999"/>
    <s v="soggiacenza statica"/>
    <n v="11.6"/>
    <n v="63.3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1"/>
    <n v="74.963999999999999"/>
    <s v="soggiacenza statica"/>
    <n v="11.35"/>
    <n v="63.61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2"/>
    <n v="74.963999999999999"/>
    <s v="soggiacenza statica"/>
    <n v="11.52"/>
    <n v="63.44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3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4"/>
    <n v="74.963999999999999"/>
    <s v="soggiacenza statica"/>
    <n v="11.75"/>
    <n v="63.21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5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6"/>
    <n v="74.963999999999999"/>
    <s v="soggiacenza statica"/>
    <n v="11.1"/>
    <n v="63.8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7"/>
    <n v="74.963999999999999"/>
    <s v="soggiacenza statica"/>
    <n v="11.8"/>
    <n v="63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8"/>
    <n v="74.963999999999999"/>
    <s v="soggiacenza statica"/>
    <n v="10.9"/>
    <n v="64.06399999999999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9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0"/>
    <n v="74.963999999999999"/>
    <s v="soggiacenza statica"/>
    <n v="11.05"/>
    <n v="63.91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1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2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3"/>
    <n v="74.963999999999999"/>
    <s v="soggiacenza statica"/>
    <n v="11.6"/>
    <n v="63.3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4"/>
    <n v="74.963999999999999"/>
    <s v="soggiacenza statica"/>
    <n v="11.9"/>
    <n v="63.0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5"/>
    <n v="74.963999999999999"/>
    <s v="soggiacenza statica"/>
    <n v="12.1"/>
    <n v="62.8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6"/>
    <n v="74.963999999999999"/>
    <s v="soggiacenza statica"/>
    <n v="12.1"/>
    <n v="62.8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7"/>
    <n v="74.963999999999999"/>
    <s v="soggiacenza statica"/>
    <n v="11.8"/>
    <n v="63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8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29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0"/>
    <n v="74.963999999999999"/>
    <s v="soggiacenza statica"/>
    <n v="10.73"/>
    <n v="64.233999999999995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1"/>
    <n v="74.963999999999999"/>
    <s v="soggiacenza statica"/>
    <n v="10.6"/>
    <n v="64.36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2"/>
    <n v="74.963999999999999"/>
    <s v="soggiacenza statica"/>
    <n v="11.1"/>
    <n v="63.8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3"/>
    <n v="74.963999999999999"/>
    <s v="soggiacenza statica"/>
    <n v="11.75"/>
    <n v="63.21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4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5"/>
    <n v="74.963999999999999"/>
    <s v="soggiacenza statica"/>
    <n v="11.8"/>
    <n v="63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6"/>
    <n v="74.963999999999999"/>
    <s v="soggiacenza statica"/>
    <n v="11.55"/>
    <n v="63.41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7"/>
    <n v="74.963999999999999"/>
    <s v="soggiacenza statica"/>
    <n v="11.7"/>
    <n v="63.2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8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39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0"/>
    <n v="74.963999999999999"/>
    <s v="soggiacenza statica"/>
    <n v="11.3"/>
    <n v="63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1"/>
    <n v="74.963999999999999"/>
    <s v="soggiacenza statica"/>
    <n v="11.9"/>
    <n v="63.0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2"/>
    <n v="74.963999999999999"/>
    <s v="soggiacenza statica"/>
    <n v="10.8"/>
    <n v="64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3"/>
    <n v="74.963999999999999"/>
    <s v="soggiacenza statica"/>
    <n v="10.8"/>
    <n v="64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4"/>
    <n v="74.963999999999999"/>
    <s v="soggiacenza statica"/>
    <n v="10.9"/>
    <n v="64.06399999999999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5"/>
    <n v="74.963999999999999"/>
    <s v="soggiacenza statica"/>
    <n v="11.2"/>
    <n v="63.7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6"/>
    <n v="74.963999999999999"/>
    <s v="soggiacenza statica"/>
    <n v="11.2"/>
    <n v="63.7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7"/>
    <n v="74.963999999999999"/>
    <s v="soggiacenza statica"/>
    <n v="11.3"/>
    <n v="63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8"/>
    <n v="74.963999999999999"/>
    <s v="soggiacenza statica"/>
    <n v="11.25"/>
    <n v="63.71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49"/>
    <n v="74.963999999999999"/>
    <s v="soggiacenza statica"/>
    <n v="11.2"/>
    <n v="63.7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0"/>
    <n v="74.963999999999999"/>
    <s v="soggiacenza statica"/>
    <n v="11.3"/>
    <n v="63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1"/>
    <n v="74.963999999999999"/>
    <s v="soggiacenza statica"/>
    <n v="11.53"/>
    <n v="63.43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2"/>
    <n v="74.963999999999999"/>
    <s v="soggiacenza statica"/>
    <n v="11.1"/>
    <n v="63.8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3"/>
    <n v="74.963999999999999"/>
    <s v="soggiacenza statica"/>
    <n v="10.7"/>
    <n v="64.263999999999996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4"/>
    <n v="74.963999999999999"/>
    <s v="soggiacenza statica"/>
    <n v="10.5"/>
    <n v="64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5"/>
    <n v="74.963999999999999"/>
    <s v="soggiacenza statica"/>
    <n v="10.6"/>
    <n v="64.36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6"/>
    <n v="74.963999999999999"/>
    <s v="soggiacenza statica"/>
    <n v="10.85"/>
    <n v="64.11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7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8"/>
    <n v="74.963999999999999"/>
    <s v="soggiacenza statica"/>
    <n v="11.7"/>
    <n v="63.2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59"/>
    <n v="74.963999999999999"/>
    <s v="soggiacenza statica"/>
    <n v="11.8"/>
    <n v="63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0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1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2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3"/>
    <n v="74.963999999999999"/>
    <s v="soggiacenza statica"/>
    <n v="11.36"/>
    <n v="63.60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4"/>
    <n v="74.963999999999999"/>
    <s v="soggiacenza statica"/>
    <n v="10.85"/>
    <n v="64.11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5"/>
    <n v="74.963999999999999"/>
    <s v="soggiacenza statica"/>
    <n v="11.2"/>
    <n v="63.7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6"/>
    <n v="74.963999999999999"/>
    <s v="soggiacenza statica"/>
    <n v="10.45"/>
    <n v="64.513999999999996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7"/>
    <n v="74.963999999999999"/>
    <s v="soggiacenza statica"/>
    <n v="10.79"/>
    <n v="64.17400000000000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8"/>
    <n v="74.963999999999999"/>
    <s v="soggiacenza statica"/>
    <n v="11.12"/>
    <n v="63.84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69"/>
    <n v="74.963999999999999"/>
    <s v="soggiacenza statica"/>
    <n v="11.7"/>
    <n v="63.2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0"/>
    <n v="74.963999999999999"/>
    <s v="soggiacenza statica"/>
    <n v="11.85"/>
    <n v="63.11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1"/>
    <n v="74.963999999999999"/>
    <s v="soggiacenza statica"/>
    <n v="12.2"/>
    <n v="62.7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2"/>
    <n v="74.963999999999999"/>
    <s v="soggiacenza statica"/>
    <n v="12"/>
    <n v="62.9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3"/>
    <n v="74.963999999999999"/>
    <s v="soggiacenza statica"/>
    <n v="11.85"/>
    <n v="63.11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4"/>
    <n v="74.963999999999999"/>
    <s v="soggiacenza statica"/>
    <n v="11.6"/>
    <n v="63.36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5"/>
    <n v="74.963999999999999"/>
    <s v="soggiacenza statica"/>
    <n v="11.15"/>
    <n v="63.81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6"/>
    <n v="74.963999999999999"/>
    <s v="soggiacenza statica"/>
    <n v="10.85"/>
    <n v="64.11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7"/>
    <n v="74.963999999999999"/>
    <s v="soggiacenza statica"/>
    <n v="10.7"/>
    <n v="64.263999999999996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8"/>
    <n v="74.963999999999999"/>
    <s v="soggiacenza statica"/>
    <n v="10.8"/>
    <n v="64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79"/>
    <n v="74.963999999999999"/>
    <s v="soggiacenza statica"/>
    <n v="10.95"/>
    <n v="64.013999999999996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0"/>
    <n v="74.963999999999999"/>
    <s v="soggiacenza statica"/>
    <n v="11.3"/>
    <n v="63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1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2"/>
    <n v="74.963999999999999"/>
    <s v="soggiacenza statica"/>
    <n v="11.75"/>
    <n v="63.21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3"/>
    <n v="74.963999999999999"/>
    <s v="soggiacenza statica"/>
    <n v="11.95"/>
    <n v="63.01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4"/>
    <n v="74.963999999999999"/>
    <s v="soggiacenza statica"/>
    <n v="12.3"/>
    <n v="62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5"/>
    <n v="74.963999999999999"/>
    <s v="soggiacenza statica"/>
    <n v="11.92"/>
    <n v="63.04399999999999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6"/>
    <n v="74.963999999999999"/>
    <s v="soggiacenza statica"/>
    <n v="11.86"/>
    <n v="63.10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7"/>
    <n v="74.963999999999999"/>
    <s v="soggiacenza statica"/>
    <n v="11.27"/>
    <n v="63.69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8"/>
    <n v="74.963999999999999"/>
    <s v="soggiacenza statica"/>
    <n v="10.6"/>
    <n v="64.36400000000000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89"/>
    <n v="74.963999999999999"/>
    <s v="soggiacenza statica"/>
    <n v="10.3"/>
    <n v="64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0"/>
    <n v="74.963999999999999"/>
    <s v="soggiacenza statica"/>
    <n v="10.29"/>
    <n v="64.674000000000007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1"/>
    <n v="74.963999999999999"/>
    <s v="soggiacenza statica"/>
    <n v="10.73"/>
    <n v="64.233999999999995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2"/>
    <n v="74.963999999999999"/>
    <s v="soggiacenza statica"/>
    <n v="10.97"/>
    <n v="63.99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3"/>
    <n v="74.963999999999999"/>
    <s v="soggiacenza statica"/>
    <n v="11.32"/>
    <n v="63.643999999999998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4"/>
    <n v="74.963999999999999"/>
    <s v="soggiacenza statica"/>
    <n v="11.57"/>
    <n v="63.393999999999998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5"/>
    <n v="74.963999999999999"/>
    <s v="soggiacenza statica"/>
    <n v="11.9"/>
    <n v="63.0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6"/>
    <n v="74.963999999999999"/>
    <s v="soggiacenza statica"/>
    <n v="11.95"/>
    <n v="63.01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7"/>
    <n v="74.963999999999999"/>
    <s v="soggiacenza statica"/>
    <n v="11.3"/>
    <n v="63.6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8"/>
    <n v="74.963999999999999"/>
    <s v="soggiacenza statica"/>
    <n v="12.15"/>
    <n v="62.81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99"/>
    <n v="74.963999999999999"/>
    <s v="soggiacenza statica"/>
    <n v="10.73"/>
    <n v="64.233999999999995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0"/>
    <n v="74.963999999999999"/>
    <s v="soggiacenza statica"/>
    <n v="10.34"/>
    <n v="64.623999999999995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1"/>
    <n v="74.963999999999999"/>
    <s v="soggiacenza statica"/>
    <n v="11.5"/>
    <n v="63.4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2"/>
    <n v="74.963999999999999"/>
    <s v="soggiacenza statica"/>
    <n v="11.7"/>
    <n v="63.264000000000003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3"/>
    <n v="74.963999999999999"/>
    <s v="soggiacenza statica"/>
    <n v="11.4"/>
    <n v="63.564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4"/>
    <n v="74.963999999999999"/>
    <s v="soggiacenza statica"/>
    <n v="11.8"/>
    <n v="63.16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5"/>
    <n v="74.963999999999999"/>
    <s v="soggiacenza statica"/>
    <n v="12"/>
    <n v="62.963999999999999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6"/>
    <n v="74.963999999999999"/>
    <s v="soggiacenza statica"/>
    <n v="12.05"/>
    <n v="62.914000000000001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7"/>
    <n v="74.963999999999999"/>
    <s v="soggiacenza statica"/>
    <n v="12.09"/>
    <n v="62.874000000000002"/>
    <n v="11.1"/>
    <n v="11.75"/>
    <n v="63.213999999999999"/>
    <n v="63.863999999999997"/>
    <n v="0.64999999999999858"/>
    <n v="62.239000000000004"/>
    <n v="64.838999999999999"/>
    <s v=""/>
  </r>
  <r>
    <s v="PV"/>
    <s v="BELGIOIOSO"/>
    <x v="0"/>
    <x v="108"/>
    <n v="74.963999999999999"/>
    <s v="soggiacenza statica"/>
    <n v="12.6"/>
    <n v="62.363999999999997"/>
    <n v="11.1"/>
    <n v="11.75"/>
    <n v="63.213999999999999"/>
    <n v="63.863999999999997"/>
    <n v="0.64999999999999858"/>
    <n v="62.239000000000004"/>
    <n v="64.838999999999999"/>
    <s v=""/>
  </r>
  <r>
    <s v="PV"/>
    <s v="BEREGUARDO"/>
    <x v="1"/>
    <x v="109"/>
    <n v="96.1"/>
    <s v="soggiacenza statica"/>
    <n v="13.71"/>
    <n v="82.39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0"/>
    <n v="96.1"/>
    <s v="soggiacenza statica"/>
    <n v="12.38"/>
    <n v="83.7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1"/>
    <n v="96.1"/>
    <s v="soggiacenza statica"/>
    <n v="12.87"/>
    <n v="83.23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2"/>
    <n v="96.1"/>
    <s v="soggiacenza statica"/>
    <n v="13.94"/>
    <n v="82.16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3"/>
    <n v="96.1"/>
    <s v="soggiacenza statica"/>
    <n v="14.16"/>
    <n v="81.94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4"/>
    <n v="96.1"/>
    <s v="soggiacenza statica"/>
    <n v="14.24"/>
    <n v="81.86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5"/>
    <n v="96.1"/>
    <s v="soggiacenza statica"/>
    <n v="14.1"/>
    <n v="8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6"/>
    <n v="96.1"/>
    <s v="soggiacenza statica"/>
    <n v="13.53"/>
    <n v="82.5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7"/>
    <n v="96.1"/>
    <s v="soggiacenza statica"/>
    <n v="12.97"/>
    <n v="83.13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8"/>
    <n v="96.1"/>
    <s v="soggiacenza statica"/>
    <n v="12.13"/>
    <n v="83.9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19"/>
    <n v="96.1"/>
    <s v="soggiacenza statica"/>
    <n v="12.39"/>
    <n v="83.71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0"/>
    <n v="96.1"/>
    <s v="soggiacenza statica"/>
    <n v="12.74"/>
    <n v="83.36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1"/>
    <n v="96.1"/>
    <s v="soggiacenza statica"/>
    <n v="13.02"/>
    <n v="83.08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2"/>
    <n v="96.1"/>
    <s v="soggiacenza statica"/>
    <n v="13.2"/>
    <n v="82.9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3"/>
    <n v="96.1"/>
    <s v="soggiacenza statica"/>
    <n v="13.43"/>
    <n v="82.6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4"/>
    <n v="96.1"/>
    <s v="soggiacenza statica"/>
    <n v="13.56"/>
    <n v="82.54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5"/>
    <n v="96.1"/>
    <s v="soggiacenza statica"/>
    <n v="14"/>
    <n v="82.1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6"/>
    <n v="96.1"/>
    <s v="soggiacenza statica"/>
    <n v="14.25"/>
    <n v="81.849999999999994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7"/>
    <n v="96.1"/>
    <s v="soggiacenza statica"/>
    <n v="14"/>
    <n v="82.1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8"/>
    <n v="96.1"/>
    <s v="soggiacenza statica"/>
    <n v="13.55"/>
    <n v="82.55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29"/>
    <n v="96.1"/>
    <s v="soggiacenza statica"/>
    <n v="12.88"/>
    <n v="83.2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0"/>
    <n v="96.1"/>
    <s v="soggiacenza statica"/>
    <n v="12.28"/>
    <n v="83.8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1"/>
    <n v="96.1"/>
    <s v="soggiacenza statica"/>
    <n v="12.08"/>
    <n v="84.0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2"/>
    <n v="96.1"/>
    <s v="soggiacenza statica"/>
    <n v="12.33"/>
    <n v="83.7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3"/>
    <n v="96.1"/>
    <s v="soggiacenza statica"/>
    <n v="12.62"/>
    <n v="83.48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4"/>
    <n v="96.1"/>
    <s v="soggiacenza statica"/>
    <n v="12.98"/>
    <n v="83.1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5"/>
    <n v="96.1"/>
    <s v="soggiacenza statica"/>
    <n v="13.3"/>
    <n v="82.8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6"/>
    <n v="96.1"/>
    <s v="soggiacenza statica"/>
    <n v="13.5"/>
    <n v="82.6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7"/>
    <n v="96.1"/>
    <s v="soggiacenza statica"/>
    <n v="13.88"/>
    <n v="82.2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8"/>
    <n v="96.1"/>
    <s v="soggiacenza statica"/>
    <n v="13.9"/>
    <n v="82.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39"/>
    <n v="96.1"/>
    <s v="soggiacenza statica"/>
    <n v="13.08"/>
    <n v="83.0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0"/>
    <n v="96.1"/>
    <s v="soggiacenza statica"/>
    <n v="12.35"/>
    <n v="83.75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1"/>
    <n v="96.1"/>
    <s v="soggiacenza statica"/>
    <n v="12.5"/>
    <n v="83.6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2"/>
    <n v="96.1"/>
    <s v="soggiacenza statica"/>
    <n v="12.79"/>
    <n v="83.31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3"/>
    <n v="96.1"/>
    <s v="soggiacenza statica"/>
    <n v="13.05"/>
    <n v="83.05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4"/>
    <n v="96.1"/>
    <s v="soggiacenza statica"/>
    <n v="13.23"/>
    <n v="82.8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5"/>
    <n v="96.1"/>
    <s v="soggiacenza statica"/>
    <n v="13.53"/>
    <n v="82.5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6"/>
    <n v="96.1"/>
    <s v="soggiacenza statica"/>
    <n v="13.72"/>
    <n v="82.38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7"/>
    <n v="96.1"/>
    <s v="soggiacenza statica"/>
    <n v="14.1"/>
    <n v="8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8"/>
    <n v="96.1"/>
    <s v="soggiacenza statica"/>
    <n v="14.08"/>
    <n v="82.0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49"/>
    <n v="96.1"/>
    <s v="soggiacenza statica"/>
    <n v="13.77"/>
    <n v="82.33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0"/>
    <n v="96.1"/>
    <s v="soggiacenza statica"/>
    <n v="13.17"/>
    <n v="82.93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1"/>
    <n v="96.1"/>
    <s v="soggiacenza statica"/>
    <n v="12.35"/>
    <n v="83.75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2"/>
    <n v="96.1"/>
    <s v="soggiacenza statica"/>
    <n v="12.03"/>
    <n v="84.07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3"/>
    <n v="96.1"/>
    <s v="soggiacenza statica"/>
    <n v="12.38"/>
    <n v="83.72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4"/>
    <n v="96.1"/>
    <s v="soggiacenza statica"/>
    <n v="12.75"/>
    <n v="83.35"/>
    <n v="12.5525"/>
    <n v="13.5975"/>
    <n v="82.502499999999998"/>
    <n v="83.547499999999999"/>
    <n v="1.0450000000000017"/>
    <n v="80.935000000000002"/>
    <n v="85.115000000000009"/>
    <s v=""/>
  </r>
  <r>
    <s v="PV"/>
    <s v="BEREGUARDO"/>
    <x v="1"/>
    <x v="155"/>
    <n v="96.1"/>
    <s v="soggiacenza statica"/>
    <n v="12.57"/>
    <n v="83.53"/>
    <n v="12.5525"/>
    <n v="13.5975"/>
    <n v="82.502499999999998"/>
    <n v="83.547499999999999"/>
    <n v="1.0450000000000017"/>
    <n v="80.935000000000002"/>
    <n v="85.115000000000009"/>
    <s v=""/>
  </r>
  <r>
    <s v="PV"/>
    <s v="CERANOVA"/>
    <x v="2"/>
    <x v="156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57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58"/>
    <n v="82.742999999999995"/>
    <s v="soggiacenza statica"/>
    <n v="2.1"/>
    <n v="80.643000000000001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59"/>
    <n v="82.742999999999995"/>
    <s v="soggiacenza statica"/>
    <n v="2"/>
    <n v="80.74299999999999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0"/>
    <n v="82.742999999999995"/>
    <s v="soggiacenza statica"/>
    <n v="1.9"/>
    <n v="80.84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1"/>
    <n v="82.742999999999995"/>
    <s v="soggiacenza statica"/>
    <n v="2"/>
    <n v="80.74299999999999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2"/>
    <n v="82.742999999999995"/>
    <s v="soggiacenza statica"/>
    <n v="2"/>
    <n v="80.74299999999999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3"/>
    <n v="82.742999999999995"/>
    <s v="soggiacenza statica"/>
    <n v="2.15"/>
    <n v="80.59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4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5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6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7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8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69"/>
    <n v="82.742999999999995"/>
    <s v="soggiacenza statica"/>
    <n v="2.29"/>
    <n v="80.453000000000003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0"/>
    <n v="82.742999999999995"/>
    <s v="soggiacenza statica"/>
    <n v="2.1"/>
    <n v="80.643000000000001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1"/>
    <n v="82.742999999999995"/>
    <s v="soggiacenza statica"/>
    <n v="2.0499999999999998"/>
    <n v="80.69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2"/>
    <n v="82.742999999999995"/>
    <s v="soggiacenza statica"/>
    <n v="2.0499999999999998"/>
    <n v="80.69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3"/>
    <n v="82.742999999999995"/>
    <s v="soggiacenza statica"/>
    <n v="2"/>
    <n v="80.74299999999999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4"/>
    <n v="82.742999999999995"/>
    <s v="soggiacenza statica"/>
    <n v="2.14"/>
    <n v="80.60299999999999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5"/>
    <n v="82.742999999999995"/>
    <s v="soggiacenza statica"/>
    <n v="2.15"/>
    <n v="80.59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6"/>
    <n v="82.742999999999995"/>
    <s v="soggiacenza statica"/>
    <n v="2.15"/>
    <n v="80.59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7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95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8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79"/>
    <n v="82.742999999999995"/>
    <s v="soggiacenza statica"/>
    <n v="2.16"/>
    <n v="80.58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0"/>
    <n v="82.742999999999995"/>
    <s v="soggiacenza statica"/>
    <n v="2.02"/>
    <n v="80.722999999999999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1"/>
    <n v="82.742999999999995"/>
    <s v="soggiacenza statica"/>
    <n v="2"/>
    <n v="80.74299999999999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2"/>
    <n v="82.742999999999995"/>
    <s v="soggiacenza statica"/>
    <n v="1.98"/>
    <n v="80.763000000000005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3"/>
    <n v="82.742999999999995"/>
    <s v="soggiacenza statica"/>
    <n v="2.15"/>
    <n v="80.59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4"/>
    <n v="82.742999999999995"/>
    <s v="soggiacenza statica"/>
    <n v="2.1800000000000002"/>
    <n v="80.563000000000002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5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6"/>
    <n v="82.742999999999995"/>
    <s v="soggiacenza statica"/>
    <n v="2.21"/>
    <n v="80.533000000000001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7"/>
    <n v="82.742999999999995"/>
    <s v="soggiacenza statica"/>
    <n v="2.2000000000000002"/>
    <n v="80.543000000000006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8"/>
    <n v="82.742999999999995"/>
    <s v="soggiacenza statica"/>
    <n v="2.2999999999999998"/>
    <n v="80.44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89"/>
    <n v="82.742999999999995"/>
    <s v="soggiacenza statica"/>
    <n v="2.31"/>
    <n v="80.433000000000007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0"/>
    <n v="82.742999999999995"/>
    <s v="soggiacenza statica"/>
    <n v="2.4"/>
    <n v="80.343000000000004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1"/>
    <n v="82.742999999999995"/>
    <s v="soggiacenza statica"/>
    <n v="2.42"/>
    <n v="80.322999999999993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2"/>
    <n v="82.742999999999995"/>
    <s v="soggiacenza statica"/>
    <n v="2.0499999999999998"/>
    <n v="80.69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3"/>
    <n v="82.742999999999995"/>
    <s v="soggiacenza statica"/>
    <n v="2.06"/>
    <n v="80.683000000000007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4"/>
    <n v="82.742999999999995"/>
    <s v="soggiacenza statica"/>
    <n v="2.0499999999999998"/>
    <n v="80.692999999999998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5"/>
    <n v="82.742999999999995"/>
    <s v="soggiacenza statica"/>
    <n v="2.1"/>
    <n v="80.643000000000001"/>
    <n v="2.0524999999999998"/>
    <n v="2.2075"/>
    <n v="80.535499999999999"/>
    <n v="80.6905"/>
    <n v="0.15500000000000114"/>
    <n v="80.302999999999997"/>
    <n v="80.923000000000002"/>
    <s v=""/>
  </r>
  <r>
    <s v="PV"/>
    <s v="CERANOVA"/>
    <x v="2"/>
    <x v="196"/>
    <n v="82.742999999999995"/>
    <s v="soggiacenza statica"/>
    <n v="2.35"/>
    <n v="80.393000000000001"/>
    <n v="2.0524999999999998"/>
    <n v="2.2075"/>
    <n v="80.535499999999999"/>
    <n v="80.6905"/>
    <n v="0.15500000000000114"/>
    <n v="80.302999999999997"/>
    <n v="80.923000000000002"/>
    <s v=""/>
  </r>
  <r>
    <s v="PV"/>
    <s v="CHIGNOLO PO"/>
    <x v="3"/>
    <x v="197"/>
    <n v="58.81"/>
    <s v="soggiacenza statica"/>
    <n v="4.6500000000000004"/>
    <n v="54.16"/>
    <n v="4.49"/>
    <n v="5"/>
    <n v="53.81"/>
    <n v="54.32"/>
    <n v="0.50999999999999801"/>
    <n v="53.045000000000002"/>
    <n v="55.084999999999994"/>
    <s v=""/>
  </r>
  <r>
    <s v="PV"/>
    <s v="CHIGNOLO PO"/>
    <x v="3"/>
    <x v="198"/>
    <n v="58.81"/>
    <s v="soggiacenza statica"/>
    <n v="4.75"/>
    <n v="54.06"/>
    <n v="4.49"/>
    <n v="5"/>
    <n v="53.81"/>
    <n v="54.32"/>
    <n v="0.50999999999999801"/>
    <n v="53.045000000000002"/>
    <n v="55.084999999999994"/>
    <s v=""/>
  </r>
  <r>
    <s v="PV"/>
    <s v="CHIGNOLO PO"/>
    <x v="3"/>
    <x v="43"/>
    <n v="58.81"/>
    <s v="soggiacenza statica"/>
    <n v="4.88"/>
    <n v="53.93"/>
    <n v="4.49"/>
    <n v="5"/>
    <n v="53.81"/>
    <n v="54.32"/>
    <n v="0.50999999999999801"/>
    <n v="53.045000000000002"/>
    <n v="55.084999999999994"/>
    <s v=""/>
  </r>
  <r>
    <s v="PV"/>
    <s v="CHIGNOLO PO"/>
    <x v="3"/>
    <x v="44"/>
    <n v="58.81"/>
    <s v="soggiacenza statica"/>
    <n v="4.5"/>
    <n v="54.31"/>
    <n v="4.49"/>
    <n v="5"/>
    <n v="53.81"/>
    <n v="54.32"/>
    <n v="0.50999999999999801"/>
    <n v="53.045000000000002"/>
    <n v="55.084999999999994"/>
    <s v=""/>
  </r>
  <r>
    <s v="PV"/>
    <s v="CHIGNOLO PO"/>
    <x v="3"/>
    <x v="199"/>
    <n v="58.81"/>
    <s v="soggiacenza statica"/>
    <n v="5.42"/>
    <n v="53.39"/>
    <n v="4.49"/>
    <n v="5"/>
    <n v="53.81"/>
    <n v="54.32"/>
    <n v="0.50999999999999801"/>
    <n v="53.045000000000002"/>
    <n v="55.084999999999994"/>
    <s v=""/>
  </r>
  <r>
    <s v="PV"/>
    <s v="CHIGNOLO PO"/>
    <x v="3"/>
    <x v="47"/>
    <n v="58.81"/>
    <s v="soggiacenza statica"/>
    <n v="4.3499999999999996"/>
    <n v="54.46"/>
    <n v="4.49"/>
    <n v="5"/>
    <n v="53.81"/>
    <n v="54.32"/>
    <n v="0.50999999999999801"/>
    <n v="53.045000000000002"/>
    <n v="55.084999999999994"/>
    <s v=""/>
  </r>
  <r>
    <s v="PV"/>
    <s v="CHIGNOLO PO"/>
    <x v="3"/>
    <x v="200"/>
    <n v="58.81"/>
    <s v="soggiacenza statica"/>
    <n v="5.15"/>
    <n v="53.66"/>
    <n v="4.49"/>
    <n v="5"/>
    <n v="53.81"/>
    <n v="54.32"/>
    <n v="0.50999999999999801"/>
    <n v="53.045000000000002"/>
    <n v="55.084999999999994"/>
    <s v=""/>
  </r>
  <r>
    <s v="PV"/>
    <s v="CHIGNOLO PO"/>
    <x v="3"/>
    <x v="50"/>
    <n v="58.81"/>
    <s v="soggiacenza statica"/>
    <n v="4.83"/>
    <n v="53.98"/>
    <n v="4.49"/>
    <n v="5"/>
    <n v="53.81"/>
    <n v="54.32"/>
    <n v="0.50999999999999801"/>
    <n v="53.045000000000002"/>
    <n v="55.084999999999994"/>
    <s v=""/>
  </r>
  <r>
    <s v="PV"/>
    <s v="CHIGNOLO PO"/>
    <x v="3"/>
    <x v="51"/>
    <n v="58.81"/>
    <s v="soggiacenza statica"/>
    <n v="4.33"/>
    <n v="54.48"/>
    <n v="4.49"/>
    <n v="5"/>
    <n v="53.81"/>
    <n v="54.32"/>
    <n v="0.50999999999999801"/>
    <n v="53.045000000000002"/>
    <n v="55.084999999999994"/>
    <s v=""/>
  </r>
  <r>
    <s v="PV"/>
    <s v="CHIGNOLO PO"/>
    <x v="3"/>
    <x v="52"/>
    <n v="58.81"/>
    <s v="soggiacenza statica"/>
    <n v="4.4000000000000004"/>
    <n v="54.41"/>
    <n v="4.49"/>
    <n v="5"/>
    <n v="53.81"/>
    <n v="54.32"/>
    <n v="0.50999999999999801"/>
    <n v="53.045000000000002"/>
    <n v="55.084999999999994"/>
    <s v=""/>
  </r>
  <r>
    <s v="PV"/>
    <s v="CHIGNOLO PO"/>
    <x v="3"/>
    <x v="53"/>
    <n v="58.81"/>
    <s v="soggiacenza statica"/>
    <n v="4.47"/>
    <n v="54.34"/>
    <n v="4.49"/>
    <n v="5"/>
    <n v="53.81"/>
    <n v="54.32"/>
    <n v="0.50999999999999801"/>
    <n v="53.045000000000002"/>
    <n v="55.084999999999994"/>
    <s v=""/>
  </r>
  <r>
    <s v="PV"/>
    <s v="CHIGNOLO PO"/>
    <x v="3"/>
    <x v="201"/>
    <n v="58.81"/>
    <s v="soggiacenza statica"/>
    <n v="4.82"/>
    <n v="53.99"/>
    <n v="4.49"/>
    <n v="5"/>
    <n v="53.81"/>
    <n v="54.32"/>
    <n v="0.50999999999999801"/>
    <n v="53.045000000000002"/>
    <n v="55.084999999999994"/>
    <s v=""/>
  </r>
  <r>
    <s v="PV"/>
    <s v="CHIGNOLO PO"/>
    <x v="3"/>
    <x v="55"/>
    <n v="58.81"/>
    <s v="soggiacenza statica"/>
    <n v="4.38"/>
    <n v="54.43"/>
    <n v="4.49"/>
    <n v="5"/>
    <n v="53.81"/>
    <n v="54.32"/>
    <n v="0.50999999999999801"/>
    <n v="53.045000000000002"/>
    <n v="55.084999999999994"/>
    <s v=""/>
  </r>
  <r>
    <s v="PV"/>
    <s v="CHIGNOLO PO"/>
    <x v="3"/>
    <x v="56"/>
    <n v="58.81"/>
    <s v="soggiacenza statica"/>
    <n v="4.4000000000000004"/>
    <n v="54.41"/>
    <n v="4.49"/>
    <n v="5"/>
    <n v="53.81"/>
    <n v="54.32"/>
    <n v="0.50999999999999801"/>
    <n v="53.045000000000002"/>
    <n v="55.084999999999994"/>
    <s v=""/>
  </r>
  <r>
    <s v="PV"/>
    <s v="CHIGNOLO PO"/>
    <x v="3"/>
    <x v="202"/>
    <n v="58.81"/>
    <s v="soggiacenza statica"/>
    <n v="4.4000000000000004"/>
    <n v="54.41"/>
    <n v="4.49"/>
    <n v="5"/>
    <n v="53.81"/>
    <n v="54.32"/>
    <n v="0.50999999999999801"/>
    <n v="53.045000000000002"/>
    <n v="55.084999999999994"/>
    <s v=""/>
  </r>
  <r>
    <s v="PV"/>
    <s v="CHIGNOLO PO"/>
    <x v="3"/>
    <x v="58"/>
    <n v="58.81"/>
    <s v="soggiacenza statica"/>
    <n v="4.05"/>
    <n v="54.76"/>
    <n v="4.49"/>
    <n v="5"/>
    <n v="53.81"/>
    <n v="54.32"/>
    <n v="0.50999999999999801"/>
    <n v="53.045000000000002"/>
    <n v="55.084999999999994"/>
    <s v=""/>
  </r>
  <r>
    <s v="PV"/>
    <s v="CHIGNOLO PO"/>
    <x v="3"/>
    <x v="203"/>
    <n v="58.81"/>
    <s v="soggiacenza statica"/>
    <n v="3.96"/>
    <n v="54.85"/>
    <n v="4.49"/>
    <n v="5"/>
    <n v="53.81"/>
    <n v="54.32"/>
    <n v="0.50999999999999801"/>
    <n v="53.045000000000002"/>
    <n v="55.084999999999994"/>
    <s v=""/>
  </r>
  <r>
    <s v="PV"/>
    <s v="CHIGNOLO PO"/>
    <x v="3"/>
    <x v="61"/>
    <n v="58.81"/>
    <s v="soggiacenza statica"/>
    <n v="4.09"/>
    <n v="54.72"/>
    <n v="4.49"/>
    <n v="5"/>
    <n v="53.81"/>
    <n v="54.32"/>
    <n v="0.50999999999999801"/>
    <n v="53.045000000000002"/>
    <n v="55.084999999999994"/>
    <s v=""/>
  </r>
  <r>
    <s v="PV"/>
    <s v="CHIGNOLO PO"/>
    <x v="3"/>
    <x v="62"/>
    <n v="58.81"/>
    <s v="soggiacenza statica"/>
    <n v="4.1500000000000004"/>
    <n v="54.66"/>
    <n v="4.49"/>
    <n v="5"/>
    <n v="53.81"/>
    <n v="54.32"/>
    <n v="0.50999999999999801"/>
    <n v="53.045000000000002"/>
    <n v="55.084999999999994"/>
    <s v=""/>
  </r>
  <r>
    <s v="PV"/>
    <s v="CHIGNOLO PO"/>
    <x v="3"/>
    <x v="204"/>
    <n v="58.81"/>
    <s v="soggiacenza statica"/>
    <n v="4.18"/>
    <n v="54.63"/>
    <n v="4.49"/>
    <n v="5"/>
    <n v="53.81"/>
    <n v="54.32"/>
    <n v="0.50999999999999801"/>
    <n v="53.045000000000002"/>
    <n v="55.084999999999994"/>
    <s v=""/>
  </r>
  <r>
    <s v="PV"/>
    <s v="CHIGNOLO PO"/>
    <x v="3"/>
    <x v="64"/>
    <n v="58.81"/>
    <s v="soggiacenza statica"/>
    <n v="4.3"/>
    <n v="54.51"/>
    <n v="4.49"/>
    <n v="5"/>
    <n v="53.81"/>
    <n v="54.32"/>
    <n v="0.50999999999999801"/>
    <n v="53.045000000000002"/>
    <n v="55.084999999999994"/>
    <s v=""/>
  </r>
  <r>
    <s v="PV"/>
    <s v="CHIGNOLO PO"/>
    <x v="3"/>
    <x v="205"/>
    <n v="58.81"/>
    <s v="soggiacenza statica"/>
    <n v="4.4000000000000004"/>
    <n v="54.41"/>
    <n v="4.49"/>
    <n v="5"/>
    <n v="53.81"/>
    <n v="54.32"/>
    <n v="0.50999999999999801"/>
    <n v="53.045000000000002"/>
    <n v="55.084999999999994"/>
    <s v=""/>
  </r>
  <r>
    <s v="PV"/>
    <s v="CHIGNOLO PO"/>
    <x v="3"/>
    <x v="66"/>
    <n v="58.81"/>
    <s v="soggiacenza statica"/>
    <n v="4.43"/>
    <n v="54.38"/>
    <n v="4.49"/>
    <n v="5"/>
    <n v="53.81"/>
    <n v="54.32"/>
    <n v="0.50999999999999801"/>
    <n v="53.045000000000002"/>
    <n v="55.084999999999994"/>
    <s v=""/>
  </r>
  <r>
    <s v="PV"/>
    <s v="CHIGNOLO PO"/>
    <x v="3"/>
    <x v="67"/>
    <n v="58.81"/>
    <s v="soggiacenza statica"/>
    <n v="4.4400000000000004"/>
    <n v="54.37"/>
    <n v="4.49"/>
    <n v="5"/>
    <n v="53.81"/>
    <n v="54.32"/>
    <n v="0.50999999999999801"/>
    <n v="53.045000000000002"/>
    <n v="55.084999999999994"/>
    <s v=""/>
  </r>
  <r>
    <s v="PV"/>
    <s v="CHIGNOLO PO"/>
    <x v="3"/>
    <x v="206"/>
    <n v="58.81"/>
    <s v="soggiacenza statica"/>
    <n v="4.49"/>
    <n v="54.32"/>
    <n v="4.49"/>
    <n v="5"/>
    <n v="53.81"/>
    <n v="54.32"/>
    <n v="0.50999999999999801"/>
    <n v="53.045000000000002"/>
    <n v="55.084999999999994"/>
    <s v=""/>
  </r>
  <r>
    <s v="PV"/>
    <s v="CHIGNOLO PO"/>
    <x v="3"/>
    <x v="69"/>
    <n v="58.81"/>
    <s v="soggiacenza statica"/>
    <n v="4.51"/>
    <n v="54.3"/>
    <n v="4.49"/>
    <n v="5"/>
    <n v="53.81"/>
    <n v="54.32"/>
    <n v="0.50999999999999801"/>
    <n v="53.045000000000002"/>
    <n v="55.084999999999994"/>
    <s v=""/>
  </r>
  <r>
    <s v="PV"/>
    <s v="CHIGNOLO PO"/>
    <x v="3"/>
    <x v="70"/>
    <n v="58.81"/>
    <s v="soggiacenza statica"/>
    <n v="4.51"/>
    <n v="54.3"/>
    <n v="4.49"/>
    <n v="5"/>
    <n v="53.81"/>
    <n v="54.32"/>
    <n v="0.50999999999999801"/>
    <n v="53.045000000000002"/>
    <n v="55.084999999999994"/>
    <s v=""/>
  </r>
  <r>
    <s v="PV"/>
    <s v="CHIGNOLO PO"/>
    <x v="3"/>
    <x v="71"/>
    <n v="58.81"/>
    <s v="soggiacenza statica"/>
    <n v="4.6100000000000003"/>
    <n v="54.2"/>
    <n v="4.49"/>
    <n v="5"/>
    <n v="53.81"/>
    <n v="54.32"/>
    <n v="0.50999999999999801"/>
    <n v="53.045000000000002"/>
    <n v="55.084999999999994"/>
    <s v=""/>
  </r>
  <r>
    <s v="PV"/>
    <s v="CHIGNOLO PO"/>
    <x v="3"/>
    <x v="72"/>
    <n v="58.81"/>
    <s v="soggiacenza statica"/>
    <n v="4.46"/>
    <n v="54.35"/>
    <n v="4.49"/>
    <n v="5"/>
    <n v="53.81"/>
    <n v="54.32"/>
    <n v="0.50999999999999801"/>
    <n v="53.045000000000002"/>
    <n v="55.084999999999994"/>
    <s v=""/>
  </r>
  <r>
    <s v="PV"/>
    <s v="CHIGNOLO PO"/>
    <x v="3"/>
    <x v="157"/>
    <n v="58.81"/>
    <s v="soggiacenza statica"/>
    <n v="4.7"/>
    <n v="54.11"/>
    <n v="4.49"/>
    <n v="5"/>
    <n v="53.81"/>
    <n v="54.32"/>
    <n v="0.50999999999999801"/>
    <n v="53.045000000000002"/>
    <n v="55.084999999999994"/>
    <s v=""/>
  </r>
  <r>
    <s v="PV"/>
    <s v="CHIGNOLO PO"/>
    <x v="3"/>
    <x v="207"/>
    <n v="58.81"/>
    <s v="soggiacenza statica"/>
    <n v="4.72"/>
    <n v="54.09"/>
    <n v="4.49"/>
    <n v="5"/>
    <n v="53.81"/>
    <n v="54.32"/>
    <n v="0.50999999999999801"/>
    <n v="53.045000000000002"/>
    <n v="55.084999999999994"/>
    <s v=""/>
  </r>
  <r>
    <s v="PV"/>
    <s v="CHIGNOLO PO"/>
    <x v="3"/>
    <x v="159"/>
    <n v="58.81"/>
    <s v="soggiacenza statica"/>
    <n v="4.75"/>
    <n v="54.06"/>
    <n v="4.49"/>
    <n v="5"/>
    <n v="53.81"/>
    <n v="54.32"/>
    <n v="0.50999999999999801"/>
    <n v="53.045000000000002"/>
    <n v="55.084999999999994"/>
    <s v=""/>
  </r>
  <r>
    <s v="PV"/>
    <s v="CHIGNOLO PO"/>
    <x v="3"/>
    <x v="208"/>
    <n v="58.81"/>
    <s v="soggiacenza statica"/>
    <n v="4.8499999999999996"/>
    <n v="53.96"/>
    <n v="4.49"/>
    <n v="5"/>
    <n v="53.81"/>
    <n v="54.32"/>
    <n v="0.50999999999999801"/>
    <n v="53.045000000000002"/>
    <n v="55.084999999999994"/>
    <s v=""/>
  </r>
  <r>
    <s v="PV"/>
    <s v="CHIGNOLO PO"/>
    <x v="3"/>
    <x v="209"/>
    <n v="58.81"/>
    <s v="soggiacenza statica"/>
    <n v="4.82"/>
    <n v="53.99"/>
    <n v="4.49"/>
    <n v="5"/>
    <n v="53.81"/>
    <n v="54.32"/>
    <n v="0.50999999999999801"/>
    <n v="53.045000000000002"/>
    <n v="55.084999999999994"/>
    <s v=""/>
  </r>
  <r>
    <s v="PV"/>
    <s v="CHIGNOLO PO"/>
    <x v="3"/>
    <x v="210"/>
    <n v="58.81"/>
    <s v="soggiacenza statica"/>
    <n v="4.9000000000000004"/>
    <n v="53.91"/>
    <n v="4.49"/>
    <n v="5"/>
    <n v="53.81"/>
    <n v="54.32"/>
    <n v="0.50999999999999801"/>
    <n v="53.045000000000002"/>
    <n v="55.084999999999994"/>
    <s v=""/>
  </r>
  <r>
    <s v="PV"/>
    <s v="CHIGNOLO PO"/>
    <x v="3"/>
    <x v="81"/>
    <n v="58.81"/>
    <s v="soggiacenza statica"/>
    <n v="4.95"/>
    <n v="53.86"/>
    <n v="4.49"/>
    <n v="5"/>
    <n v="53.81"/>
    <n v="54.32"/>
    <n v="0.50999999999999801"/>
    <n v="53.045000000000002"/>
    <n v="55.084999999999994"/>
    <s v=""/>
  </r>
  <r>
    <s v="PV"/>
    <s v="CHIGNOLO PO"/>
    <x v="3"/>
    <x v="211"/>
    <n v="58.81"/>
    <s v="soggiacenza statica"/>
    <n v="4.74"/>
    <n v="54.07"/>
    <n v="4.49"/>
    <n v="5"/>
    <n v="53.81"/>
    <n v="54.32"/>
    <n v="0.50999999999999801"/>
    <n v="53.045000000000002"/>
    <n v="55.084999999999994"/>
    <s v=""/>
  </r>
  <r>
    <s v="PV"/>
    <s v="CHIGNOLO PO"/>
    <x v="3"/>
    <x v="167"/>
    <n v="58.81"/>
    <s v="soggiacenza statica"/>
    <n v="5.05"/>
    <n v="53.76"/>
    <n v="4.49"/>
    <n v="5"/>
    <n v="53.81"/>
    <n v="54.32"/>
    <n v="0.50999999999999801"/>
    <n v="53.045000000000002"/>
    <n v="55.084999999999994"/>
    <s v=""/>
  </r>
  <r>
    <s v="PV"/>
    <s v="CHIGNOLO PO"/>
    <x v="3"/>
    <x v="168"/>
    <n v="58.81"/>
    <s v="soggiacenza statica"/>
    <n v="5.29"/>
    <n v="53.52"/>
    <n v="4.49"/>
    <n v="5"/>
    <n v="53.81"/>
    <n v="54.32"/>
    <n v="0.50999999999999801"/>
    <n v="53.045000000000002"/>
    <n v="55.084999999999994"/>
    <s v=""/>
  </r>
  <r>
    <s v="PV"/>
    <s v="CHIGNOLO PO"/>
    <x v="3"/>
    <x v="212"/>
    <n v="58.81"/>
    <s v="soggiacenza statica"/>
    <n v="5.15"/>
    <n v="53.66"/>
    <n v="4.49"/>
    <n v="5"/>
    <n v="53.81"/>
    <n v="54.32"/>
    <n v="0.50999999999999801"/>
    <n v="53.045000000000002"/>
    <n v="55.084999999999994"/>
    <s v=""/>
  </r>
  <r>
    <s v="PV"/>
    <s v="CHIGNOLO PO"/>
    <x v="3"/>
    <x v="213"/>
    <n v="58.81"/>
    <s v="soggiacenza statica"/>
    <n v="5.19"/>
    <n v="53.62"/>
    <n v="4.49"/>
    <n v="5"/>
    <n v="53.81"/>
    <n v="54.32"/>
    <n v="0.50999999999999801"/>
    <n v="53.045000000000002"/>
    <n v="55.084999999999994"/>
    <s v=""/>
  </r>
  <r>
    <s v="PV"/>
    <s v="CHIGNOLO PO"/>
    <x v="3"/>
    <x v="171"/>
    <n v="58.81"/>
    <s v="soggiacenza statica"/>
    <n v="5.65"/>
    <n v="53.16"/>
    <n v="4.49"/>
    <n v="5"/>
    <n v="53.81"/>
    <n v="54.32"/>
    <n v="0.50999999999999801"/>
    <n v="53.045000000000002"/>
    <n v="55.084999999999994"/>
    <s v=""/>
  </r>
  <r>
    <s v="PV"/>
    <s v="CHIGNOLO PO"/>
    <x v="3"/>
    <x v="214"/>
    <n v="58.81"/>
    <s v="soggiacenza statica"/>
    <n v="5.44"/>
    <n v="53.37"/>
    <n v="4.49"/>
    <n v="5"/>
    <n v="53.81"/>
    <n v="54.32"/>
    <n v="0.50999999999999801"/>
    <n v="53.045000000000002"/>
    <n v="55.084999999999994"/>
    <s v=""/>
  </r>
  <r>
    <s v="PV"/>
    <s v="CHIGNOLO PO"/>
    <x v="3"/>
    <x v="173"/>
    <n v="58.81"/>
    <s v="soggiacenza statica"/>
    <n v="4.95"/>
    <n v="53.86"/>
    <n v="4.49"/>
    <n v="5"/>
    <n v="53.81"/>
    <n v="54.32"/>
    <n v="0.50999999999999801"/>
    <n v="53.045000000000002"/>
    <n v="55.084999999999994"/>
    <s v=""/>
  </r>
  <r>
    <s v="PV"/>
    <s v="CHIGNOLO PO"/>
    <x v="3"/>
    <x v="215"/>
    <n v="58.81"/>
    <s v="soggiacenza statica"/>
    <n v="5.05"/>
    <n v="53.76"/>
    <n v="4.49"/>
    <n v="5"/>
    <n v="53.81"/>
    <n v="54.32"/>
    <n v="0.50999999999999801"/>
    <n v="53.045000000000002"/>
    <n v="55.084999999999994"/>
    <s v=""/>
  </r>
  <r>
    <s v="PV"/>
    <s v="CHIGNOLO PO"/>
    <x v="3"/>
    <x v="216"/>
    <n v="58.81"/>
    <s v="soggiacenza statica"/>
    <n v="5.16"/>
    <n v="53.65"/>
    <n v="4.49"/>
    <n v="5"/>
    <n v="53.81"/>
    <n v="54.32"/>
    <n v="0.50999999999999801"/>
    <n v="53.045000000000002"/>
    <n v="55.084999999999994"/>
    <s v=""/>
  </r>
  <r>
    <s v="PV"/>
    <s v="CHIGNOLO PO"/>
    <x v="3"/>
    <x v="176"/>
    <n v="58.81"/>
    <s v="soggiacenza statica"/>
    <n v="5.17"/>
    <n v="53.64"/>
    <n v="4.49"/>
    <n v="5"/>
    <n v="53.81"/>
    <n v="54.32"/>
    <n v="0.50999999999999801"/>
    <n v="53.045000000000002"/>
    <n v="55.084999999999994"/>
    <s v=""/>
  </r>
  <r>
    <s v="PV"/>
    <s v="CHIGNOLO PO"/>
    <x v="3"/>
    <x v="177"/>
    <n v="58.81"/>
    <s v="soggiacenza statica"/>
    <n v="4.99"/>
    <n v="53.82"/>
    <n v="4.49"/>
    <n v="5"/>
    <n v="53.81"/>
    <n v="54.32"/>
    <n v="0.50999999999999801"/>
    <n v="53.045000000000002"/>
    <n v="55.084999999999994"/>
    <s v=""/>
  </r>
  <r>
    <s v="PV"/>
    <s v="CHIGNOLO PO"/>
    <x v="3"/>
    <x v="217"/>
    <n v="58.81"/>
    <s v="soggiacenza statica"/>
    <n v="5"/>
    <n v="53.81"/>
    <n v="4.49"/>
    <n v="5"/>
    <n v="53.81"/>
    <n v="54.32"/>
    <n v="0.50999999999999801"/>
    <n v="53.045000000000002"/>
    <n v="55.084999999999994"/>
    <s v=""/>
  </r>
  <r>
    <s v="PV"/>
    <s v="CHIGNOLO PO"/>
    <x v="3"/>
    <x v="218"/>
    <n v="58.81"/>
    <s v="soggiacenza statica"/>
    <n v="5"/>
    <n v="53.81"/>
    <n v="4.49"/>
    <n v="5"/>
    <n v="53.81"/>
    <n v="54.32"/>
    <n v="0.50999999999999801"/>
    <n v="53.045000000000002"/>
    <n v="55.084999999999994"/>
    <s v=""/>
  </r>
  <r>
    <s v="PV"/>
    <s v="CHIGNOLO PO"/>
    <x v="3"/>
    <x v="219"/>
    <n v="58.81"/>
    <s v="soggiacenza statica"/>
    <n v="5"/>
    <n v="53.81"/>
    <n v="4.49"/>
    <n v="5"/>
    <n v="53.81"/>
    <n v="54.32"/>
    <n v="0.50999999999999801"/>
    <n v="53.045000000000002"/>
    <n v="55.084999999999994"/>
    <s v=""/>
  </r>
  <r>
    <s v="PV"/>
    <s v="CHIGNOLO PO"/>
    <x v="3"/>
    <x v="220"/>
    <n v="58.81"/>
    <s v="soggiacenza statica"/>
    <n v="5.0599999999999996"/>
    <n v="53.75"/>
    <n v="4.49"/>
    <n v="5"/>
    <n v="53.81"/>
    <n v="54.32"/>
    <n v="0.50999999999999801"/>
    <n v="53.045000000000002"/>
    <n v="55.084999999999994"/>
    <s v=""/>
  </r>
  <r>
    <s v="PV"/>
    <s v="CHIGNOLO PO"/>
    <x v="3"/>
    <x v="221"/>
    <n v="58.81"/>
    <s v="soggiacenza statica"/>
    <n v="4.8"/>
    <n v="54.01"/>
    <n v="4.49"/>
    <n v="5"/>
    <n v="53.81"/>
    <n v="54.32"/>
    <n v="0.50999999999999801"/>
    <n v="53.045000000000002"/>
    <n v="55.084999999999994"/>
    <s v=""/>
  </r>
  <r>
    <s v="PV"/>
    <s v="CHIGNOLO PO"/>
    <x v="3"/>
    <x v="222"/>
    <n v="58.81"/>
    <s v="soggiacenza statica"/>
    <n v="4.99"/>
    <n v="53.82"/>
    <n v="4.49"/>
    <n v="5"/>
    <n v="53.81"/>
    <n v="54.32"/>
    <n v="0.50999999999999801"/>
    <n v="53.045000000000002"/>
    <n v="55.084999999999994"/>
    <s v=""/>
  </r>
  <r>
    <s v="PV"/>
    <s v="CHIGNOLO PO"/>
    <x v="3"/>
    <x v="223"/>
    <n v="58.81"/>
    <s v="soggiacenza statica"/>
    <n v="5"/>
    <n v="53.81"/>
    <n v="4.49"/>
    <n v="5"/>
    <n v="53.81"/>
    <n v="54.32"/>
    <n v="0.50999999999999801"/>
    <n v="53.045000000000002"/>
    <n v="55.084999999999994"/>
    <s v=""/>
  </r>
  <r>
    <s v="PV"/>
    <s v="CHIGNOLO PO"/>
    <x v="3"/>
    <x v="224"/>
    <n v="58.81"/>
    <s v="soggiacenza statica"/>
    <n v="5"/>
    <n v="53.81"/>
    <n v="4.49"/>
    <n v="5"/>
    <n v="53.81"/>
    <n v="54.32"/>
    <n v="0.50999999999999801"/>
    <n v="53.045000000000002"/>
    <n v="55.084999999999994"/>
    <s v=""/>
  </r>
  <r>
    <s v="PV"/>
    <s v="CHIGNOLO PO"/>
    <x v="3"/>
    <x v="225"/>
    <n v="58.81"/>
    <s v="soggiacenza statica"/>
    <n v="4.9000000000000004"/>
    <n v="53.91"/>
    <n v="4.49"/>
    <n v="5"/>
    <n v="53.81"/>
    <n v="54.32"/>
    <n v="0.50999999999999801"/>
    <n v="53.045000000000002"/>
    <n v="55.084999999999994"/>
    <s v=""/>
  </r>
  <r>
    <s v="PV"/>
    <s v="CHIGNOLO PO"/>
    <x v="3"/>
    <x v="226"/>
    <n v="58.81"/>
    <s v="soggiacenza statica"/>
    <n v="4.92"/>
    <n v="53.89"/>
    <n v="4.49"/>
    <n v="5"/>
    <n v="53.81"/>
    <n v="54.32"/>
    <n v="0.50999999999999801"/>
    <n v="53.045000000000002"/>
    <n v="55.084999999999994"/>
    <s v=""/>
  </r>
  <r>
    <s v="PV"/>
    <s v="CHIGNOLO PO"/>
    <x v="3"/>
    <x v="227"/>
    <n v="58.81"/>
    <s v="soggiacenza statica"/>
    <n v="4.8"/>
    <n v="54.01"/>
    <n v="4.49"/>
    <n v="5"/>
    <n v="53.81"/>
    <n v="54.32"/>
    <n v="0.50999999999999801"/>
    <n v="53.045000000000002"/>
    <n v="55.084999999999994"/>
    <s v=""/>
  </r>
  <r>
    <s v="PV"/>
    <s v="CHIGNOLO PO"/>
    <x v="3"/>
    <x v="228"/>
    <n v="58.81"/>
    <s v="soggiacenza statica"/>
    <n v="5.0999999999999996"/>
    <n v="53.71"/>
    <n v="4.49"/>
    <n v="5"/>
    <n v="53.81"/>
    <n v="54.32"/>
    <n v="0.50999999999999801"/>
    <n v="53.045000000000002"/>
    <n v="55.084999999999994"/>
    <s v=""/>
  </r>
  <r>
    <s v="PV"/>
    <s v="CHIGNOLO PO"/>
    <x v="3"/>
    <x v="229"/>
    <n v="58.81"/>
    <s v="soggiacenza statica"/>
    <n v="5.04"/>
    <n v="53.77"/>
    <n v="4.49"/>
    <n v="5"/>
    <n v="53.81"/>
    <n v="54.32"/>
    <n v="0.50999999999999801"/>
    <n v="53.045000000000002"/>
    <n v="55.084999999999994"/>
    <s v=""/>
  </r>
  <r>
    <s v="PV"/>
    <s v="CHIGNOLO PO"/>
    <x v="3"/>
    <x v="230"/>
    <n v="58.81"/>
    <s v="soggiacenza statica"/>
    <n v="4.9400000000000004"/>
    <n v="53.87"/>
    <n v="4.49"/>
    <n v="5"/>
    <n v="53.81"/>
    <n v="54.32"/>
    <n v="0.50999999999999801"/>
    <n v="53.045000000000002"/>
    <n v="55.084999999999994"/>
    <s v=""/>
  </r>
  <r>
    <s v="PV"/>
    <s v="CHIGNOLO PO"/>
    <x v="4"/>
    <x v="208"/>
    <n v="74.870999999999995"/>
    <s v="soggiacenza statica"/>
    <n v="2.41"/>
    <n v="72.460999999999999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09"/>
    <n v="74.870999999999995"/>
    <s v="soggiacenza statica"/>
    <n v="2.4300000000000002"/>
    <n v="72.441000000000003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0"/>
    <n v="74.870999999999995"/>
    <s v="soggiacenza statica"/>
    <n v="2.4"/>
    <n v="72.471000000000004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81"/>
    <n v="74.870999999999995"/>
    <s v="soggiacenza statica"/>
    <n v="3.52"/>
    <n v="71.350999999999999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3"/>
    <n v="74.870999999999995"/>
    <s v="soggiacenza statica"/>
    <n v="3.4"/>
    <n v="71.471000000000004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6"/>
    <n v="74.870999999999995"/>
    <s v="soggiacenza statica"/>
    <n v="3.07"/>
    <n v="71.801000000000002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177"/>
    <n v="74.870999999999995"/>
    <s v="soggiacenza statica"/>
    <n v="3.48"/>
    <n v="71.391000000000005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7"/>
    <n v="74.870999999999995"/>
    <s v="soggiacenza statica"/>
    <n v="3.32"/>
    <n v="71.551000000000002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8"/>
    <n v="74.870999999999995"/>
    <s v="soggiacenza statica"/>
    <n v="3"/>
    <n v="71.870999999999995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19"/>
    <n v="74.870999999999995"/>
    <s v="soggiacenza statica"/>
    <n v="2.95"/>
    <n v="71.921000000000006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0"/>
    <n v="74.870999999999995"/>
    <s v="soggiacenza statica"/>
    <n v="3.3"/>
    <n v="71.570999999999998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1"/>
    <n v="74.870999999999995"/>
    <s v="soggiacenza statica"/>
    <n v="3.3"/>
    <n v="71.570999999999998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2"/>
    <n v="74.870999999999995"/>
    <s v="soggiacenza statica"/>
    <n v="2.96"/>
    <n v="71.911000000000001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3"/>
    <n v="74.870999999999995"/>
    <s v="soggiacenza statica"/>
    <n v="2.95"/>
    <n v="71.921000000000006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4"/>
    <n v="74.870999999999995"/>
    <s v="soggiacenza statica"/>
    <n v="3"/>
    <n v="71.870999999999995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5"/>
    <n v="74.870999999999995"/>
    <s v="soggiacenza statica"/>
    <n v="2.95"/>
    <n v="71.921000000000006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6"/>
    <n v="74.870999999999995"/>
    <s v="soggiacenza statica"/>
    <n v="2.97"/>
    <n v="71.900999999999996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7"/>
    <n v="74.870999999999995"/>
    <s v="soggiacenza statica"/>
    <n v="2.9"/>
    <n v="71.971000000000004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8"/>
    <n v="74.870999999999995"/>
    <s v="soggiacenza statica"/>
    <n v="3.45"/>
    <n v="71.421000000000006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29"/>
    <n v="74.870999999999995"/>
    <s v="soggiacenza statica"/>
    <n v="3.03"/>
    <n v="71.840999999999994"/>
    <n v="2.76"/>
    <n v="3.07"/>
    <n v="71.801000000000002"/>
    <n v="72.111000000000004"/>
    <n v="0.31000000000000227"/>
    <n v="71.335999999999999"/>
    <n v="72.576000000000008"/>
    <s v=""/>
  </r>
  <r>
    <s v="PV"/>
    <s v="CHIGNOLO PO"/>
    <x v="4"/>
    <x v="230"/>
    <n v="74.870999999999995"/>
    <s v="soggiacenza statica"/>
    <n v="2.83"/>
    <n v="72.040999999999997"/>
    <n v="2.76"/>
    <n v="3.07"/>
    <n v="71.801000000000002"/>
    <n v="72.111000000000004"/>
    <n v="0.31000000000000227"/>
    <n v="71.335999999999999"/>
    <n v="72.576000000000008"/>
    <s v=""/>
  </r>
  <r>
    <s v="PV"/>
    <s v="GIUSSAGO"/>
    <x v="5"/>
    <x v="231"/>
    <n v="87.134"/>
    <s v="soggiacenza statica"/>
    <n v="3.15"/>
    <n v="83.98399999999999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232"/>
    <n v="87.134"/>
    <s v="soggiacenza statica"/>
    <n v="3.85"/>
    <n v="83.28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56"/>
    <n v="87.134"/>
    <s v="soggiacenza statica"/>
    <n v="4.0999999999999996"/>
    <n v="83.0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57"/>
    <n v="87.134"/>
    <s v="soggiacenza statica"/>
    <n v="4.05"/>
    <n v="83.08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58"/>
    <n v="87.134"/>
    <s v="soggiacenza statica"/>
    <n v="4"/>
    <n v="83.134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59"/>
    <n v="87.134"/>
    <s v="soggiacenza statica"/>
    <n v="3.4"/>
    <n v="83.73399999999999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0"/>
    <n v="87.134"/>
    <s v="soggiacenza statica"/>
    <n v="3.13"/>
    <n v="84.00400000000000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233"/>
    <n v="87.134"/>
    <s v="soggiacenza statica"/>
    <n v="3.45"/>
    <n v="83.68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2"/>
    <n v="87.134"/>
    <s v="soggiacenza statica"/>
    <n v="3.6"/>
    <n v="83.5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3"/>
    <n v="87.134"/>
    <s v="soggiacenza statica"/>
    <n v="3.83"/>
    <n v="83.304000000000002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4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5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6"/>
    <n v="87.134"/>
    <s v="soggiacenza statica"/>
    <n v="4.2"/>
    <n v="82.9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69"/>
    <n v="87.134"/>
    <s v="soggiacenza statica"/>
    <n v="4.17"/>
    <n v="82.963999999999999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0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1"/>
    <n v="87.134"/>
    <s v="soggiacenza statica"/>
    <n v="3.7"/>
    <n v="83.4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2"/>
    <n v="87.134"/>
    <s v="soggiacenza statica"/>
    <n v="3.7"/>
    <n v="83.4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3"/>
    <n v="87.134"/>
    <s v="soggiacenza statica"/>
    <n v="3.45"/>
    <n v="83.68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4"/>
    <n v="87.134"/>
    <s v="soggiacenza statica"/>
    <n v="3.68"/>
    <n v="83.453999999999994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5"/>
    <n v="87.134"/>
    <s v="soggiacenza statica"/>
    <n v="3.7"/>
    <n v="83.4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6"/>
    <n v="87.134"/>
    <s v="soggiacenza statica"/>
    <n v="3.7"/>
    <n v="83.4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7"/>
    <n v="87.134"/>
    <s v="soggiacenza statica"/>
    <n v="4.0999999999999996"/>
    <n v="83.0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95"/>
    <n v="87.134"/>
    <s v="soggiacenza statica"/>
    <n v="4.2"/>
    <n v="82.933999999999997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8"/>
    <n v="87.134"/>
    <s v="soggiacenza statica"/>
    <n v="4"/>
    <n v="83.134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79"/>
    <n v="87.134"/>
    <s v="soggiacenza statica"/>
    <n v="3.79"/>
    <n v="83.343999999999994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234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0"/>
    <n v="87.134"/>
    <s v="soggiacenza statica"/>
    <n v="3.69"/>
    <n v="83.44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235"/>
    <n v="87.134"/>
    <s v="soggiacenza statica"/>
    <n v="3.1"/>
    <n v="84.0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2"/>
    <n v="87.134"/>
    <s v="soggiacenza statica"/>
    <n v="3.05"/>
    <n v="84.08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3"/>
    <n v="87.134"/>
    <s v="soggiacenza statica"/>
    <n v="3.75"/>
    <n v="83.384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4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5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6"/>
    <n v="87.134"/>
    <s v="soggiacenza statica"/>
    <n v="3.82"/>
    <n v="83.31399999999999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7"/>
    <n v="87.134"/>
    <s v="soggiacenza statica"/>
    <n v="3.8"/>
    <n v="83.3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8"/>
    <n v="87.134"/>
    <s v="soggiacenza statica"/>
    <n v="4.3"/>
    <n v="82.83400000000000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89"/>
    <n v="87.134"/>
    <s v="soggiacenza statica"/>
    <n v="4.32"/>
    <n v="82.813999999999993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92"/>
    <n v="87.134"/>
    <s v="soggiacenza statica"/>
    <n v="3.15"/>
    <n v="83.98399999999999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93"/>
    <n v="87.134"/>
    <s v="soggiacenza statica"/>
    <n v="3.15"/>
    <n v="83.98399999999999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94"/>
    <n v="87.134"/>
    <s v="soggiacenza statica"/>
    <n v="3.15"/>
    <n v="83.983999999999995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95"/>
    <n v="87.134"/>
    <s v="soggiacenza statica"/>
    <n v="3.6"/>
    <n v="83.5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GIUSSAGO"/>
    <x v="5"/>
    <x v="196"/>
    <n v="87.134"/>
    <s v="soggiacenza statica"/>
    <n v="3.6"/>
    <n v="83.534000000000006"/>
    <n v="3.4750000000000001"/>
    <n v="3.84"/>
    <n v="83.294000000000011"/>
    <n v="83.658999999999992"/>
    <n v="0.36499999999998067"/>
    <n v="82.74650000000004"/>
    <n v="84.206499999999963"/>
    <s v=""/>
  </r>
  <r>
    <s v="PV"/>
    <s v="LINAROLO"/>
    <x v="6"/>
    <x v="236"/>
    <n v="74.97"/>
    <s v="soggiacenza statica"/>
    <n v="3.2"/>
    <n v="71.77"/>
    <n v="2.7"/>
    <n v="4"/>
    <n v="70.97"/>
    <n v="72.27"/>
    <n v="1.2999999999999972"/>
    <n v="69.02000000000001"/>
    <n v="74.22"/>
    <s v=""/>
  </r>
  <r>
    <s v="PV"/>
    <s v="LINAROLO"/>
    <x v="6"/>
    <x v="237"/>
    <n v="74.97"/>
    <s v="soggiacenza statica"/>
    <n v="3.11"/>
    <n v="71.86"/>
    <n v="2.7"/>
    <n v="4"/>
    <n v="70.97"/>
    <n v="72.27"/>
    <n v="1.2999999999999972"/>
    <n v="69.02000000000001"/>
    <n v="74.22"/>
    <s v=""/>
  </r>
  <r>
    <s v="PV"/>
    <s v="LINAROLO"/>
    <x v="6"/>
    <x v="238"/>
    <n v="74.97"/>
    <s v="soggiacenza statica"/>
    <n v="2.5299999999999998"/>
    <n v="72.44"/>
    <n v="2.7"/>
    <n v="4"/>
    <n v="70.97"/>
    <n v="72.27"/>
    <n v="1.2999999999999972"/>
    <n v="69.02000000000001"/>
    <n v="74.22"/>
    <s v=""/>
  </r>
  <r>
    <s v="PV"/>
    <s v="LINAROLO"/>
    <x v="6"/>
    <x v="239"/>
    <n v="74.97"/>
    <s v="soggiacenza statica"/>
    <n v="3.2"/>
    <n v="71.77"/>
    <n v="2.7"/>
    <n v="4"/>
    <n v="70.97"/>
    <n v="72.27"/>
    <n v="1.2999999999999972"/>
    <n v="69.02000000000001"/>
    <n v="74.22"/>
    <s v=""/>
  </r>
  <r>
    <s v="PV"/>
    <s v="LINAROLO"/>
    <x v="6"/>
    <x v="240"/>
    <n v="74.97"/>
    <s v="soggiacenza statica"/>
    <n v="5.25"/>
    <n v="69.72"/>
    <n v="2.7"/>
    <n v="4"/>
    <n v="70.97"/>
    <n v="72.27"/>
    <n v="1.2999999999999972"/>
    <n v="69.02000000000001"/>
    <n v="74.22"/>
    <s v=""/>
  </r>
  <r>
    <s v="PV"/>
    <s v="LINAROLO"/>
    <x v="6"/>
    <x v="158"/>
    <n v="74.97"/>
    <s v="soggiacenza statica"/>
    <n v="3.625"/>
    <n v="71.344999999999999"/>
    <n v="2.7"/>
    <n v="4"/>
    <n v="70.97"/>
    <n v="72.27"/>
    <n v="1.2999999999999972"/>
    <n v="69.02000000000001"/>
    <n v="74.22"/>
    <s v=""/>
  </r>
  <r>
    <s v="PV"/>
    <s v="LINAROLO"/>
    <x v="6"/>
    <x v="233"/>
    <n v="74.97"/>
    <s v="soggiacenza statica"/>
    <n v="1.3"/>
    <n v="73.67"/>
    <n v="2.7"/>
    <n v="4"/>
    <n v="70.97"/>
    <n v="72.27"/>
    <n v="1.2999999999999972"/>
    <n v="69.02000000000001"/>
    <n v="74.22"/>
    <s v=""/>
  </r>
  <r>
    <s v="PV"/>
    <s v="LINAROLO"/>
    <x v="6"/>
    <x v="79"/>
    <n v="74.97"/>
    <s v="soggiacenza statica"/>
    <n v="3.13"/>
    <n v="71.84"/>
    <n v="2.7"/>
    <n v="4"/>
    <n v="70.97"/>
    <n v="72.27"/>
    <n v="1.2999999999999972"/>
    <n v="69.02000000000001"/>
    <n v="74.22"/>
    <s v=""/>
  </r>
  <r>
    <s v="PV"/>
    <s v="LINAROLO"/>
    <x v="6"/>
    <x v="164"/>
    <n v="74.97"/>
    <s v="soggiacenza statica"/>
    <n v="2.7"/>
    <n v="72.27"/>
    <n v="2.7"/>
    <n v="4"/>
    <n v="70.97"/>
    <n v="72.27"/>
    <n v="1.2999999999999972"/>
    <n v="69.02000000000001"/>
    <n v="74.22"/>
    <s v=""/>
  </r>
  <r>
    <s v="PV"/>
    <s v="LINAROLO"/>
    <x v="6"/>
    <x v="167"/>
    <n v="74.97"/>
    <s v="soggiacenza statica"/>
    <n v="2.8"/>
    <n v="72.17"/>
    <n v="2.7"/>
    <n v="4"/>
    <n v="70.97"/>
    <n v="72.27"/>
    <n v="1.2999999999999972"/>
    <n v="69.02000000000001"/>
    <n v="74.22"/>
    <s v=""/>
  </r>
  <r>
    <s v="PV"/>
    <s v="LINAROLO"/>
    <x v="6"/>
    <x v="241"/>
    <n v="74.97"/>
    <s v="soggiacenza statica"/>
    <n v="4.3099999999999996"/>
    <n v="70.66"/>
    <n v="2.7"/>
    <n v="4"/>
    <n v="70.97"/>
    <n v="72.27"/>
    <n v="1.2999999999999972"/>
    <n v="69.02000000000001"/>
    <n v="74.22"/>
    <s v=""/>
  </r>
  <r>
    <s v="PV"/>
    <s v="LINAROLO"/>
    <x v="6"/>
    <x v="172"/>
    <n v="74.97"/>
    <s v="soggiacenza statica"/>
    <n v="2"/>
    <n v="72.97"/>
    <n v="2.7"/>
    <n v="4"/>
    <n v="70.97"/>
    <n v="72.27"/>
    <n v="1.2999999999999972"/>
    <n v="69.02000000000001"/>
    <n v="74.22"/>
    <s v=""/>
  </r>
  <r>
    <s v="PV"/>
    <s v="LINAROLO"/>
    <x v="6"/>
    <x v="242"/>
    <n v="74.97"/>
    <s v="soggiacenza statica"/>
    <n v="3.13"/>
    <n v="71.84"/>
    <n v="2.7"/>
    <n v="4"/>
    <n v="70.97"/>
    <n v="72.27"/>
    <n v="1.2999999999999972"/>
    <n v="69.02000000000001"/>
    <n v="74.22"/>
    <s v=""/>
  </r>
  <r>
    <s v="PV"/>
    <s v="LINAROLO"/>
    <x v="6"/>
    <x v="95"/>
    <n v="74.97"/>
    <s v="soggiacenza statica"/>
    <n v="4.0999999999999996"/>
    <n v="70.87"/>
    <n v="2.7"/>
    <n v="4"/>
    <n v="70.97"/>
    <n v="72.27"/>
    <n v="1.2999999999999972"/>
    <n v="69.02000000000001"/>
    <n v="74.22"/>
    <s v=""/>
  </r>
  <r>
    <s v="PV"/>
    <s v="LINAROLO"/>
    <x v="6"/>
    <x v="97"/>
    <n v="74.97"/>
    <s v="soggiacenza statica"/>
    <n v="4"/>
    <n v="70.97"/>
    <n v="2.7"/>
    <n v="4"/>
    <n v="70.97"/>
    <n v="72.27"/>
    <n v="1.2999999999999972"/>
    <n v="69.02000000000001"/>
    <n v="74.22"/>
    <s v=""/>
  </r>
  <r>
    <s v="PV"/>
    <s v="LINAROLO"/>
    <x v="6"/>
    <x v="243"/>
    <n v="74.97"/>
    <s v="soggiacenza statica"/>
    <n v="2.5299999999999998"/>
    <n v="72.44"/>
    <n v="2.7"/>
    <n v="4"/>
    <n v="70.97"/>
    <n v="72.27"/>
    <n v="1.2999999999999972"/>
    <n v="69.02000000000001"/>
    <n v="74.22"/>
    <s v=""/>
  </r>
  <r>
    <s v="PV"/>
    <s v="LINAROLO"/>
    <x v="6"/>
    <x v="182"/>
    <n v="74.97"/>
    <s v="soggiacenza statica"/>
    <n v="4"/>
    <n v="70.97"/>
    <n v="2.7"/>
    <n v="4"/>
    <n v="70.97"/>
    <n v="72.27"/>
    <n v="1.2999999999999972"/>
    <n v="69.02000000000001"/>
    <n v="74.22"/>
    <s v=""/>
  </r>
  <r>
    <s v="PV"/>
    <s v="LINAROLO"/>
    <x v="6"/>
    <x v="244"/>
    <n v="74.97"/>
    <s v="soggiacenza statica"/>
    <n v="3.04"/>
    <n v="71.930000000000007"/>
    <n v="2.7"/>
    <n v="4"/>
    <n v="70.97"/>
    <n v="72.27"/>
    <n v="1.2999999999999972"/>
    <n v="69.02000000000001"/>
    <n v="74.22"/>
    <s v=""/>
  </r>
  <r>
    <s v="PV"/>
    <s v="LINAROLO"/>
    <x v="6"/>
    <x v="188"/>
    <n v="74.97"/>
    <s v="soggiacenza statica"/>
    <n v="4"/>
    <n v="70.97"/>
    <n v="2.7"/>
    <n v="4"/>
    <n v="70.97"/>
    <n v="72.27"/>
    <n v="1.2999999999999972"/>
    <n v="69.02000000000001"/>
    <n v="74.22"/>
    <s v=""/>
  </r>
  <r>
    <s v="PV"/>
    <s v="LINAROLO"/>
    <x v="6"/>
    <x v="245"/>
    <n v="74.97"/>
    <s v="soggiacenza statica"/>
    <n v="4.3"/>
    <n v="70.67"/>
    <n v="2.7"/>
    <n v="4"/>
    <n v="70.97"/>
    <n v="72.27"/>
    <n v="1.2999999999999972"/>
    <n v="69.02000000000001"/>
    <n v="74.22"/>
    <s v=""/>
  </r>
  <r>
    <s v="PV"/>
    <s v="LINAROLO"/>
    <x v="6"/>
    <x v="193"/>
    <n v="74.97"/>
    <s v="soggiacenza statica"/>
    <n v="5.72"/>
    <n v="69.25"/>
    <n v="2.7"/>
    <n v="4"/>
    <n v="70.97"/>
    <n v="72.27"/>
    <n v="1.2999999999999972"/>
    <n v="69.02000000000001"/>
    <n v="74.22"/>
    <s v=""/>
  </r>
  <r>
    <s v="PV"/>
    <s v="LINAROLO"/>
    <x v="6"/>
    <x v="246"/>
    <n v="74.97"/>
    <s v="soggiacenza statica"/>
    <n v="3.1"/>
    <n v="71.87"/>
    <n v="2.7"/>
    <n v="4"/>
    <n v="70.97"/>
    <n v="72.27"/>
    <n v="1.2999999999999972"/>
    <n v="69.02000000000001"/>
    <n v="74.22"/>
    <s v=""/>
  </r>
  <r>
    <s v="PV"/>
    <s v="PAVIA"/>
    <x v="7"/>
    <x v="156"/>
    <n v="83.4"/>
    <s v="soggiacenza statica"/>
    <n v="5.3"/>
    <n v="78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57"/>
    <n v="83.4"/>
    <s v="soggiacenza statica"/>
    <n v="5.3"/>
    <n v="78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58"/>
    <n v="83.4"/>
    <s v="soggiacenza statica"/>
    <n v="4.4000000000000004"/>
    <n v="79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59"/>
    <n v="83.4"/>
    <s v="soggiacenza statica"/>
    <n v="3.7"/>
    <n v="79.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0"/>
    <n v="83.4"/>
    <s v="soggiacenza statica"/>
    <n v="3.3"/>
    <n v="80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33"/>
    <n v="83.4"/>
    <s v="soggiacenza statica"/>
    <n v="2.65"/>
    <n v="80.75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2"/>
    <n v="83.4"/>
    <s v="soggiacenza statica"/>
    <n v="4.3"/>
    <n v="79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79"/>
    <n v="83.4"/>
    <s v="soggiacenza statica"/>
    <n v="4.78"/>
    <n v="78.62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4"/>
    <n v="83.4"/>
    <s v="soggiacenza statica"/>
    <n v="5"/>
    <n v="78.40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5"/>
    <n v="83.4"/>
    <s v="soggiacenza statica"/>
    <n v="4.9800000000000004"/>
    <n v="78.42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6"/>
    <n v="83.4"/>
    <s v="soggiacenza statica"/>
    <n v="5.3"/>
    <n v="78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7"/>
    <n v="83.4"/>
    <s v="soggiacenza statica"/>
    <n v="5.3"/>
    <n v="78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68"/>
    <n v="83.4"/>
    <s v="soggiacenza statica"/>
    <n v="5.3"/>
    <n v="78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41"/>
    <n v="83.4"/>
    <s v="soggiacenza statica"/>
    <n v="5.53"/>
    <n v="77.8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0"/>
    <n v="83.4"/>
    <s v="soggiacenza statica"/>
    <n v="4.0999999999999996"/>
    <n v="79.3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1"/>
    <n v="83.4"/>
    <s v="soggiacenza statica"/>
    <n v="4"/>
    <n v="79.40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2"/>
    <n v="83.4"/>
    <s v="soggiacenza statica"/>
    <n v="4"/>
    <n v="79.40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3"/>
    <n v="83.4"/>
    <s v="soggiacenza statica"/>
    <n v="4.25"/>
    <n v="79.15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42"/>
    <n v="83.4"/>
    <s v="soggiacenza statica"/>
    <n v="4.79"/>
    <n v="78.61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5"/>
    <n v="83.4"/>
    <s v="soggiacenza statica"/>
    <n v="4.5"/>
    <n v="78.90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6"/>
    <n v="83.4"/>
    <s v="soggiacenza statica"/>
    <n v="4.5"/>
    <n v="78.90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7"/>
    <n v="83.4"/>
    <s v="soggiacenza statica"/>
    <n v="5.45"/>
    <n v="77.95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95"/>
    <n v="83.4"/>
    <s v="soggiacenza statica"/>
    <n v="5.45"/>
    <n v="77.95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78"/>
    <n v="83.4"/>
    <s v="soggiacenza statica"/>
    <n v="5.4"/>
    <n v="78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97"/>
    <n v="83.4"/>
    <s v="soggiacenza statica"/>
    <n v="5.13"/>
    <n v="78.2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34"/>
    <n v="83.4"/>
    <s v="soggiacenza statica"/>
    <n v="5.15"/>
    <n v="78.25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43"/>
    <n v="83.4"/>
    <s v="soggiacenza statica"/>
    <n v="3.98"/>
    <n v="79.42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35"/>
    <n v="83.4"/>
    <s v="soggiacenza statica"/>
    <n v="3.35"/>
    <n v="80.05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2"/>
    <n v="83.4"/>
    <s v="soggiacenza statica"/>
    <n v="3.3"/>
    <n v="80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3"/>
    <n v="83.4"/>
    <s v="soggiacenza statica"/>
    <n v="4.7"/>
    <n v="78.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25"/>
    <n v="83.4"/>
    <s v="soggiacenza statica"/>
    <n v="4.7300000000000004"/>
    <n v="78.6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5"/>
    <n v="83.4"/>
    <s v="soggiacenza statica"/>
    <n v="4.74"/>
    <n v="78.6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6"/>
    <n v="83.4"/>
    <s v="soggiacenza statica"/>
    <n v="4.75"/>
    <n v="78.65000000000000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7"/>
    <n v="83.4"/>
    <s v="soggiacenza statica"/>
    <n v="4.74"/>
    <n v="78.66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8"/>
    <n v="83.4"/>
    <s v="soggiacenza statica"/>
    <n v="5.7"/>
    <n v="77.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89"/>
    <n v="83.4"/>
    <s v="soggiacenza statica"/>
    <n v="5.7"/>
    <n v="77.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45"/>
    <n v="83.4"/>
    <s v="soggiacenza statica"/>
    <n v="5.72"/>
    <n v="77.68000000000000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91"/>
    <n v="83.4"/>
    <s v="soggiacenza statica"/>
    <n v="5.72"/>
    <n v="77.680000000000007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92"/>
    <n v="83.4"/>
    <s v="soggiacenza statica"/>
    <n v="3.3"/>
    <n v="80.099999999999994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93"/>
    <n v="83.4"/>
    <s v="soggiacenza statica"/>
    <n v="3.32"/>
    <n v="80.08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94"/>
    <n v="83.4"/>
    <s v="soggiacenza statica"/>
    <n v="3.31"/>
    <n v="80.09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246"/>
    <n v="83.4"/>
    <s v="soggiacenza statica"/>
    <n v="4.59"/>
    <n v="78.81"/>
    <n v="4"/>
    <n v="5.2625000000000002"/>
    <n v="78.137499999999989"/>
    <n v="79.400000000000006"/>
    <n v="1.2625000000000171"/>
    <n v="76.243749999999963"/>
    <n v="81.293750000000031"/>
    <s v=""/>
  </r>
  <r>
    <s v="PV"/>
    <s v="PAVIA"/>
    <x v="7"/>
    <x v="196"/>
    <n v="83.4"/>
    <s v="soggiacenza statica"/>
    <n v="4.5"/>
    <n v="78.900000000000006"/>
    <n v="4"/>
    <n v="5.2625000000000002"/>
    <n v="78.137499999999989"/>
    <n v="79.400000000000006"/>
    <n v="1.2625000000000171"/>
    <n v="76.243749999999963"/>
    <n v="81.293750000000031"/>
    <s v=""/>
  </r>
  <r>
    <s v="PV"/>
    <s v="VELLEZZO BELLINI"/>
    <x v="8"/>
    <x v="231"/>
    <n v="92.876999999999995"/>
    <s v="soggiacenza statica"/>
    <n v="1.29"/>
    <n v="91.587000000000003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32"/>
    <n v="92.876999999999995"/>
    <s v="soggiacenza statica"/>
    <n v="2.27"/>
    <n v="90.606999999999999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56"/>
    <n v="92.876999999999995"/>
    <s v="soggiacenza statica"/>
    <n v="2.5"/>
    <n v="90.3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57"/>
    <n v="92.876999999999995"/>
    <s v="soggiacenza statica"/>
    <n v="2.6"/>
    <n v="90.27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58"/>
    <n v="92.876999999999995"/>
    <s v="soggiacenza statica"/>
    <n v="2.4"/>
    <n v="90.47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59"/>
    <n v="92.876999999999995"/>
    <s v="soggiacenza statica"/>
    <n v="1.4"/>
    <n v="91.47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0"/>
    <n v="92.876999999999995"/>
    <s v="soggiacenza statica"/>
    <n v="1.5"/>
    <n v="91.3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33"/>
    <n v="92.876999999999995"/>
    <s v="soggiacenza statica"/>
    <n v="1"/>
    <n v="91.8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2"/>
    <n v="92.876999999999995"/>
    <s v="soggiacenza statica"/>
    <n v="2.2000000000000002"/>
    <n v="90.67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3"/>
    <n v="92.876999999999995"/>
    <s v="soggiacenza statica"/>
    <n v="2.4"/>
    <n v="90.47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4"/>
    <n v="92.876999999999995"/>
    <s v="soggiacenza statica"/>
    <n v="2.4"/>
    <n v="90.47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5"/>
    <n v="92.876999999999995"/>
    <s v="soggiacenza statica"/>
    <n v="2.2999999999999998"/>
    <n v="90.576999999999998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6"/>
    <n v="92.876999999999995"/>
    <s v="soggiacenza statica"/>
    <n v="2.7"/>
    <n v="90.17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7"/>
    <n v="92.876999999999995"/>
    <s v="soggiacenza statica"/>
    <n v="2.7"/>
    <n v="90.17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47"/>
    <n v="92.876999999999995"/>
    <s v="soggiacenza statica"/>
    <n v="2.7"/>
    <n v="90.17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69"/>
    <n v="92.876999999999995"/>
    <s v="soggiacenza statica"/>
    <n v="2.91"/>
    <n v="89.966999999999999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0"/>
    <n v="92.876999999999995"/>
    <s v="soggiacenza statica"/>
    <n v="1.6"/>
    <n v="91.27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1"/>
    <n v="92.876999999999995"/>
    <s v="soggiacenza statica"/>
    <n v="1.6"/>
    <n v="91.27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2"/>
    <n v="92.876999999999995"/>
    <s v="soggiacenza statica"/>
    <n v="1.6"/>
    <n v="91.27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3"/>
    <n v="92.876999999999995"/>
    <s v="soggiacenza statica"/>
    <n v="1.9"/>
    <n v="90.97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4"/>
    <n v="92.876999999999995"/>
    <s v="soggiacenza statica"/>
    <n v="2.15"/>
    <n v="90.72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5"/>
    <n v="92.876999999999995"/>
    <s v="soggiacenza statica"/>
    <n v="2.15"/>
    <n v="90.72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6"/>
    <n v="92.876999999999995"/>
    <s v="soggiacenza statica"/>
    <n v="2.15"/>
    <n v="90.72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7"/>
    <n v="92.876999999999995"/>
    <s v="soggiacenza statica"/>
    <n v="2.5"/>
    <n v="90.3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95"/>
    <n v="92.876999999999995"/>
    <s v="soggiacenza statica"/>
    <n v="2.5"/>
    <n v="90.3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8"/>
    <n v="92.876999999999995"/>
    <s v="soggiacenza statica"/>
    <n v="2.2000000000000002"/>
    <n v="90.67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79"/>
    <n v="92.876999999999995"/>
    <s v="soggiacenza statica"/>
    <n v="2.12"/>
    <n v="90.75700000000000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34"/>
    <n v="92.876999999999995"/>
    <s v="soggiacenza statica"/>
    <n v="2.15"/>
    <n v="90.72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0"/>
    <n v="92.876999999999995"/>
    <s v="soggiacenza statica"/>
    <n v="1.8"/>
    <n v="91.076999999999998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35"/>
    <n v="92.876999999999995"/>
    <s v="soggiacenza statica"/>
    <n v="1.45"/>
    <n v="91.42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2"/>
    <n v="92.876999999999995"/>
    <s v="soggiacenza statica"/>
    <n v="1.48"/>
    <n v="91.397000000000006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3"/>
    <n v="92.876999999999995"/>
    <s v="soggiacenza statica"/>
    <n v="2.2999999999999998"/>
    <n v="90.576999999999998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225"/>
    <n v="92.876999999999995"/>
    <s v="soggiacenza statica"/>
    <n v="2.36"/>
    <n v="90.516999999999996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5"/>
    <n v="92.876999999999995"/>
    <s v="soggiacenza statica"/>
    <n v="2.35"/>
    <n v="90.52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6"/>
    <n v="92.876999999999995"/>
    <s v="soggiacenza statica"/>
    <n v="2.36"/>
    <n v="90.516999999999996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7"/>
    <n v="92.876999999999995"/>
    <s v="soggiacenza statica"/>
    <n v="2.35"/>
    <n v="90.52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8"/>
    <n v="92.876999999999995"/>
    <s v="soggiacenza statica"/>
    <n v="2.5"/>
    <n v="90.376999999999995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89"/>
    <n v="92.876999999999995"/>
    <s v="soggiacenza statica"/>
    <n v="2.5099999999999998"/>
    <n v="90.36700000000000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0"/>
    <n v="92.876999999999995"/>
    <s v="soggiacenza statica"/>
    <n v="3.05"/>
    <n v="89.826999999999998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1"/>
    <n v="92.876999999999995"/>
    <s v="soggiacenza statica"/>
    <n v="3.1"/>
    <n v="89.777000000000001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2"/>
    <n v="92.876999999999995"/>
    <s v="soggiacenza statica"/>
    <n v="1.45"/>
    <n v="91.427000000000007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3"/>
    <n v="92.876999999999995"/>
    <s v="soggiacenza statica"/>
    <n v="1.47"/>
    <n v="91.406999999999996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4"/>
    <n v="92.876999999999995"/>
    <s v="soggiacenza statica"/>
    <n v="1.48"/>
    <n v="91.397000000000006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5"/>
    <n v="92.876999999999995"/>
    <s v="soggiacenza statica"/>
    <n v="2.0299999999999998"/>
    <n v="90.846999999999994"/>
    <n v="1.6"/>
    <n v="2.4"/>
    <n v="90.477000000000004"/>
    <n v="91.277000000000001"/>
    <n v="0.79999999999999716"/>
    <n v="89.277000000000015"/>
    <n v="92.477000000000004"/>
    <s v=""/>
  </r>
  <r>
    <s v="PV"/>
    <s v="VELLEZZO BELLINI"/>
    <x v="8"/>
    <x v="196"/>
    <n v="92.876999999999995"/>
    <s v="soggiacenza statica"/>
    <n v="2.5499999999999998"/>
    <n v="90.326999999999998"/>
    <n v="1.6"/>
    <n v="2.4"/>
    <n v="90.477000000000004"/>
    <n v="91.277000000000001"/>
    <n v="0.79999999999999716"/>
    <n v="89.277000000000015"/>
    <n v="92.477000000000004"/>
    <s v=""/>
  </r>
  <r>
    <s v="PV"/>
    <s v="VIDIGULFO"/>
    <x v="9"/>
    <x v="231"/>
    <n v="88.251999999999995"/>
    <s v="soggiacenza statica"/>
    <n v="3.66"/>
    <n v="84.591999999999999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232"/>
    <n v="88.251999999999995"/>
    <s v="soggiacenza statica"/>
    <n v="4.34"/>
    <n v="83.912000000000006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56"/>
    <n v="88.251999999999995"/>
    <s v="soggiacenza statica"/>
    <n v="4.7"/>
    <n v="83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57"/>
    <n v="88.251999999999995"/>
    <s v="soggiacenza statica"/>
    <n v="4.3"/>
    <n v="83.95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58"/>
    <n v="88.251999999999995"/>
    <s v="soggiacenza statica"/>
    <n v="3.9"/>
    <n v="84.35200000000000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59"/>
    <n v="88.251999999999995"/>
    <s v="soggiacenza statica"/>
    <n v="3.7"/>
    <n v="84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0"/>
    <n v="88.251999999999995"/>
    <s v="soggiacenza statica"/>
    <n v="3.45"/>
    <n v="84.80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2"/>
    <n v="88.251999999999995"/>
    <s v="soggiacenza statica"/>
    <n v="4.2"/>
    <n v="84.0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3"/>
    <n v="88.251999999999995"/>
    <s v="soggiacenza statica"/>
    <n v="4.43"/>
    <n v="83.822000000000003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4"/>
    <n v="88.251999999999995"/>
    <s v="soggiacenza statica"/>
    <n v="4.4000000000000004"/>
    <n v="83.85200000000000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5"/>
    <n v="88.251999999999995"/>
    <s v="soggiacenza statica"/>
    <n v="4.42"/>
    <n v="83.83199999999999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6"/>
    <n v="88.251999999999995"/>
    <s v="soggiacenza statica"/>
    <n v="4.7"/>
    <n v="83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7"/>
    <n v="88.251999999999995"/>
    <s v="soggiacenza statica"/>
    <n v="4.7"/>
    <n v="83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247"/>
    <n v="88.251999999999995"/>
    <s v="soggiacenza statica"/>
    <n v="4.7"/>
    <n v="83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69"/>
    <n v="88.251999999999995"/>
    <s v="soggiacenza statica"/>
    <n v="4.5599999999999996"/>
    <n v="83.691999999999993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0"/>
    <n v="88.251999999999995"/>
    <s v="soggiacenza statica"/>
    <n v="3.8"/>
    <n v="84.45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1"/>
    <n v="88.251999999999995"/>
    <s v="soggiacenza statica"/>
    <n v="3.75"/>
    <n v="84.501999999999995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2"/>
    <n v="88.251999999999995"/>
    <s v="soggiacenza statica"/>
    <n v="3.75"/>
    <n v="84.501999999999995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3"/>
    <n v="88.251999999999995"/>
    <s v="soggiacenza statica"/>
    <n v="4.2"/>
    <n v="84.0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4"/>
    <n v="88.251999999999995"/>
    <s v="soggiacenza statica"/>
    <n v="4.4400000000000004"/>
    <n v="83.81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5"/>
    <n v="88.251999999999995"/>
    <s v="soggiacenza statica"/>
    <n v="4.45"/>
    <n v="83.80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6"/>
    <n v="88.251999999999995"/>
    <s v="soggiacenza statica"/>
    <n v="4.45"/>
    <n v="83.80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7"/>
    <n v="88.251999999999995"/>
    <s v="soggiacenza statica"/>
    <n v="4.5999999999999996"/>
    <n v="83.652000000000001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95"/>
    <n v="88.251999999999995"/>
    <s v="soggiacenza statica"/>
    <n v="4.8"/>
    <n v="83.45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8"/>
    <n v="88.251999999999995"/>
    <s v="soggiacenza statica"/>
    <n v="4.45"/>
    <n v="83.80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79"/>
    <n v="88.251999999999995"/>
    <s v="soggiacenza statica"/>
    <n v="4.34"/>
    <n v="83.912000000000006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234"/>
    <n v="88.251999999999995"/>
    <s v="soggiacenza statica"/>
    <n v="4.3499999999999996"/>
    <n v="83.902000000000001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0"/>
    <n v="88.251999999999995"/>
    <s v="soggiacenza statica"/>
    <n v="3.92"/>
    <n v="84.33199999999999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235"/>
    <n v="88.251999999999995"/>
    <s v="soggiacenza statica"/>
    <n v="3.7"/>
    <n v="84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2"/>
    <n v="88.251999999999995"/>
    <s v="soggiacenza statica"/>
    <n v="3.72"/>
    <n v="84.531999999999996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3"/>
    <n v="88.251999999999995"/>
    <s v="soggiacenza statica"/>
    <n v="4.3899999999999997"/>
    <n v="83.861999999999995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4"/>
    <n v="88.251999999999995"/>
    <s v="soggiacenza statica"/>
    <n v="4.4400000000000004"/>
    <n v="83.81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5"/>
    <n v="88.251999999999995"/>
    <s v="soggiacenza statica"/>
    <n v="4.4000000000000004"/>
    <n v="83.85200000000000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6"/>
    <n v="88.251999999999995"/>
    <s v="soggiacenza statica"/>
    <n v="4.41"/>
    <n v="83.841999999999999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7"/>
    <n v="88.251999999999995"/>
    <s v="soggiacenza statica"/>
    <n v="4.4000000000000004"/>
    <n v="83.852000000000004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8"/>
    <n v="88.251999999999995"/>
    <s v="soggiacenza statica"/>
    <n v="4.8"/>
    <n v="83.45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89"/>
    <n v="88.251999999999995"/>
    <s v="soggiacenza statica"/>
    <n v="4.8"/>
    <n v="83.451999999999998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0"/>
    <n v="88.251999999999995"/>
    <s v="soggiacenza statica"/>
    <n v="4.7"/>
    <n v="83.552000000000007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1"/>
    <n v="88.251999999999995"/>
    <s v="soggiacenza statica"/>
    <n v="4.72"/>
    <n v="83.531999999999996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2"/>
    <n v="88.251999999999995"/>
    <s v="soggiacenza statica"/>
    <n v="3.85"/>
    <n v="84.402000000000001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3"/>
    <n v="88.251999999999995"/>
    <s v="soggiacenza statica"/>
    <n v="3.87"/>
    <n v="84.382000000000005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4"/>
    <n v="88.251999999999995"/>
    <s v="soggiacenza statica"/>
    <n v="3.88"/>
    <n v="84.372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5"/>
    <n v="88.251999999999995"/>
    <s v="soggiacenza statica"/>
    <n v="4.5999999999999996"/>
    <n v="83.652000000000001"/>
    <n v="3.87"/>
    <n v="4.45"/>
    <n v="83.802000000000007"/>
    <n v="84.382000000000005"/>
    <n v="0.57999999999999829"/>
    <n v="82.932000000000016"/>
    <n v="85.25200000000001"/>
    <s v=""/>
  </r>
  <r>
    <s v="PV"/>
    <s v="VIDIGULFO"/>
    <x v="9"/>
    <x v="196"/>
    <n v="88.251999999999995"/>
    <s v="soggiacenza statica"/>
    <n v="4.25"/>
    <n v="84.001999999999995"/>
    <n v="3.87"/>
    <n v="4.45"/>
    <n v="83.802000000000007"/>
    <n v="84.382000000000005"/>
    <n v="0.57999999999999829"/>
    <n v="82.932000000000016"/>
    <n v="85.25200000000001"/>
    <s v=""/>
  </r>
  <r>
    <s v="PV"/>
    <s v="VILLANTERIO"/>
    <x v="10"/>
    <x v="204"/>
    <n v="73.02"/>
    <s v="soggiacenza statica"/>
    <n v="5.13"/>
    <n v="67.89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05"/>
    <n v="73.02"/>
    <s v="soggiacenza statica"/>
    <n v="5.15"/>
    <n v="67.87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48"/>
    <n v="73.02"/>
    <s v="soggiacenza statica"/>
    <n v="5.27"/>
    <n v="67.75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71"/>
    <n v="73.02"/>
    <s v="soggiacenza statica"/>
    <n v="5.6"/>
    <n v="67.42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72"/>
    <n v="73.02"/>
    <s v="soggiacenza statica"/>
    <n v="5.35"/>
    <n v="67.67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49"/>
    <n v="73.02"/>
    <s v="soggiacenza statica"/>
    <n v="5.45"/>
    <n v="67.569999999999993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08"/>
    <n v="73.02"/>
    <s v="soggiacenza statica"/>
    <n v="5.68"/>
    <n v="67.34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09"/>
    <n v="73.02"/>
    <s v="soggiacenza statica"/>
    <n v="5.75"/>
    <n v="67.27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50"/>
    <n v="73.02"/>
    <s v="soggiacenza statica"/>
    <n v="5.13"/>
    <n v="67.89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81"/>
    <n v="73.02"/>
    <s v="soggiacenza statica"/>
    <n v="5.39"/>
    <n v="67.63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13"/>
    <n v="73.02"/>
    <s v="soggiacenza statica"/>
    <n v="5.65"/>
    <n v="67.37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16"/>
    <n v="73.02"/>
    <s v="soggiacenza statica"/>
    <n v="5.15"/>
    <n v="67.87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177"/>
    <n v="73.02"/>
    <s v="soggiacenza statica"/>
    <n v="5.03"/>
    <n v="67.989999999999995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17"/>
    <n v="73.02"/>
    <s v="soggiacenza statica"/>
    <n v="5.22"/>
    <n v="67.8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18"/>
    <n v="73.02"/>
    <s v="soggiacenza statica"/>
    <n v="5.6"/>
    <n v="67.42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19"/>
    <n v="73.02"/>
    <s v="soggiacenza statica"/>
    <n v="5.45"/>
    <n v="67.569999999999993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0"/>
    <n v="73.02"/>
    <s v="soggiacenza statica"/>
    <n v="5.62"/>
    <n v="67.400000000000006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1"/>
    <n v="73.02"/>
    <s v="soggiacenza statica"/>
    <n v="5.52"/>
    <n v="67.5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2"/>
    <n v="73.02"/>
    <s v="soggiacenza statica"/>
    <n v="5.5"/>
    <n v="67.52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3"/>
    <n v="73.02"/>
    <s v="soggiacenza statica"/>
    <n v="5.45"/>
    <n v="67.569999999999993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4"/>
    <n v="73.02"/>
    <s v="soggiacenza statica"/>
    <n v="5.45"/>
    <n v="67.569999999999993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5"/>
    <n v="73.02"/>
    <s v="soggiacenza statica"/>
    <n v="5.5"/>
    <n v="67.52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51"/>
    <n v="73.02"/>
    <s v="soggiacenza statica"/>
    <n v="5.335"/>
    <n v="67.685000000000002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29"/>
    <n v="73.02"/>
    <s v="soggiacenza statica"/>
    <n v="5.94"/>
    <n v="67.08"/>
    <n v="5.2"/>
    <n v="5.51"/>
    <n v="67.509999999999991"/>
    <n v="67.819999999999993"/>
    <n v="0.31000000000000227"/>
    <n v="67.044999999999987"/>
    <n v="68.284999999999997"/>
    <s v=""/>
  </r>
  <r>
    <s v="PV"/>
    <s v="VILLANTERIO"/>
    <x v="10"/>
    <x v="230"/>
    <n v="73.02"/>
    <s v="soggiacenza statica"/>
    <n v="5.2"/>
    <n v="67.819999999999993"/>
    <n v="5.2"/>
    <n v="5.51"/>
    <n v="67.509999999999991"/>
    <n v="67.819999999999993"/>
    <n v="0.31000000000000227"/>
    <n v="67.044999999999987"/>
    <n v="68.284999999999997"/>
    <s v=""/>
  </r>
  <r>
    <s v="LO"/>
    <s v="CASALETTO LODIGIANO"/>
    <x v="11"/>
    <x v="252"/>
    <n v="71.308000000000007"/>
    <s v="soggiacenza statica"/>
    <n v="5.35"/>
    <n v="65.957999999999998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3"/>
    <n v="71.308000000000007"/>
    <s v="soggiacenza statica"/>
    <n v="4.83"/>
    <n v="66.47799999999999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4"/>
    <n v="71.308000000000007"/>
    <s v="soggiacenza statica"/>
    <n v="4.88"/>
    <n v="66.42799999999999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5"/>
    <n v="71.308000000000007"/>
    <s v="soggiacenza statica"/>
    <n v="5.0199999999999996"/>
    <n v="66.28799999999999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6"/>
    <n v="71.308000000000007"/>
    <s v="soggiacenza statica"/>
    <n v="4.95"/>
    <n v="66.3580000000000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7"/>
    <n v="71.308000000000007"/>
    <s v="soggiacenza statica"/>
    <n v="4.96"/>
    <n v="66.347999999999999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8"/>
    <n v="71.308000000000007"/>
    <s v="soggiacenza statica"/>
    <n v="4.66"/>
    <n v="66.647999999999996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59"/>
    <n v="71.308000000000007"/>
    <s v="soggiacenza statica"/>
    <n v="4.84"/>
    <n v="66.4680000000000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0"/>
    <n v="71.308000000000007"/>
    <s v="soggiacenza statica"/>
    <n v="4.7699999999999996"/>
    <n v="66.53799999999999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1"/>
    <n v="71.308000000000007"/>
    <s v="soggiacenza statica"/>
    <n v="4.72"/>
    <n v="66.58799999999999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2"/>
    <n v="71.308000000000007"/>
    <s v="soggiacenza statica"/>
    <n v="4.8099999999999996"/>
    <n v="66.498000000000005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3"/>
    <n v="71.308000000000007"/>
    <s v="soggiacenza statica"/>
    <n v="4.84"/>
    <n v="66.4680000000000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4"/>
    <n v="71.308000000000007"/>
    <s v="soggiacenza statica"/>
    <n v="4.97"/>
    <n v="66.33799999999999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83"/>
    <n v="71.308000000000007"/>
    <s v="soggiacenza statica"/>
    <n v="5.25"/>
    <n v="66.05800000000000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5"/>
    <n v="71.308000000000007"/>
    <s v="soggiacenza statica"/>
    <n v="5.48"/>
    <n v="65.828000000000003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6"/>
    <n v="71.308000000000007"/>
    <s v="soggiacenza statica"/>
    <n v="4.84"/>
    <n v="66.4680000000000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7"/>
    <n v="71.308000000000007"/>
    <s v="soggiacenza statica"/>
    <n v="5.08"/>
    <n v="66.22799999999999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8"/>
    <n v="71.308000000000007"/>
    <m/>
    <n v="4.6133846153846152"/>
    <n v="66.694615384615389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130"/>
    <n v="71.308000000000007"/>
    <m/>
    <n v="4.6107688172043"/>
    <n v="66.6972311827957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69"/>
    <n v="71.308000000000007"/>
    <m/>
    <n v="4.5186222222222217"/>
    <n v="66.78937777777778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0"/>
    <n v="71.308000000000007"/>
    <m/>
    <n v="4.6324999999999967"/>
    <n v="66.67550000000001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1"/>
    <n v="71.308000000000007"/>
    <m/>
    <n v="5.400883333333331"/>
    <n v="65.907116666666681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2"/>
    <n v="71.308000000000007"/>
    <m/>
    <n v="5.1009086021505361"/>
    <n v="66.20709139784946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3"/>
    <n v="71.308000000000007"/>
    <m/>
    <n v="5.7310430107526882"/>
    <n v="65.576956989247321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4"/>
    <n v="71.308000000000007"/>
    <m/>
    <n v="6.6213095238095105"/>
    <n v="64.686690476190492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5"/>
    <n v="71.308000000000007"/>
    <m/>
    <n v="5.242822580645158"/>
    <n v="66.065177419354853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6"/>
    <n v="71.308000000000007"/>
    <m/>
    <n v="5.29"/>
    <n v="66.018000000000001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7"/>
    <n v="71.308000000000007"/>
    <m/>
    <n v="4.6399999999999997"/>
    <n v="66.668000000000006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8"/>
    <n v="71.308000000000007"/>
    <m/>
    <n v="6.5292222222222289"/>
    <n v="64.778777777777776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79"/>
    <n v="71.308000000000007"/>
    <m/>
    <n v="6.312854838709681"/>
    <n v="64.99514516129032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0"/>
    <n v="71.308000000000007"/>
    <m/>
    <n v="5.7266881720430103"/>
    <n v="65.581311827956995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1"/>
    <n v="71.308000000000007"/>
    <m/>
    <n v="4.3988166666666677"/>
    <n v="66.909183333333345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2"/>
    <n v="71.308000000000007"/>
    <m/>
    <n v="4.3201720430107544"/>
    <n v="66.98782795698925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3"/>
    <n v="71.308000000000007"/>
    <m/>
    <n v="5.609122222222223"/>
    <n v="65.698877777777781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27"/>
    <n v="71.308000000000007"/>
    <m/>
    <n v="4.4419354838709664"/>
    <n v="66.866064516129043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4"/>
    <n v="71.308000000000007"/>
    <m/>
    <n v="4.6023548387096751"/>
    <n v="66.70564516129033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5"/>
    <n v="71.308000000000007"/>
    <m/>
    <n v="4.6781726190476194"/>
    <n v="66.629827380952392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6"/>
    <n v="71.308000000000007"/>
    <m/>
    <n v="4.743134408602149"/>
    <n v="66.564865591397862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7"/>
    <n v="71.308000000000007"/>
    <m/>
    <n v="4.5123999999999995"/>
    <n v="66.79560000000000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8"/>
    <n v="71.308000000000007"/>
    <m/>
    <n v="4.4755322580645176"/>
    <n v="66.832467741935488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89"/>
    <n v="71.308000000000007"/>
    <m/>
    <n v="4.6588555555555562"/>
    <n v="66.649144444444445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90"/>
    <n v="71.308000000000007"/>
    <m/>
    <n v="4.8811881720430117"/>
    <n v="66.426811827956996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151"/>
    <n v="71.308000000000007"/>
    <m/>
    <n v="4.4367365591397867"/>
    <n v="66.871263440860218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91"/>
    <n v="71.308000000000007"/>
    <m/>
    <n v="4.4179000000000022"/>
    <n v="66.890100000000004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153"/>
    <n v="71.308000000000007"/>
    <m/>
    <n v="4.3006989247311829"/>
    <n v="67.007301075268828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92"/>
    <n v="71.308000000000007"/>
    <m/>
    <n v="3.8318833333333329"/>
    <n v="67.47611666666667"/>
    <n v="4.6065618279569875"/>
    <n v="5.4404416666666657"/>
    <n v="65.867558333333335"/>
    <n v="66.701438172043026"/>
    <n v="0.83387983870969151"/>
    <n v="64.616738575268798"/>
    <n v="67.952257930107564"/>
    <s v=""/>
  </r>
  <r>
    <s v="LO"/>
    <s v="CASALETTO LODIGIANO"/>
    <x v="11"/>
    <x v="293"/>
    <n v="71.308000000000007"/>
    <m/>
    <n v="3.8865698924731187"/>
    <n v="67.421430107526888"/>
    <n v="4.6065618279569875"/>
    <n v="5.4404416666666657"/>
    <n v="65.867558333333335"/>
    <n v="66.701438172043026"/>
    <n v="0.83387983870969151"/>
    <n v="64.616738575268798"/>
    <n v="67.95225793010756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41EDC-2BBD-4FFA-8C61-2C6262C78DB6}" name="Tabella pivot1" cacheId="1659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EQ18" firstHeaderRow="1" firstDataRow="3" firstDataCol="1"/>
  <pivotFields count="10">
    <pivotField showAll="0"/>
    <pivotField showAll="0"/>
    <pivotField axis="axisRow" showAll="0">
      <items count="13">
        <item x="0"/>
        <item x="1"/>
        <item x="3"/>
        <item x="4"/>
        <item x="5"/>
        <item x="6"/>
        <item x="7"/>
        <item x="8"/>
        <item x="9"/>
        <item x="10"/>
        <item x="11"/>
        <item x="2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16">
        <item sd="0"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sd="0" x="15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9"/>
    <field x="3"/>
  </colFields>
  <colItems count="146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4"/>
      <x v="1"/>
    </i>
    <i r="1">
      <x v="2"/>
    </i>
    <i r="1">
      <x v="3"/>
    </i>
    <i r="1">
      <x v="4"/>
    </i>
    <i t="grand">
      <x/>
    </i>
  </colItems>
  <dataFields count="1">
    <dataField name="Conteggio di MISURA SOGGIACENZA [m]" fld="6" subtotal="count" baseField="2" baseItem="0"/>
  </dataFields>
  <conditionalFormats count="1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9" count="13" selected="0">
              <x v="1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239CA-2782-4852-8ACF-16F84DD1FB0C}" name="Tabella pivot12" cacheId="16598" applyNumberFormats="0" applyBorderFormats="0" applyFontFormats="0" applyPatternFormats="0" applyAlignmentFormats="0" applyWidthHeightFormats="1" dataCaption="Valori" tag="97699163-e8eb-4899-ae74-5b4c93080262" updatedVersion="7" minRefreshableVersion="3" useAutoFormatting="1" rowGrandTotals="0" colGrandTotals="0" itemPrintTitles="1" createdVersion="7" indent="0" outline="1" outlineData="1" multipleFieldFilters="0">
  <location ref="T16:AR30" firstHeaderRow="1" firstDataRow="3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1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dataFields count="2"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1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lo 1]"/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B5393-5C2F-47A7-BD33-ACBEF5168421}" name="Tabella pivot37" cacheId="16597" applyNumberFormats="0" applyBorderFormats="0" applyFontFormats="0" applyPatternFormats="0" applyAlignmentFormats="0" applyWidthHeightFormats="1" dataCaption="Valori" tag="0af2694c-1b9d-45aa-b618-1b9c6bc48f2d" updatedVersion="7" minRefreshableVersion="3" useAutoFormatting="1" itemPrintTitles="1" createdVersion="7" indent="0" outline="1" outlineData="1" multipleFieldFilters="0">
  <location ref="T1:X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EZOMETRIE!$A$1:$H$656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A6938-4D7E-4D50-9633-5AD113448858}" name="Tabella pivot18" cacheId="16596" applyNumberFormats="0" applyBorderFormats="0" applyFontFormats="0" applyPatternFormats="0" applyAlignmentFormats="0" applyWidthHeightFormats="1" dataCaption="Valori" missingCaption="0" updatedVersion="7" minRefreshableVersion="3" useAutoFormatting="1" itemPrintTitles="1" createdVersion="7" indent="0" outline="1" outlineData="1" multipleFieldFilters="0">
  <location ref="R18:AC33" firstHeaderRow="1" firstDataRow="3" firstDataCol="1"/>
  <pivotFields count="18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7"/>
    <field x="3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nteggio di MISURA SOGGIACENZA [m]" fld="6" subtotal="count" baseField="2" baseItem="0"/>
  </dataFields>
  <formats count="3">
    <format dxfId="1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2">
      <pivotArea dataOnly="0" labelOnly="1" fieldPosition="0">
        <references count="1">
          <reference field="2" count="3">
            <x v="4"/>
            <x v="5"/>
            <x v="6"/>
          </reference>
        </references>
      </pivotArea>
    </format>
    <format dxfId="3">
      <pivotArea dataOnly="0" labelOnly="1" fieldPosition="0">
        <references count="1">
          <reference field="2" count="5"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F3A15-2787-468F-809A-D6A343FEE4FB}" name="Tabella pivot1" cacheId="16595" applyNumberFormats="0" applyBorderFormats="0" applyFontFormats="0" applyPatternFormats="0" applyAlignmentFormats="0" applyWidthHeightFormats="1" dataCaption="Valori" missingCaption="NA" updatedVersion="7" minRefreshableVersion="3" useAutoFormatting="1" rowGrandTotals="0" colGrandTotals="0" itemPrintTitles="1" createdVersion="7" indent="0" outline="1" outlineData="1" multipleFieldFilters="0">
  <location ref="A1:B1573" firstHeaderRow="1" firstDataRow="1" firstDataCol="1"/>
  <pivotFields count="8">
    <pivotField axis="axisRow" subtotalTop="0" defaultSubtotal="0">
      <items count="12">
        <item x="0"/>
        <item x="1"/>
        <item x="3"/>
        <item x="4"/>
        <item x="5"/>
        <item x="6"/>
        <item x="7"/>
        <item x="8"/>
        <item x="9"/>
        <item x="10"/>
        <item x="11"/>
        <item x="2"/>
      </items>
    </pivotField>
    <pivotField axis="axisRow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defaultSubtotal="0">
      <items count="12">
        <item h="1" sd="0" x="0"/>
        <item x="1"/>
        <item x="2"/>
        <item x="3"/>
        <item x="4"/>
        <item x="5"/>
        <item x="6"/>
        <item x="7"/>
        <item x="8"/>
        <item x="9"/>
        <item x="10"/>
        <item h="1" sd="0" x="11"/>
      </items>
    </pivotField>
  </pivotFields>
  <rowFields count="3">
    <field x="0"/>
    <field x="7"/>
    <field x="1"/>
  </rowFields>
  <rowItems count="1572">
    <i>
      <x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5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6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</rowItems>
  <colItems count="1">
    <i/>
  </colItems>
  <dataFields count="1">
    <dataField name="Somma di PIEZOMETRIA [m s.l.m.]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BBA9-4390-4C8E-9322-882B39CF33A1}">
  <dimension ref="A1:Y18"/>
  <sheetViews>
    <sheetView topLeftCell="E12" zoomScale="70" zoomScaleNormal="70" workbookViewId="0">
      <selection activeCell="C1" sqref="C1:C1048576"/>
    </sheetView>
  </sheetViews>
  <sheetFormatPr defaultColWidth="20.5703125" defaultRowHeight="15"/>
  <sheetData>
    <row r="1" spans="1:25" ht="3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  <c r="X1" s="1" t="s">
        <v>23</v>
      </c>
      <c r="Y1" s="9" t="s">
        <v>24</v>
      </c>
    </row>
    <row r="2" spans="1:25" ht="66">
      <c r="A2" s="10" t="s">
        <v>25</v>
      </c>
      <c r="B2" s="10" t="s">
        <v>26</v>
      </c>
      <c r="C2" s="10" t="s">
        <v>27</v>
      </c>
      <c r="D2" s="10" t="s">
        <v>28</v>
      </c>
      <c r="E2" s="10">
        <v>3</v>
      </c>
      <c r="F2" s="10">
        <v>1</v>
      </c>
      <c r="G2" s="10" t="s">
        <v>29</v>
      </c>
      <c r="H2" s="11">
        <v>42064</v>
      </c>
      <c r="I2" s="10">
        <v>528720.775333</v>
      </c>
      <c r="J2" s="10">
        <v>5016831.3026700001</v>
      </c>
      <c r="K2" s="12">
        <v>71.308000000000007</v>
      </c>
      <c r="L2" s="12">
        <v>71.897999999999897</v>
      </c>
      <c r="M2" s="12">
        <v>0.58999999999988972</v>
      </c>
      <c r="N2" s="12">
        <v>38</v>
      </c>
      <c r="O2" s="10">
        <v>1</v>
      </c>
      <c r="P2" s="12">
        <v>23</v>
      </c>
      <c r="Q2" s="12">
        <v>35</v>
      </c>
      <c r="R2" s="12" t="s">
        <v>30</v>
      </c>
      <c r="S2" s="12" t="s">
        <v>31</v>
      </c>
      <c r="T2" s="10" t="s">
        <v>32</v>
      </c>
      <c r="U2" s="13" t="s">
        <v>33</v>
      </c>
      <c r="V2" s="13" t="s">
        <v>34</v>
      </c>
      <c r="W2" s="14" t="s">
        <v>35</v>
      </c>
      <c r="X2" s="15" t="s">
        <v>36</v>
      </c>
      <c r="Y2" s="16" t="s">
        <v>37</v>
      </c>
    </row>
    <row r="3" spans="1:25" ht="66">
      <c r="A3" s="10" t="s">
        <v>25</v>
      </c>
      <c r="B3" s="10" t="s">
        <v>38</v>
      </c>
      <c r="C3" s="17" t="s">
        <v>39</v>
      </c>
      <c r="D3" s="10" t="s">
        <v>40</v>
      </c>
      <c r="E3" s="10">
        <v>2</v>
      </c>
      <c r="F3" s="10"/>
      <c r="G3" s="10" t="s">
        <v>29</v>
      </c>
      <c r="H3" s="11">
        <v>38718</v>
      </c>
      <c r="I3" s="10">
        <v>528164</v>
      </c>
      <c r="J3" s="10">
        <v>5011963</v>
      </c>
      <c r="K3" s="12" t="s">
        <v>41</v>
      </c>
      <c r="L3" s="12">
        <v>77.599999999999994</v>
      </c>
      <c r="M3" s="12" t="s">
        <v>41</v>
      </c>
      <c r="N3" s="12">
        <v>14</v>
      </c>
      <c r="O3" s="10" t="s">
        <v>41</v>
      </c>
      <c r="P3" s="12" t="s">
        <v>41</v>
      </c>
      <c r="Q3" s="12" t="s">
        <v>41</v>
      </c>
      <c r="R3" s="12" t="s">
        <v>42</v>
      </c>
      <c r="S3" s="12" t="s">
        <v>31</v>
      </c>
      <c r="T3" s="10" t="s">
        <v>32</v>
      </c>
      <c r="U3" s="13" t="s">
        <v>33</v>
      </c>
      <c r="V3" s="13" t="s">
        <v>34</v>
      </c>
      <c r="W3" s="14" t="s">
        <v>35</v>
      </c>
      <c r="X3" s="15"/>
      <c r="Y3" s="18"/>
    </row>
    <row r="4" spans="1:25" ht="66">
      <c r="A4" s="10" t="s">
        <v>25</v>
      </c>
      <c r="B4" s="10" t="s">
        <v>43</v>
      </c>
      <c r="C4" s="17" t="s">
        <v>44</v>
      </c>
      <c r="D4" s="10" t="s">
        <v>45</v>
      </c>
      <c r="E4" s="10">
        <v>2</v>
      </c>
      <c r="F4" s="10"/>
      <c r="G4" s="10" t="s">
        <v>29</v>
      </c>
      <c r="H4" s="11">
        <v>38718</v>
      </c>
      <c r="I4" s="10">
        <v>535533</v>
      </c>
      <c r="J4" s="10">
        <v>5007428</v>
      </c>
      <c r="K4" s="12" t="s">
        <v>41</v>
      </c>
      <c r="L4" s="12">
        <v>62.91</v>
      </c>
      <c r="M4" s="12" t="s">
        <v>41</v>
      </c>
      <c r="N4" s="12">
        <v>50</v>
      </c>
      <c r="O4" s="10" t="s">
        <v>46</v>
      </c>
      <c r="P4" s="12">
        <v>45</v>
      </c>
      <c r="Q4" s="12">
        <v>50</v>
      </c>
      <c r="R4" s="12" t="s">
        <v>47</v>
      </c>
      <c r="S4" s="12" t="s">
        <v>31</v>
      </c>
      <c r="T4" s="10" t="s">
        <v>32</v>
      </c>
      <c r="U4" s="13" t="s">
        <v>33</v>
      </c>
      <c r="V4" s="13" t="s">
        <v>34</v>
      </c>
      <c r="W4" s="14" t="s">
        <v>35</v>
      </c>
      <c r="X4" s="15"/>
      <c r="Y4" s="18"/>
    </row>
    <row r="5" spans="1:25" ht="66">
      <c r="A5" s="10" t="s">
        <v>25</v>
      </c>
      <c r="B5" s="10" t="s">
        <v>48</v>
      </c>
      <c r="C5" s="17" t="s">
        <v>49</v>
      </c>
      <c r="D5" s="10" t="s">
        <v>50</v>
      </c>
      <c r="E5" s="10">
        <v>2</v>
      </c>
      <c r="F5" s="10">
        <v>2</v>
      </c>
      <c r="G5" s="10" t="s">
        <v>29</v>
      </c>
      <c r="H5" s="11">
        <v>38718</v>
      </c>
      <c r="I5" s="10">
        <v>532578</v>
      </c>
      <c r="J5" s="10">
        <v>5008556</v>
      </c>
      <c r="K5" s="12" t="s">
        <v>41</v>
      </c>
      <c r="L5" s="12">
        <v>75.05</v>
      </c>
      <c r="M5" s="12" t="s">
        <v>41</v>
      </c>
      <c r="N5" s="12">
        <v>72</v>
      </c>
      <c r="O5" s="10" t="s">
        <v>46</v>
      </c>
      <c r="P5" s="12">
        <v>55</v>
      </c>
      <c r="Q5" s="12">
        <v>65</v>
      </c>
      <c r="R5" s="12" t="s">
        <v>51</v>
      </c>
      <c r="S5" s="12" t="s">
        <v>31</v>
      </c>
      <c r="T5" s="10" t="s">
        <v>32</v>
      </c>
      <c r="U5" s="13" t="s">
        <v>33</v>
      </c>
      <c r="V5" s="13" t="s">
        <v>34</v>
      </c>
      <c r="W5" s="14" t="s">
        <v>35</v>
      </c>
      <c r="X5" s="15"/>
      <c r="Y5" s="18"/>
    </row>
    <row r="6" spans="1:25" ht="66">
      <c r="A6" s="10" t="s">
        <v>52</v>
      </c>
      <c r="B6" s="10" t="s">
        <v>53</v>
      </c>
      <c r="C6" s="17" t="s">
        <v>54</v>
      </c>
      <c r="D6" s="10" t="s">
        <v>55</v>
      </c>
      <c r="E6" s="10">
        <v>3</v>
      </c>
      <c r="F6" s="10">
        <v>2</v>
      </c>
      <c r="G6" s="10" t="s">
        <v>56</v>
      </c>
      <c r="H6" s="11">
        <v>38718</v>
      </c>
      <c r="I6" s="10">
        <v>523764</v>
      </c>
      <c r="J6" s="10">
        <v>5000838</v>
      </c>
      <c r="K6" s="12">
        <v>74.963999999999999</v>
      </c>
      <c r="L6" s="12">
        <v>74.963999999999999</v>
      </c>
      <c r="M6" s="12">
        <v>0</v>
      </c>
      <c r="N6" s="12">
        <v>60</v>
      </c>
      <c r="O6" s="10" t="s">
        <v>46</v>
      </c>
      <c r="P6" s="12">
        <v>25</v>
      </c>
      <c r="Q6" s="12">
        <v>47</v>
      </c>
      <c r="R6" s="12" t="s">
        <v>57</v>
      </c>
      <c r="S6" s="12" t="s">
        <v>31</v>
      </c>
      <c r="T6" s="10" t="s">
        <v>32</v>
      </c>
      <c r="U6" s="13" t="s">
        <v>33</v>
      </c>
      <c r="V6" s="13" t="s">
        <v>34</v>
      </c>
      <c r="W6" s="14" t="s">
        <v>35</v>
      </c>
      <c r="X6" s="15"/>
      <c r="Y6" s="18"/>
    </row>
    <row r="7" spans="1:25" ht="66">
      <c r="A7" s="10" t="s">
        <v>52</v>
      </c>
      <c r="B7" s="10" t="s">
        <v>53</v>
      </c>
      <c r="C7" s="17" t="s">
        <v>58</v>
      </c>
      <c r="D7" s="10" t="s">
        <v>59</v>
      </c>
      <c r="E7" s="10">
        <v>3</v>
      </c>
      <c r="F7" s="10">
        <v>2</v>
      </c>
      <c r="G7" s="10" t="s">
        <v>29</v>
      </c>
      <c r="H7" s="11">
        <v>43617</v>
      </c>
      <c r="I7" s="19">
        <v>523765.84</v>
      </c>
      <c r="J7" s="19">
        <v>5000849.693</v>
      </c>
      <c r="K7" s="20">
        <v>73.989999999999995</v>
      </c>
      <c r="L7" s="20">
        <v>74.959999999999994</v>
      </c>
      <c r="M7" s="12">
        <v>-0.96999999999999886</v>
      </c>
      <c r="N7" s="12">
        <v>65</v>
      </c>
      <c r="O7" s="10" t="s">
        <v>46</v>
      </c>
      <c r="P7" s="12">
        <v>25</v>
      </c>
      <c r="Q7" s="12">
        <v>45</v>
      </c>
      <c r="R7" s="12" t="s">
        <v>57</v>
      </c>
      <c r="S7" s="12" t="s">
        <v>31</v>
      </c>
      <c r="T7" s="10" t="s">
        <v>32</v>
      </c>
      <c r="U7" s="13" t="s">
        <v>33</v>
      </c>
      <c r="V7" s="13" t="s">
        <v>34</v>
      </c>
      <c r="W7" s="14" t="s">
        <v>35</v>
      </c>
      <c r="X7" s="15"/>
      <c r="Y7" s="16" t="s">
        <v>60</v>
      </c>
    </row>
    <row r="8" spans="1:25" ht="66">
      <c r="A8" s="10" t="s">
        <v>52</v>
      </c>
      <c r="B8" s="10" t="s">
        <v>61</v>
      </c>
      <c r="C8" s="17" t="s">
        <v>62</v>
      </c>
      <c r="D8" s="10" t="s">
        <v>63</v>
      </c>
      <c r="E8" s="10">
        <v>3</v>
      </c>
      <c r="F8" s="10">
        <v>1</v>
      </c>
      <c r="G8" s="10" t="s">
        <v>29</v>
      </c>
      <c r="H8" s="11">
        <v>42064</v>
      </c>
      <c r="I8" s="10">
        <v>501192.23033300001</v>
      </c>
      <c r="J8" s="10">
        <v>5013351.97267</v>
      </c>
      <c r="K8" s="12">
        <v>96.1099999999999</v>
      </c>
      <c r="L8" s="12">
        <v>97.18</v>
      </c>
      <c r="M8" s="12">
        <v>1.0700000000001069</v>
      </c>
      <c r="N8" s="12">
        <v>47</v>
      </c>
      <c r="O8" s="10">
        <v>1</v>
      </c>
      <c r="P8" s="12">
        <v>35</v>
      </c>
      <c r="Q8" s="12">
        <v>41</v>
      </c>
      <c r="R8" s="12" t="s">
        <v>57</v>
      </c>
      <c r="S8" s="12" t="s">
        <v>31</v>
      </c>
      <c r="T8" s="10" t="s">
        <v>32</v>
      </c>
      <c r="U8" s="13" t="s">
        <v>33</v>
      </c>
      <c r="V8" s="13" t="s">
        <v>34</v>
      </c>
      <c r="W8" s="14" t="s">
        <v>35</v>
      </c>
      <c r="X8" s="15"/>
      <c r="Y8" s="18"/>
    </row>
    <row r="9" spans="1:25" ht="66">
      <c r="A9" s="10" t="s">
        <v>52</v>
      </c>
      <c r="B9" s="10" t="s">
        <v>64</v>
      </c>
      <c r="C9" s="17" t="s">
        <v>65</v>
      </c>
      <c r="D9" s="10" t="s">
        <v>66</v>
      </c>
      <c r="E9" s="10">
        <v>1</v>
      </c>
      <c r="F9" s="10">
        <v>2</v>
      </c>
      <c r="G9" s="10" t="s">
        <v>29</v>
      </c>
      <c r="H9" s="11">
        <v>42064</v>
      </c>
      <c r="I9" s="10">
        <v>518426.612333</v>
      </c>
      <c r="J9" s="10">
        <v>5011543.4003299996</v>
      </c>
      <c r="K9" s="12">
        <v>82.742999999999896</v>
      </c>
      <c r="L9" s="12">
        <v>82.302999999999898</v>
      </c>
      <c r="M9" s="12">
        <v>-0.43999999999999773</v>
      </c>
      <c r="N9" s="12">
        <v>15</v>
      </c>
      <c r="O9" s="10" t="s">
        <v>41</v>
      </c>
      <c r="P9" s="12" t="s">
        <v>41</v>
      </c>
      <c r="Q9" s="12" t="s">
        <v>41</v>
      </c>
      <c r="R9" s="12" t="s">
        <v>57</v>
      </c>
      <c r="S9" s="12" t="s">
        <v>67</v>
      </c>
      <c r="T9" s="10" t="s">
        <v>32</v>
      </c>
      <c r="U9" s="13" t="s">
        <v>33</v>
      </c>
      <c r="V9" s="13" t="s">
        <v>34</v>
      </c>
      <c r="W9" s="14" t="s">
        <v>35</v>
      </c>
      <c r="X9" s="15"/>
      <c r="Y9" s="18"/>
    </row>
    <row r="10" spans="1:25" ht="66">
      <c r="A10" s="10" t="s">
        <v>52</v>
      </c>
      <c r="B10" s="10" t="s">
        <v>68</v>
      </c>
      <c r="C10" s="17" t="s">
        <v>69</v>
      </c>
      <c r="D10" s="10" t="s">
        <v>70</v>
      </c>
      <c r="E10" s="10">
        <v>3</v>
      </c>
      <c r="F10" s="10">
        <v>2</v>
      </c>
      <c r="G10" s="10" t="s">
        <v>29</v>
      </c>
      <c r="H10" s="11">
        <v>41395</v>
      </c>
      <c r="I10" s="10">
        <v>539643</v>
      </c>
      <c r="J10" s="10">
        <v>5000554</v>
      </c>
      <c r="K10" s="12">
        <v>58.81</v>
      </c>
      <c r="L10" s="12">
        <v>57.66</v>
      </c>
      <c r="M10" s="12">
        <v>1.1499999999999999</v>
      </c>
      <c r="N10" s="12">
        <v>20</v>
      </c>
      <c r="O10" s="10" t="s">
        <v>71</v>
      </c>
      <c r="P10" s="12">
        <v>8</v>
      </c>
      <c r="Q10" s="12">
        <v>14</v>
      </c>
      <c r="R10" s="12" t="s">
        <v>57</v>
      </c>
      <c r="S10" s="12" t="s">
        <v>31</v>
      </c>
      <c r="T10" s="10" t="s">
        <v>32</v>
      </c>
      <c r="U10" s="13" t="s">
        <v>33</v>
      </c>
      <c r="V10" s="13" t="s">
        <v>34</v>
      </c>
      <c r="W10" s="14" t="s">
        <v>35</v>
      </c>
      <c r="X10" s="15"/>
      <c r="Y10" s="18"/>
    </row>
    <row r="11" spans="1:25" ht="66">
      <c r="A11" s="10" t="s">
        <v>52</v>
      </c>
      <c r="B11" s="10" t="s">
        <v>68</v>
      </c>
      <c r="C11" s="17" t="s">
        <v>72</v>
      </c>
      <c r="D11" s="10" t="s">
        <v>73</v>
      </c>
      <c r="E11" s="10">
        <v>1</v>
      </c>
      <c r="F11" s="10">
        <v>2</v>
      </c>
      <c r="G11" s="10" t="s">
        <v>29</v>
      </c>
      <c r="H11" s="11">
        <v>42064</v>
      </c>
      <c r="I11" s="10">
        <v>522279.91100000002</v>
      </c>
      <c r="J11" s="10">
        <v>5003718.7556699999</v>
      </c>
      <c r="K11" s="12">
        <v>74.870999999999896</v>
      </c>
      <c r="L11" s="12">
        <v>75.340999999999894</v>
      </c>
      <c r="M11" s="12">
        <v>0.46999999999999886</v>
      </c>
      <c r="N11" s="12">
        <v>13</v>
      </c>
      <c r="O11" s="10">
        <v>1</v>
      </c>
      <c r="P11" s="12">
        <v>10.5</v>
      </c>
      <c r="Q11" s="12">
        <v>12.5</v>
      </c>
      <c r="R11" s="12" t="s">
        <v>42</v>
      </c>
      <c r="S11" s="12" t="s">
        <v>31</v>
      </c>
      <c r="T11" s="10" t="s">
        <v>32</v>
      </c>
      <c r="U11" s="13" t="s">
        <v>33</v>
      </c>
      <c r="V11" s="13" t="s">
        <v>34</v>
      </c>
      <c r="W11" s="14" t="s">
        <v>35</v>
      </c>
      <c r="X11" s="15"/>
      <c r="Y11" s="18"/>
    </row>
    <row r="12" spans="1:25" ht="66">
      <c r="A12" s="10" t="s">
        <v>52</v>
      </c>
      <c r="B12" s="10" t="s">
        <v>74</v>
      </c>
      <c r="C12" s="17" t="s">
        <v>75</v>
      </c>
      <c r="D12" s="10" t="s">
        <v>76</v>
      </c>
      <c r="E12" s="10">
        <v>3</v>
      </c>
      <c r="F12" s="10">
        <v>2</v>
      </c>
      <c r="G12" s="10" t="s">
        <v>29</v>
      </c>
      <c r="H12" s="11">
        <v>42064</v>
      </c>
      <c r="I12" s="10">
        <v>512563.90210000001</v>
      </c>
      <c r="J12" s="10">
        <v>5011157.2220000001</v>
      </c>
      <c r="K12" s="12">
        <v>87.134</v>
      </c>
      <c r="L12" s="12">
        <v>87.134</v>
      </c>
      <c r="M12" s="12">
        <v>0</v>
      </c>
      <c r="N12" s="12">
        <v>20</v>
      </c>
      <c r="O12" s="10" t="s">
        <v>41</v>
      </c>
      <c r="P12" s="12" t="s">
        <v>41</v>
      </c>
      <c r="Q12" s="12" t="s">
        <v>41</v>
      </c>
      <c r="R12" s="12" t="s">
        <v>57</v>
      </c>
      <c r="S12" s="12" t="s">
        <v>67</v>
      </c>
      <c r="T12" s="10" t="s">
        <v>32</v>
      </c>
      <c r="U12" s="13" t="s">
        <v>33</v>
      </c>
      <c r="V12" s="13" t="s">
        <v>34</v>
      </c>
      <c r="W12" s="14" t="s">
        <v>35</v>
      </c>
      <c r="X12" s="15"/>
      <c r="Y12" s="18"/>
    </row>
    <row r="13" spans="1:25" ht="66">
      <c r="A13" s="10" t="s">
        <v>52</v>
      </c>
      <c r="B13" s="10" t="s">
        <v>77</v>
      </c>
      <c r="C13" s="17" t="s">
        <v>78</v>
      </c>
      <c r="D13" s="10" t="s">
        <v>79</v>
      </c>
      <c r="E13" s="10">
        <v>3</v>
      </c>
      <c r="F13" s="10">
        <v>2</v>
      </c>
      <c r="G13" s="10" t="s">
        <v>29</v>
      </c>
      <c r="H13" s="11">
        <v>41760</v>
      </c>
      <c r="I13" s="10">
        <v>521130</v>
      </c>
      <c r="J13" s="10">
        <v>5000547</v>
      </c>
      <c r="K13" s="12">
        <v>74.97</v>
      </c>
      <c r="L13" s="12">
        <v>74.45</v>
      </c>
      <c r="M13" s="12">
        <v>0.52</v>
      </c>
      <c r="N13" s="12">
        <v>20</v>
      </c>
      <c r="O13" s="10" t="s">
        <v>46</v>
      </c>
      <c r="P13" s="12">
        <v>10</v>
      </c>
      <c r="Q13" s="12">
        <v>20</v>
      </c>
      <c r="R13" s="12" t="s">
        <v>80</v>
      </c>
      <c r="S13" s="12" t="s">
        <v>67</v>
      </c>
      <c r="T13" s="10" t="s">
        <v>32</v>
      </c>
      <c r="U13" s="13" t="s">
        <v>33</v>
      </c>
      <c r="V13" s="13" t="s">
        <v>34</v>
      </c>
      <c r="W13" s="14" t="s">
        <v>35</v>
      </c>
      <c r="X13" s="15"/>
      <c r="Y13" s="18"/>
    </row>
    <row r="14" spans="1:25" ht="66">
      <c r="A14" s="10" t="s">
        <v>52</v>
      </c>
      <c r="B14" s="10" t="s">
        <v>81</v>
      </c>
      <c r="C14" s="17" t="s">
        <v>82</v>
      </c>
      <c r="D14" s="10" t="s">
        <v>83</v>
      </c>
      <c r="E14" s="10">
        <v>2</v>
      </c>
      <c r="F14" s="10"/>
      <c r="G14" s="10" t="s">
        <v>29</v>
      </c>
      <c r="H14" s="11">
        <v>38718</v>
      </c>
      <c r="I14" s="10">
        <v>535374</v>
      </c>
      <c r="J14" s="10">
        <v>5001676</v>
      </c>
      <c r="K14" s="12" t="s">
        <v>41</v>
      </c>
      <c r="L14" s="12">
        <v>67.739999999999995</v>
      </c>
      <c r="M14" s="12" t="s">
        <v>41</v>
      </c>
      <c r="N14" s="12">
        <v>25</v>
      </c>
      <c r="O14" s="10" t="s">
        <v>46</v>
      </c>
      <c r="P14" s="12">
        <v>15.5</v>
      </c>
      <c r="Q14" s="12">
        <v>21.5</v>
      </c>
      <c r="R14" s="12" t="s">
        <v>57</v>
      </c>
      <c r="S14" s="12" t="s">
        <v>31</v>
      </c>
      <c r="T14" s="10" t="s">
        <v>32</v>
      </c>
      <c r="U14" s="13" t="s">
        <v>33</v>
      </c>
      <c r="V14" s="13" t="s">
        <v>34</v>
      </c>
      <c r="W14" s="14" t="s">
        <v>35</v>
      </c>
      <c r="X14" s="15"/>
      <c r="Y14" s="18"/>
    </row>
    <row r="15" spans="1:25" ht="66">
      <c r="A15" s="10" t="s">
        <v>52</v>
      </c>
      <c r="B15" s="10" t="s">
        <v>84</v>
      </c>
      <c r="C15" s="17" t="s">
        <v>85</v>
      </c>
      <c r="D15" s="10" t="s">
        <v>86</v>
      </c>
      <c r="E15" s="10">
        <v>3</v>
      </c>
      <c r="F15" s="10">
        <v>2</v>
      </c>
      <c r="G15" s="10" t="s">
        <v>29</v>
      </c>
      <c r="H15" s="11">
        <v>41760</v>
      </c>
      <c r="I15" s="10">
        <v>511138</v>
      </c>
      <c r="J15" s="10">
        <v>5006846</v>
      </c>
      <c r="K15" s="12">
        <v>83.4</v>
      </c>
      <c r="L15" s="12">
        <v>83.05</v>
      </c>
      <c r="M15" s="12">
        <v>0.35</v>
      </c>
      <c r="N15" s="12">
        <v>17</v>
      </c>
      <c r="O15" s="10" t="s">
        <v>41</v>
      </c>
      <c r="P15" s="12" t="s">
        <v>41</v>
      </c>
      <c r="Q15" s="12" t="s">
        <v>41</v>
      </c>
      <c r="R15" s="12" t="s">
        <v>80</v>
      </c>
      <c r="S15" s="12" t="s">
        <v>67</v>
      </c>
      <c r="T15" s="10" t="s">
        <v>32</v>
      </c>
      <c r="U15" s="13" t="s">
        <v>33</v>
      </c>
      <c r="V15" s="13" t="s">
        <v>34</v>
      </c>
      <c r="W15" s="14" t="s">
        <v>35</v>
      </c>
      <c r="X15" s="15"/>
      <c r="Y15" s="18"/>
    </row>
    <row r="16" spans="1:25" ht="66">
      <c r="A16" s="10" t="s">
        <v>52</v>
      </c>
      <c r="B16" s="10" t="s">
        <v>87</v>
      </c>
      <c r="C16" s="17" t="s">
        <v>88</v>
      </c>
      <c r="D16" s="10" t="s">
        <v>89</v>
      </c>
      <c r="E16" s="10">
        <v>3</v>
      </c>
      <c r="F16" s="10">
        <v>2</v>
      </c>
      <c r="G16" s="10" t="s">
        <v>29</v>
      </c>
      <c r="H16" s="11">
        <v>42064</v>
      </c>
      <c r="I16" s="10">
        <v>507665.88533299998</v>
      </c>
      <c r="J16" s="10">
        <v>5013301.8823300004</v>
      </c>
      <c r="K16" s="12">
        <v>92.876999999999896</v>
      </c>
      <c r="L16" s="12">
        <v>92.3569999999999</v>
      </c>
      <c r="M16" s="12">
        <v>-0.51999999999999602</v>
      </c>
      <c r="N16" s="12">
        <v>15</v>
      </c>
      <c r="O16" s="10" t="s">
        <v>41</v>
      </c>
      <c r="P16" s="12" t="s">
        <v>41</v>
      </c>
      <c r="Q16" s="12" t="s">
        <v>41</v>
      </c>
      <c r="R16" s="12" t="s">
        <v>57</v>
      </c>
      <c r="S16" s="12" t="s">
        <v>67</v>
      </c>
      <c r="T16" s="10" t="s">
        <v>32</v>
      </c>
      <c r="U16" s="13" t="s">
        <v>33</v>
      </c>
      <c r="V16" s="13" t="s">
        <v>34</v>
      </c>
      <c r="W16" s="14" t="s">
        <v>35</v>
      </c>
      <c r="X16" s="15"/>
      <c r="Y16" s="18"/>
    </row>
    <row r="17" spans="1:25" ht="66">
      <c r="A17" s="10" t="s">
        <v>52</v>
      </c>
      <c r="B17" s="10" t="s">
        <v>90</v>
      </c>
      <c r="C17" s="17" t="s">
        <v>91</v>
      </c>
      <c r="D17" s="10" t="s">
        <v>92</v>
      </c>
      <c r="E17" s="10">
        <v>3</v>
      </c>
      <c r="F17" s="10">
        <v>2</v>
      </c>
      <c r="G17" s="10" t="s">
        <v>29</v>
      </c>
      <c r="H17" s="11">
        <v>42064</v>
      </c>
      <c r="I17" s="10">
        <v>518046.15049999999</v>
      </c>
      <c r="J17" s="10">
        <v>5015899.1052000001</v>
      </c>
      <c r="K17" s="12">
        <v>88.251999999999896</v>
      </c>
      <c r="L17" s="12">
        <v>88.251999999999896</v>
      </c>
      <c r="M17" s="12">
        <v>0</v>
      </c>
      <c r="N17" s="12">
        <v>20</v>
      </c>
      <c r="O17" s="10" t="s">
        <v>41</v>
      </c>
      <c r="P17" s="12" t="s">
        <v>41</v>
      </c>
      <c r="Q17" s="12" t="s">
        <v>41</v>
      </c>
      <c r="R17" s="12" t="s">
        <v>57</v>
      </c>
      <c r="S17" s="12" t="s">
        <v>67</v>
      </c>
      <c r="T17" s="10" t="s">
        <v>32</v>
      </c>
      <c r="U17" s="13" t="s">
        <v>33</v>
      </c>
      <c r="V17" s="13" t="s">
        <v>34</v>
      </c>
      <c r="W17" s="14" t="s">
        <v>35</v>
      </c>
      <c r="X17" s="15"/>
      <c r="Y17" s="18"/>
    </row>
    <row r="18" spans="1:25" ht="66">
      <c r="A18" s="10" t="s">
        <v>52</v>
      </c>
      <c r="B18" s="10" t="s">
        <v>93</v>
      </c>
      <c r="C18" s="17" t="s">
        <v>94</v>
      </c>
      <c r="D18" s="10" t="s">
        <v>95</v>
      </c>
      <c r="E18" s="10">
        <v>3</v>
      </c>
      <c r="F18" s="10">
        <v>2</v>
      </c>
      <c r="G18" s="10" t="s">
        <v>29</v>
      </c>
      <c r="H18" s="11">
        <v>42064</v>
      </c>
      <c r="I18" s="10">
        <v>528164.26500000001</v>
      </c>
      <c r="J18" s="10">
        <v>5007156.5630000001</v>
      </c>
      <c r="K18" s="12">
        <v>73.019999999999897</v>
      </c>
      <c r="L18" s="12">
        <v>73.819999999999894</v>
      </c>
      <c r="M18" s="12">
        <v>0.79999999999999716</v>
      </c>
      <c r="N18" s="12">
        <v>73</v>
      </c>
      <c r="O18" s="10">
        <v>1</v>
      </c>
      <c r="P18" s="12">
        <v>56</v>
      </c>
      <c r="Q18" s="12">
        <v>68</v>
      </c>
      <c r="R18" s="12" t="s">
        <v>57</v>
      </c>
      <c r="S18" s="12" t="s">
        <v>31</v>
      </c>
      <c r="T18" s="10" t="s">
        <v>32</v>
      </c>
      <c r="U18" s="13" t="s">
        <v>33</v>
      </c>
      <c r="V18" s="13" t="s">
        <v>34</v>
      </c>
      <c r="W18" s="14" t="s">
        <v>35</v>
      </c>
      <c r="X18" s="15"/>
      <c r="Y18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739-0B1D-4C95-B9EA-94F1874725EB}">
  <dimension ref="A3:EQ18"/>
  <sheetViews>
    <sheetView workbookViewId="0">
      <pane xSplit="1" topLeftCell="B1" activePane="topRight" state="frozen"/>
      <selection pane="topRight" activeCell="A20" sqref="A20"/>
    </sheetView>
  </sheetViews>
  <sheetFormatPr defaultRowHeight="15"/>
  <cols>
    <col min="1" max="1" width="34.5703125" bestFit="1" customWidth="1"/>
    <col min="2" max="2" width="19.5703125" bestFit="1" customWidth="1"/>
    <col min="3" max="3" width="3.5703125" bestFit="1" customWidth="1"/>
    <col min="4" max="4" width="4.42578125" bestFit="1" customWidth="1"/>
    <col min="5" max="5" width="3.5703125" bestFit="1" customWidth="1"/>
    <col min="6" max="6" width="4.42578125" bestFit="1" customWidth="1"/>
    <col min="7" max="8" width="3.42578125" bestFit="1" customWidth="1"/>
    <col min="9" max="9" width="3.5703125" bestFit="1" customWidth="1"/>
    <col min="10" max="11" width="3.42578125" bestFit="1" customWidth="1"/>
    <col min="12" max="12" width="3.5703125" bestFit="1" customWidth="1"/>
    <col min="13" max="13" width="3.42578125" bestFit="1" customWidth="1"/>
    <col min="14" max="14" width="6.5703125" bestFit="1" customWidth="1"/>
    <col min="15" max="15" width="3.5703125" bestFit="1" customWidth="1"/>
    <col min="16" max="16" width="4.42578125" bestFit="1" customWidth="1"/>
    <col min="17" max="17" width="3.5703125" bestFit="1" customWidth="1"/>
    <col min="18" max="18" width="4.42578125" bestFit="1" customWidth="1"/>
    <col min="19" max="22" width="3.42578125" bestFit="1" customWidth="1"/>
    <col min="23" max="23" width="3.5703125" bestFit="1" customWidth="1"/>
    <col min="24" max="24" width="3.42578125" bestFit="1" customWidth="1"/>
    <col min="25" max="25" width="6.5703125" bestFit="1" customWidth="1"/>
    <col min="26" max="26" width="3.5703125" bestFit="1" customWidth="1"/>
    <col min="27" max="27" width="4.42578125" bestFit="1" customWidth="1"/>
    <col min="28" max="28" width="3.5703125" bestFit="1" customWidth="1"/>
    <col min="29" max="29" width="4.42578125" bestFit="1" customWidth="1"/>
    <col min="30" max="31" width="3.42578125" bestFit="1" customWidth="1"/>
    <col min="32" max="32" width="3.5703125" bestFit="1" customWidth="1"/>
    <col min="33" max="34" width="3.42578125" bestFit="1" customWidth="1"/>
    <col min="35" max="35" width="3.5703125" bestFit="1" customWidth="1"/>
    <col min="36" max="36" width="3.42578125" bestFit="1" customWidth="1"/>
    <col min="37" max="37" width="6.5703125" bestFit="1" customWidth="1"/>
    <col min="38" max="38" width="3.5703125" bestFit="1" customWidth="1"/>
    <col min="39" max="39" width="4.42578125" bestFit="1" customWidth="1"/>
    <col min="40" max="40" width="3.5703125" bestFit="1" customWidth="1"/>
    <col min="41" max="41" width="4.42578125" bestFit="1" customWidth="1"/>
    <col min="42" max="43" width="3.42578125" bestFit="1" customWidth="1"/>
    <col min="44" max="44" width="3.5703125" bestFit="1" customWidth="1"/>
    <col min="45" max="46" width="3.42578125" bestFit="1" customWidth="1"/>
    <col min="47" max="47" width="3.5703125" bestFit="1" customWidth="1"/>
    <col min="48" max="48" width="3.42578125" bestFit="1" customWidth="1"/>
    <col min="49" max="49" width="6.5703125" bestFit="1" customWidth="1"/>
    <col min="50" max="50" width="3.5703125" bestFit="1" customWidth="1"/>
    <col min="51" max="51" width="4.42578125" bestFit="1" customWidth="1"/>
    <col min="52" max="52" width="3.5703125" bestFit="1" customWidth="1"/>
    <col min="53" max="53" width="4.42578125" bestFit="1" customWidth="1"/>
    <col min="54" max="55" width="3.42578125" bestFit="1" customWidth="1"/>
    <col min="56" max="56" width="3.5703125" bestFit="1" customWidth="1"/>
    <col min="57" max="58" width="3.42578125" bestFit="1" customWidth="1"/>
    <col min="59" max="59" width="3.5703125" bestFit="1" customWidth="1"/>
    <col min="60" max="60" width="3.42578125" bestFit="1" customWidth="1"/>
    <col min="61" max="61" width="6.5703125" bestFit="1" customWidth="1"/>
    <col min="62" max="62" width="3.5703125" bestFit="1" customWidth="1"/>
    <col min="63" max="63" width="4.42578125" bestFit="1" customWidth="1"/>
    <col min="64" max="64" width="3.5703125" bestFit="1" customWidth="1"/>
    <col min="65" max="65" width="4.42578125" bestFit="1" customWidth="1"/>
    <col min="66" max="67" width="3.42578125" bestFit="1" customWidth="1"/>
    <col min="68" max="68" width="3.5703125" bestFit="1" customWidth="1"/>
    <col min="69" max="70" width="3.42578125" bestFit="1" customWidth="1"/>
    <col min="71" max="71" width="3.5703125" bestFit="1" customWidth="1"/>
    <col min="72" max="72" width="3.42578125" bestFit="1" customWidth="1"/>
    <col min="73" max="73" width="6.5703125" bestFit="1" customWidth="1"/>
    <col min="74" max="74" width="3.5703125" bestFit="1" customWidth="1"/>
    <col min="75" max="75" width="4.42578125" bestFit="1" customWidth="1"/>
    <col min="76" max="76" width="3.5703125" bestFit="1" customWidth="1"/>
    <col min="77" max="77" width="4.42578125" bestFit="1" customWidth="1"/>
    <col min="78" max="81" width="3.42578125" bestFit="1" customWidth="1"/>
    <col min="82" max="82" width="3.5703125" bestFit="1" customWidth="1"/>
    <col min="83" max="83" width="3.42578125" bestFit="1" customWidth="1"/>
    <col min="84" max="84" width="6.5703125" bestFit="1" customWidth="1"/>
    <col min="85" max="85" width="3.5703125" bestFit="1" customWidth="1"/>
    <col min="86" max="86" width="4.42578125" bestFit="1" customWidth="1"/>
    <col min="87" max="87" width="3.5703125" bestFit="1" customWidth="1"/>
    <col min="88" max="88" width="4.42578125" bestFit="1" customWidth="1"/>
    <col min="89" max="90" width="3.42578125" bestFit="1" customWidth="1"/>
    <col min="91" max="91" width="3.5703125" bestFit="1" customWidth="1"/>
    <col min="92" max="93" width="3.42578125" bestFit="1" customWidth="1"/>
    <col min="94" max="94" width="3.5703125" bestFit="1" customWidth="1"/>
    <col min="95" max="95" width="3.42578125" bestFit="1" customWidth="1"/>
    <col min="96" max="96" width="6.5703125" bestFit="1" customWidth="1"/>
    <col min="97" max="97" width="3.5703125" bestFit="1" customWidth="1"/>
    <col min="98" max="98" width="4.42578125" bestFit="1" customWidth="1"/>
    <col min="99" max="99" width="3.5703125" bestFit="1" customWidth="1"/>
    <col min="100" max="100" width="4.42578125" bestFit="1" customWidth="1"/>
    <col min="101" max="102" width="3.42578125" bestFit="1" customWidth="1"/>
    <col min="103" max="103" width="3.5703125" bestFit="1" customWidth="1"/>
    <col min="104" max="105" width="3.42578125" bestFit="1" customWidth="1"/>
    <col min="106" max="106" width="3.5703125" bestFit="1" customWidth="1"/>
    <col min="107" max="107" width="3.42578125" bestFit="1" customWidth="1"/>
    <col min="108" max="108" width="6.5703125" bestFit="1" customWidth="1"/>
    <col min="109" max="109" width="3.5703125" bestFit="1" customWidth="1"/>
    <col min="110" max="110" width="4.42578125" bestFit="1" customWidth="1"/>
    <col min="111" max="111" width="3.5703125" bestFit="1" customWidth="1"/>
    <col min="112" max="112" width="4.42578125" bestFit="1" customWidth="1"/>
    <col min="113" max="114" width="3.42578125" bestFit="1" customWidth="1"/>
    <col min="115" max="115" width="3.5703125" bestFit="1" customWidth="1"/>
    <col min="116" max="117" width="3.42578125" bestFit="1" customWidth="1"/>
    <col min="118" max="118" width="3.5703125" bestFit="1" customWidth="1"/>
    <col min="119" max="119" width="3.42578125" bestFit="1" customWidth="1"/>
    <col min="120" max="120" width="6.5703125" bestFit="1" customWidth="1"/>
    <col min="121" max="121" width="3.5703125" bestFit="1" customWidth="1"/>
    <col min="122" max="122" width="4.42578125" bestFit="1" customWidth="1"/>
    <col min="123" max="123" width="3.5703125" bestFit="1" customWidth="1"/>
    <col min="124" max="124" width="4.42578125" bestFit="1" customWidth="1"/>
    <col min="125" max="126" width="3.42578125" bestFit="1" customWidth="1"/>
    <col min="127" max="127" width="3.5703125" bestFit="1" customWidth="1"/>
    <col min="128" max="129" width="3.42578125" bestFit="1" customWidth="1"/>
    <col min="130" max="130" width="3.5703125" bestFit="1" customWidth="1"/>
    <col min="131" max="131" width="3.42578125" bestFit="1" customWidth="1"/>
    <col min="132" max="132" width="6.5703125" bestFit="1" customWidth="1"/>
    <col min="133" max="133" width="3.5703125" bestFit="1" customWidth="1"/>
    <col min="134" max="134" width="4.42578125" bestFit="1" customWidth="1"/>
    <col min="135" max="135" width="3.5703125" bestFit="1" customWidth="1"/>
    <col min="136" max="136" width="4.42578125" bestFit="1" customWidth="1"/>
    <col min="137" max="138" width="3.42578125" bestFit="1" customWidth="1"/>
    <col min="139" max="139" width="3.5703125" bestFit="1" customWidth="1"/>
    <col min="140" max="142" width="3.42578125" bestFit="1" customWidth="1"/>
    <col min="143" max="143" width="6.5703125" bestFit="1" customWidth="1"/>
    <col min="144" max="144" width="3.5703125" bestFit="1" customWidth="1"/>
    <col min="145" max="145" width="4.42578125" bestFit="1" customWidth="1"/>
    <col min="146" max="146" width="3.5703125" bestFit="1" customWidth="1"/>
    <col min="147" max="147" width="16.5703125" bestFit="1" customWidth="1"/>
    <col min="148" max="148" width="7.5703125" bestFit="1" customWidth="1"/>
    <col min="149" max="150" width="4.42578125" bestFit="1" customWidth="1"/>
    <col min="151" max="151" width="11.42578125" bestFit="1" customWidth="1"/>
    <col min="152" max="152" width="10.5703125" bestFit="1" customWidth="1"/>
    <col min="153" max="153" width="7.5703125" bestFit="1" customWidth="1"/>
    <col min="154" max="154" width="4" bestFit="1" customWidth="1"/>
    <col min="155" max="155" width="4.42578125" bestFit="1" customWidth="1"/>
    <col min="156" max="156" width="11.42578125" bestFit="1" customWidth="1"/>
    <col min="157" max="157" width="7.5703125" bestFit="1" customWidth="1"/>
    <col min="158" max="158" width="4.5703125" bestFit="1" customWidth="1"/>
    <col min="159" max="159" width="3.5703125" bestFit="1" customWidth="1"/>
    <col min="160" max="160" width="11.42578125" bestFit="1" customWidth="1"/>
    <col min="161" max="161" width="7.5703125" bestFit="1" customWidth="1"/>
    <col min="162" max="163" width="4.42578125" bestFit="1" customWidth="1"/>
    <col min="164" max="164" width="11.42578125" bestFit="1" customWidth="1"/>
    <col min="165" max="165" width="7.5703125" bestFit="1" customWidth="1"/>
    <col min="166" max="167" width="4.42578125" bestFit="1" customWidth="1"/>
    <col min="168" max="168" width="11.42578125" bestFit="1" customWidth="1"/>
    <col min="169" max="169" width="10.5703125" bestFit="1" customWidth="1"/>
    <col min="170" max="170" width="7.5703125" bestFit="1" customWidth="1"/>
    <col min="171" max="171" width="4" bestFit="1" customWidth="1"/>
    <col min="172" max="172" width="4.42578125" bestFit="1" customWidth="1"/>
    <col min="173" max="173" width="11.42578125" bestFit="1" customWidth="1"/>
    <col min="174" max="174" width="7.5703125" bestFit="1" customWidth="1"/>
    <col min="175" max="175" width="4.5703125" bestFit="1" customWidth="1"/>
    <col min="176" max="176" width="3.5703125" bestFit="1" customWidth="1"/>
    <col min="177" max="177" width="11.42578125" bestFit="1" customWidth="1"/>
    <col min="178" max="178" width="7.5703125" bestFit="1" customWidth="1"/>
    <col min="179" max="180" width="4.42578125" bestFit="1" customWidth="1"/>
    <col min="181" max="181" width="11.42578125" bestFit="1" customWidth="1"/>
    <col min="182" max="182" width="7.5703125" bestFit="1" customWidth="1"/>
    <col min="183" max="184" width="4.42578125" bestFit="1" customWidth="1"/>
    <col min="185" max="185" width="11.42578125" bestFit="1" customWidth="1"/>
    <col min="186" max="186" width="10.5703125" bestFit="1" customWidth="1"/>
    <col min="187" max="187" width="7.5703125" bestFit="1" customWidth="1"/>
    <col min="188" max="188" width="4" bestFit="1" customWidth="1"/>
    <col min="189" max="189" width="4.42578125" bestFit="1" customWidth="1"/>
    <col min="190" max="190" width="11.42578125" bestFit="1" customWidth="1"/>
    <col min="191" max="191" width="7.5703125" bestFit="1" customWidth="1"/>
    <col min="192" max="192" width="4.5703125" bestFit="1" customWidth="1"/>
    <col min="193" max="193" width="3.5703125" bestFit="1" customWidth="1"/>
    <col min="194" max="194" width="11.42578125" bestFit="1" customWidth="1"/>
    <col min="195" max="195" width="7.5703125" bestFit="1" customWidth="1"/>
    <col min="196" max="197" width="4.42578125" bestFit="1" customWidth="1"/>
    <col min="198" max="198" width="11.42578125" bestFit="1" customWidth="1"/>
    <col min="199" max="199" width="7.5703125" bestFit="1" customWidth="1"/>
    <col min="200" max="200" width="4.42578125" bestFit="1" customWidth="1"/>
    <col min="201" max="201" width="11.42578125" bestFit="1" customWidth="1"/>
    <col min="202" max="202" width="10.5703125" bestFit="1" customWidth="1"/>
    <col min="203" max="203" width="7.5703125" bestFit="1" customWidth="1"/>
    <col min="204" max="204" width="4" bestFit="1" customWidth="1"/>
    <col min="205" max="205" width="4.42578125" bestFit="1" customWidth="1"/>
    <col min="206" max="206" width="11.42578125" bestFit="1" customWidth="1"/>
    <col min="207" max="207" width="7.5703125" bestFit="1" customWidth="1"/>
    <col min="208" max="208" width="11.42578125" bestFit="1" customWidth="1"/>
    <col min="209" max="209" width="10.5703125" bestFit="1" customWidth="1"/>
    <col min="210" max="210" width="17.42578125" bestFit="1" customWidth="1"/>
    <col min="211" max="345" width="10.5703125" bestFit="1" customWidth="1"/>
    <col min="346" max="346" width="17.42578125" bestFit="1" customWidth="1"/>
  </cols>
  <sheetData>
    <row r="3" spans="1:147">
      <c r="A3" s="35" t="s">
        <v>96</v>
      </c>
      <c r="B3" s="35" t="s">
        <v>97</v>
      </c>
    </row>
    <row r="4" spans="1:147">
      <c r="B4" t="s">
        <v>98</v>
      </c>
      <c r="N4" t="s">
        <v>99</v>
      </c>
      <c r="Y4" t="s">
        <v>100</v>
      </c>
      <c r="AK4" t="s">
        <v>101</v>
      </c>
      <c r="AW4" t="s">
        <v>102</v>
      </c>
      <c r="BI4" t="s">
        <v>103</v>
      </c>
      <c r="BU4" t="s">
        <v>104</v>
      </c>
      <c r="CF4" t="s">
        <v>105</v>
      </c>
      <c r="CR4" t="s">
        <v>106</v>
      </c>
      <c r="DD4" t="s">
        <v>107</v>
      </c>
      <c r="DP4" t="s">
        <v>108</v>
      </c>
      <c r="EB4" t="s">
        <v>109</v>
      </c>
      <c r="EM4" t="s">
        <v>110</v>
      </c>
      <c r="EQ4" t="s">
        <v>111</v>
      </c>
    </row>
    <row r="5" spans="1:147">
      <c r="A5" s="35" t="s">
        <v>112</v>
      </c>
      <c r="B5" t="s">
        <v>113</v>
      </c>
      <c r="C5" t="s">
        <v>114</v>
      </c>
      <c r="D5" t="s">
        <v>115</v>
      </c>
      <c r="E5" t="s">
        <v>116</v>
      </c>
      <c r="F5" t="s">
        <v>117</v>
      </c>
      <c r="G5" t="s">
        <v>118</v>
      </c>
      <c r="H5" t="s">
        <v>119</v>
      </c>
      <c r="I5" t="s">
        <v>120</v>
      </c>
      <c r="J5" t="s">
        <v>121</v>
      </c>
      <c r="K5" t="s">
        <v>122</v>
      </c>
      <c r="L5" t="s">
        <v>123</v>
      </c>
      <c r="M5" t="s">
        <v>124</v>
      </c>
      <c r="N5" t="s">
        <v>113</v>
      </c>
      <c r="O5" t="s">
        <v>114</v>
      </c>
      <c r="P5" t="s">
        <v>115</v>
      </c>
      <c r="Q5" t="s">
        <v>116</v>
      </c>
      <c r="R5" t="s">
        <v>117</v>
      </c>
      <c r="S5" t="s">
        <v>118</v>
      </c>
      <c r="T5" t="s">
        <v>119</v>
      </c>
      <c r="U5" t="s">
        <v>121</v>
      </c>
      <c r="V5" t="s">
        <v>122</v>
      </c>
      <c r="W5" t="s">
        <v>123</v>
      </c>
      <c r="X5" t="s">
        <v>124</v>
      </c>
      <c r="Y5" t="s">
        <v>113</v>
      </c>
      <c r="Z5" t="s">
        <v>114</v>
      </c>
      <c r="AA5" t="s">
        <v>115</v>
      </c>
      <c r="AB5" t="s">
        <v>116</v>
      </c>
      <c r="AC5" t="s">
        <v>117</v>
      </c>
      <c r="AD5" t="s">
        <v>118</v>
      </c>
      <c r="AE5" t="s">
        <v>119</v>
      </c>
      <c r="AF5" t="s">
        <v>120</v>
      </c>
      <c r="AG5" t="s">
        <v>121</v>
      </c>
      <c r="AH5" t="s">
        <v>122</v>
      </c>
      <c r="AI5" t="s">
        <v>123</v>
      </c>
      <c r="AJ5" t="s">
        <v>124</v>
      </c>
      <c r="AK5" t="s">
        <v>113</v>
      </c>
      <c r="AL5" t="s">
        <v>114</v>
      </c>
      <c r="AM5" t="s">
        <v>115</v>
      </c>
      <c r="AN5" t="s">
        <v>116</v>
      </c>
      <c r="AO5" t="s">
        <v>117</v>
      </c>
      <c r="AP5" t="s">
        <v>118</v>
      </c>
      <c r="AQ5" t="s">
        <v>119</v>
      </c>
      <c r="AR5" t="s">
        <v>120</v>
      </c>
      <c r="AS5" t="s">
        <v>121</v>
      </c>
      <c r="AT5" t="s">
        <v>122</v>
      </c>
      <c r="AU5" t="s">
        <v>123</v>
      </c>
      <c r="AV5" t="s">
        <v>124</v>
      </c>
      <c r="AW5" t="s">
        <v>113</v>
      </c>
      <c r="AX5" t="s">
        <v>114</v>
      </c>
      <c r="AY5" t="s">
        <v>115</v>
      </c>
      <c r="AZ5" t="s">
        <v>116</v>
      </c>
      <c r="BA5" t="s">
        <v>117</v>
      </c>
      <c r="BB5" t="s">
        <v>118</v>
      </c>
      <c r="BC5" t="s">
        <v>119</v>
      </c>
      <c r="BD5" t="s">
        <v>120</v>
      </c>
      <c r="BE5" t="s">
        <v>121</v>
      </c>
      <c r="BF5" t="s">
        <v>122</v>
      </c>
      <c r="BG5" t="s">
        <v>123</v>
      </c>
      <c r="BH5" t="s">
        <v>124</v>
      </c>
      <c r="BI5" t="s">
        <v>113</v>
      </c>
      <c r="BJ5" t="s">
        <v>114</v>
      </c>
      <c r="BK5" t="s">
        <v>115</v>
      </c>
      <c r="BL5" t="s">
        <v>116</v>
      </c>
      <c r="BM5" t="s">
        <v>117</v>
      </c>
      <c r="BN5" t="s">
        <v>118</v>
      </c>
      <c r="BO5" t="s">
        <v>119</v>
      </c>
      <c r="BP5" t="s">
        <v>120</v>
      </c>
      <c r="BQ5" t="s">
        <v>121</v>
      </c>
      <c r="BR5" t="s">
        <v>122</v>
      </c>
      <c r="BS5" t="s">
        <v>123</v>
      </c>
      <c r="BT5" t="s">
        <v>124</v>
      </c>
      <c r="BU5" t="s">
        <v>113</v>
      </c>
      <c r="BV5" t="s">
        <v>114</v>
      </c>
      <c r="BW5" t="s">
        <v>115</v>
      </c>
      <c r="BX5" t="s">
        <v>116</v>
      </c>
      <c r="BY5" t="s">
        <v>117</v>
      </c>
      <c r="BZ5" t="s">
        <v>118</v>
      </c>
      <c r="CA5" t="s">
        <v>119</v>
      </c>
      <c r="CB5" t="s">
        <v>121</v>
      </c>
      <c r="CC5" t="s">
        <v>122</v>
      </c>
      <c r="CD5" t="s">
        <v>123</v>
      </c>
      <c r="CE5" t="s">
        <v>124</v>
      </c>
      <c r="CF5" t="s">
        <v>113</v>
      </c>
      <c r="CG5" t="s">
        <v>114</v>
      </c>
      <c r="CH5" t="s">
        <v>115</v>
      </c>
      <c r="CI5" t="s">
        <v>116</v>
      </c>
      <c r="CJ5" t="s">
        <v>117</v>
      </c>
      <c r="CK5" t="s">
        <v>118</v>
      </c>
      <c r="CL5" t="s">
        <v>119</v>
      </c>
      <c r="CM5" t="s">
        <v>120</v>
      </c>
      <c r="CN5" t="s">
        <v>121</v>
      </c>
      <c r="CO5" t="s">
        <v>122</v>
      </c>
      <c r="CP5" t="s">
        <v>123</v>
      </c>
      <c r="CQ5" t="s">
        <v>124</v>
      </c>
      <c r="CR5" t="s">
        <v>113</v>
      </c>
      <c r="CS5" t="s">
        <v>114</v>
      </c>
      <c r="CT5" t="s">
        <v>115</v>
      </c>
      <c r="CU5" t="s">
        <v>116</v>
      </c>
      <c r="CV5" t="s">
        <v>117</v>
      </c>
      <c r="CW5" t="s">
        <v>118</v>
      </c>
      <c r="CX5" t="s">
        <v>119</v>
      </c>
      <c r="CY5" t="s">
        <v>120</v>
      </c>
      <c r="CZ5" t="s">
        <v>121</v>
      </c>
      <c r="DA5" t="s">
        <v>122</v>
      </c>
      <c r="DB5" t="s">
        <v>123</v>
      </c>
      <c r="DC5" t="s">
        <v>124</v>
      </c>
      <c r="DD5" t="s">
        <v>113</v>
      </c>
      <c r="DE5" t="s">
        <v>114</v>
      </c>
      <c r="DF5" t="s">
        <v>115</v>
      </c>
      <c r="DG5" t="s">
        <v>116</v>
      </c>
      <c r="DH5" t="s">
        <v>117</v>
      </c>
      <c r="DI5" t="s">
        <v>118</v>
      </c>
      <c r="DJ5" t="s">
        <v>119</v>
      </c>
      <c r="DK5" t="s">
        <v>120</v>
      </c>
      <c r="DL5" t="s">
        <v>121</v>
      </c>
      <c r="DM5" t="s">
        <v>122</v>
      </c>
      <c r="DN5" t="s">
        <v>123</v>
      </c>
      <c r="DO5" t="s">
        <v>124</v>
      </c>
      <c r="DP5" t="s">
        <v>113</v>
      </c>
      <c r="DQ5" t="s">
        <v>114</v>
      </c>
      <c r="DR5" t="s">
        <v>115</v>
      </c>
      <c r="DS5" t="s">
        <v>116</v>
      </c>
      <c r="DT5" t="s">
        <v>117</v>
      </c>
      <c r="DU5" t="s">
        <v>118</v>
      </c>
      <c r="DV5" t="s">
        <v>119</v>
      </c>
      <c r="DW5" t="s">
        <v>120</v>
      </c>
      <c r="DX5" t="s">
        <v>121</v>
      </c>
      <c r="DY5" t="s">
        <v>122</v>
      </c>
      <c r="DZ5" t="s">
        <v>123</v>
      </c>
      <c r="EA5" t="s">
        <v>124</v>
      </c>
      <c r="EB5" t="s">
        <v>113</v>
      </c>
      <c r="EC5" t="s">
        <v>114</v>
      </c>
      <c r="ED5" t="s">
        <v>115</v>
      </c>
      <c r="EE5" t="s">
        <v>116</v>
      </c>
      <c r="EF5" t="s">
        <v>117</v>
      </c>
      <c r="EG5" t="s">
        <v>118</v>
      </c>
      <c r="EH5" t="s">
        <v>119</v>
      </c>
      <c r="EI5" t="s">
        <v>120</v>
      </c>
      <c r="EJ5" t="s">
        <v>121</v>
      </c>
      <c r="EK5" t="s">
        <v>122</v>
      </c>
      <c r="EL5" t="s">
        <v>124</v>
      </c>
      <c r="EM5" t="s">
        <v>113</v>
      </c>
      <c r="EN5" t="s">
        <v>114</v>
      </c>
      <c r="EO5" t="s">
        <v>115</v>
      </c>
      <c r="EP5" t="s">
        <v>116</v>
      </c>
    </row>
    <row r="6" spans="1:147">
      <c r="A6" s="36" t="s">
        <v>54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J6">
        <v>1</v>
      </c>
      <c r="DK6">
        <v>1</v>
      </c>
      <c r="DL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EQ6">
        <v>121</v>
      </c>
    </row>
    <row r="7" spans="1:147">
      <c r="A7" s="36" t="s">
        <v>62</v>
      </c>
      <c r="BZ7">
        <v>1</v>
      </c>
      <c r="CA7">
        <v>1</v>
      </c>
      <c r="CD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H7">
        <v>1</v>
      </c>
      <c r="DJ7">
        <v>1</v>
      </c>
      <c r="DK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G7">
        <v>1</v>
      </c>
      <c r="EH7">
        <v>1</v>
      </c>
      <c r="EI7">
        <v>1</v>
      </c>
      <c r="EK7">
        <v>1</v>
      </c>
      <c r="EL7">
        <v>1</v>
      </c>
      <c r="EN7">
        <v>1</v>
      </c>
      <c r="EQ7">
        <v>56</v>
      </c>
    </row>
    <row r="8" spans="1:147">
      <c r="A8" s="36" t="s">
        <v>65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U8">
        <v>1</v>
      </c>
      <c r="DV8">
        <v>1</v>
      </c>
      <c r="DW8">
        <v>1</v>
      </c>
      <c r="DX8">
        <v>1</v>
      </c>
      <c r="DY8">
        <v>1</v>
      </c>
      <c r="EA8">
        <v>1</v>
      </c>
      <c r="EG8">
        <v>1</v>
      </c>
      <c r="EH8">
        <v>1</v>
      </c>
      <c r="EI8">
        <v>1</v>
      </c>
      <c r="EK8">
        <v>1</v>
      </c>
      <c r="EL8">
        <v>1</v>
      </c>
      <c r="EM8">
        <v>1</v>
      </c>
      <c r="EN8">
        <v>1</v>
      </c>
      <c r="EO8">
        <v>1</v>
      </c>
      <c r="EQ8">
        <v>50</v>
      </c>
    </row>
    <row r="9" spans="1:147">
      <c r="A9" s="36" t="s">
        <v>69</v>
      </c>
      <c r="BA9">
        <v>1</v>
      </c>
      <c r="BD9">
        <v>1</v>
      </c>
      <c r="BE9">
        <v>1</v>
      </c>
      <c r="BF9">
        <v>1</v>
      </c>
      <c r="BG9">
        <v>1</v>
      </c>
      <c r="BI9">
        <v>1</v>
      </c>
      <c r="BJ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T9">
        <v>1</v>
      </c>
      <c r="DZ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73</v>
      </c>
    </row>
    <row r="10" spans="1:147">
      <c r="A10" s="36" t="s">
        <v>72</v>
      </c>
      <c r="CG10">
        <v>1</v>
      </c>
      <c r="CH10">
        <v>1</v>
      </c>
      <c r="CJ10">
        <v>1</v>
      </c>
      <c r="CK10">
        <v>1</v>
      </c>
      <c r="CN10">
        <v>1</v>
      </c>
      <c r="CO10">
        <v>1</v>
      </c>
      <c r="CP10">
        <v>1</v>
      </c>
      <c r="CQ10">
        <v>1</v>
      </c>
      <c r="CV10">
        <v>1</v>
      </c>
      <c r="DB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T10">
        <v>1</v>
      </c>
      <c r="DZ10">
        <v>1</v>
      </c>
      <c r="EH10">
        <v>1</v>
      </c>
      <c r="EI10">
        <v>1</v>
      </c>
      <c r="EJ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33</v>
      </c>
    </row>
    <row r="11" spans="1:147">
      <c r="A11" s="36" t="s">
        <v>75</v>
      </c>
      <c r="CA11">
        <v>1</v>
      </c>
      <c r="CC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U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EA11">
        <v>1</v>
      </c>
      <c r="EG11">
        <v>1</v>
      </c>
      <c r="EH11">
        <v>1</v>
      </c>
      <c r="EI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Q11">
        <v>51</v>
      </c>
    </row>
    <row r="12" spans="1:147">
      <c r="A12" s="36" t="s">
        <v>78</v>
      </c>
      <c r="BM12">
        <v>1</v>
      </c>
      <c r="BR12">
        <v>1</v>
      </c>
      <c r="CA12">
        <v>1</v>
      </c>
      <c r="CC12">
        <v>1</v>
      </c>
      <c r="CF12">
        <v>1</v>
      </c>
      <c r="CJ12">
        <v>1</v>
      </c>
      <c r="CM12">
        <v>1</v>
      </c>
      <c r="CO12">
        <v>1</v>
      </c>
      <c r="CP12">
        <v>1</v>
      </c>
      <c r="CS12">
        <v>1</v>
      </c>
      <c r="CU12">
        <v>1</v>
      </c>
      <c r="CY12">
        <v>1</v>
      </c>
      <c r="DA12">
        <v>1</v>
      </c>
      <c r="DE12">
        <v>1</v>
      </c>
      <c r="DG12">
        <v>1</v>
      </c>
      <c r="DI12">
        <v>1</v>
      </c>
      <c r="DK12">
        <v>1</v>
      </c>
      <c r="DM12">
        <v>1</v>
      </c>
      <c r="DQ12">
        <v>1</v>
      </c>
      <c r="DS12">
        <v>1</v>
      </c>
      <c r="DW12">
        <v>1</v>
      </c>
      <c r="DY12">
        <v>1</v>
      </c>
      <c r="EI12">
        <v>1</v>
      </c>
      <c r="EK12">
        <v>1</v>
      </c>
      <c r="EN12">
        <v>1</v>
      </c>
      <c r="EQ12">
        <v>25</v>
      </c>
    </row>
    <row r="13" spans="1:147">
      <c r="A13" s="36" t="s">
        <v>85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EA13">
        <v>1</v>
      </c>
      <c r="EG13">
        <v>1</v>
      </c>
      <c r="EH13">
        <v>1</v>
      </c>
      <c r="EI13">
        <v>1</v>
      </c>
      <c r="EK13">
        <v>1</v>
      </c>
      <c r="EL13">
        <v>1</v>
      </c>
      <c r="EM13">
        <v>1</v>
      </c>
      <c r="EN13">
        <v>1</v>
      </c>
      <c r="EQ13">
        <v>50</v>
      </c>
    </row>
    <row r="14" spans="1:147">
      <c r="A14" s="36" t="s">
        <v>88</v>
      </c>
      <c r="CA14">
        <v>1</v>
      </c>
      <c r="CC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EA14">
        <v>1</v>
      </c>
      <c r="EG14">
        <v>1</v>
      </c>
      <c r="EH14">
        <v>1</v>
      </c>
      <c r="EI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Q14">
        <v>53</v>
      </c>
    </row>
    <row r="15" spans="1:147">
      <c r="A15" s="36" t="s">
        <v>91</v>
      </c>
      <c r="CA15">
        <v>1</v>
      </c>
      <c r="CC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A15">
        <v>1</v>
      </c>
      <c r="EG15">
        <v>1</v>
      </c>
      <c r="EH15">
        <v>1</v>
      </c>
      <c r="EI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Q15">
        <v>53</v>
      </c>
    </row>
    <row r="16" spans="1:147">
      <c r="A16" s="36" t="s">
        <v>94</v>
      </c>
      <c r="BY16">
        <v>1</v>
      </c>
      <c r="CA16">
        <v>1</v>
      </c>
      <c r="CD16">
        <v>1</v>
      </c>
      <c r="CG16">
        <v>1</v>
      </c>
      <c r="CH16">
        <v>1</v>
      </c>
      <c r="CJ16">
        <v>1</v>
      </c>
      <c r="CN16">
        <v>1</v>
      </c>
      <c r="CO16">
        <v>1</v>
      </c>
      <c r="CP16">
        <v>1</v>
      </c>
      <c r="CQ16">
        <v>1</v>
      </c>
      <c r="CV16">
        <v>1</v>
      </c>
      <c r="DB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P16">
        <v>1</v>
      </c>
      <c r="DT16">
        <v>1</v>
      </c>
      <c r="DZ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35</v>
      </c>
    </row>
    <row r="17" spans="1:147">
      <c r="A17" s="36" t="s">
        <v>27</v>
      </c>
      <c r="BZ17">
        <v>1</v>
      </c>
      <c r="CC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O17">
        <v>1</v>
      </c>
      <c r="EQ17">
        <v>55</v>
      </c>
    </row>
    <row r="18" spans="1:147">
      <c r="A18" s="36" t="s">
        <v>111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2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1</v>
      </c>
      <c r="BI18">
        <v>2</v>
      </c>
      <c r="BJ18">
        <v>2</v>
      </c>
      <c r="BK18">
        <v>1</v>
      </c>
      <c r="BL18">
        <v>2</v>
      </c>
      <c r="BM18">
        <v>3</v>
      </c>
      <c r="BN18">
        <v>2</v>
      </c>
      <c r="BO18">
        <v>2</v>
      </c>
      <c r="BP18">
        <v>2</v>
      </c>
      <c r="BQ18">
        <v>2</v>
      </c>
      <c r="BR18">
        <v>3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3</v>
      </c>
      <c r="BZ18">
        <v>4</v>
      </c>
      <c r="CA18">
        <v>8</v>
      </c>
      <c r="CB18">
        <v>2</v>
      </c>
      <c r="CC18">
        <v>7</v>
      </c>
      <c r="CD18">
        <v>4</v>
      </c>
      <c r="CE18">
        <v>2</v>
      </c>
      <c r="CF18">
        <v>3</v>
      </c>
      <c r="CG18">
        <v>6</v>
      </c>
      <c r="CH18">
        <v>11</v>
      </c>
      <c r="CI18">
        <v>9</v>
      </c>
      <c r="CJ18">
        <v>12</v>
      </c>
      <c r="CK18">
        <v>10</v>
      </c>
      <c r="CL18">
        <v>8</v>
      </c>
      <c r="CM18">
        <v>9</v>
      </c>
      <c r="CN18">
        <v>11</v>
      </c>
      <c r="CO18">
        <v>12</v>
      </c>
      <c r="CP18">
        <v>12</v>
      </c>
      <c r="CQ18">
        <v>10</v>
      </c>
      <c r="CR18">
        <v>9</v>
      </c>
      <c r="CS18">
        <v>9</v>
      </c>
      <c r="CT18">
        <v>8</v>
      </c>
      <c r="CU18">
        <v>10</v>
      </c>
      <c r="CV18">
        <v>6</v>
      </c>
      <c r="CW18">
        <v>9</v>
      </c>
      <c r="CX18">
        <v>9</v>
      </c>
      <c r="CY18">
        <v>10</v>
      </c>
      <c r="CZ18">
        <v>9</v>
      </c>
      <c r="DA18">
        <v>10</v>
      </c>
      <c r="DB18">
        <v>11</v>
      </c>
      <c r="DC18">
        <v>9</v>
      </c>
      <c r="DD18">
        <v>11</v>
      </c>
      <c r="DE18">
        <v>12</v>
      </c>
      <c r="DF18">
        <v>11</v>
      </c>
      <c r="DG18">
        <v>11</v>
      </c>
      <c r="DH18">
        <v>10</v>
      </c>
      <c r="DI18">
        <v>10</v>
      </c>
      <c r="DJ18">
        <v>11</v>
      </c>
      <c r="DK18">
        <v>12</v>
      </c>
      <c r="DL18">
        <v>10</v>
      </c>
      <c r="DM18">
        <v>11</v>
      </c>
      <c r="DN18">
        <v>11</v>
      </c>
      <c r="DO18">
        <v>10</v>
      </c>
      <c r="DP18">
        <v>11</v>
      </c>
      <c r="DQ18">
        <v>9</v>
      </c>
      <c r="DR18">
        <v>8</v>
      </c>
      <c r="DS18">
        <v>9</v>
      </c>
      <c r="DT18">
        <v>6</v>
      </c>
      <c r="DU18">
        <v>7</v>
      </c>
      <c r="DV18">
        <v>7</v>
      </c>
      <c r="DW18">
        <v>8</v>
      </c>
      <c r="DX18">
        <v>7</v>
      </c>
      <c r="DY18">
        <v>8</v>
      </c>
      <c r="DZ18">
        <v>5</v>
      </c>
      <c r="EA18">
        <v>7</v>
      </c>
      <c r="EB18">
        <v>2</v>
      </c>
      <c r="EC18">
        <v>2</v>
      </c>
      <c r="ED18">
        <v>2</v>
      </c>
      <c r="EE18">
        <v>1</v>
      </c>
      <c r="EF18">
        <v>1</v>
      </c>
      <c r="EG18">
        <v>7</v>
      </c>
      <c r="EH18">
        <v>9</v>
      </c>
      <c r="EI18">
        <v>10</v>
      </c>
      <c r="EJ18">
        <v>3</v>
      </c>
      <c r="EK18">
        <v>9</v>
      </c>
      <c r="EL18">
        <v>9</v>
      </c>
      <c r="EM18">
        <v>8</v>
      </c>
      <c r="EN18">
        <v>10</v>
      </c>
      <c r="EO18">
        <v>8</v>
      </c>
      <c r="EP18">
        <v>3</v>
      </c>
      <c r="EQ18">
        <v>655</v>
      </c>
    </row>
  </sheetData>
  <conditionalFormatting pivot="1" sqref="B6:EP17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6F11-578B-4C00-9BCE-F8CAE593507F}">
  <dimension ref="A1:AR657"/>
  <sheetViews>
    <sheetView topLeftCell="B1" workbookViewId="0">
      <selection activeCell="C1" sqref="C1"/>
    </sheetView>
  </sheetViews>
  <sheetFormatPr defaultRowHeight="15"/>
  <cols>
    <col min="2" max="2" width="19.5703125" customWidth="1"/>
    <col min="3" max="3" width="17.5703125" customWidth="1"/>
    <col min="4" max="4" width="10.5703125" bestFit="1" customWidth="1"/>
    <col min="5" max="5" width="15.42578125" bestFit="1" customWidth="1"/>
    <col min="6" max="6" width="16.5703125" bestFit="1" customWidth="1"/>
    <col min="7" max="7" width="23.85546875" bestFit="1" customWidth="1"/>
    <col min="8" max="8" width="20.85546875" bestFit="1" customWidth="1"/>
    <col min="20" max="20" width="16.140625" bestFit="1" customWidth="1"/>
    <col min="21" max="21" width="19.85546875" bestFit="1" customWidth="1"/>
    <col min="22" max="22" width="11.85546875" bestFit="1" customWidth="1"/>
    <col min="23" max="24" width="7.85546875" bestFit="1" customWidth="1"/>
    <col min="25" max="26" width="11.85546875" bestFit="1" customWidth="1"/>
    <col min="27" max="29" width="7.85546875" bestFit="1" customWidth="1"/>
    <col min="30" max="30" width="11.85546875" bestFit="1" customWidth="1"/>
    <col min="31" max="31" width="7.85546875" bestFit="1" customWidth="1"/>
    <col min="32" max="39" width="11.85546875" bestFit="1" customWidth="1"/>
    <col min="40" max="40" width="7.85546875" bestFit="1" customWidth="1"/>
    <col min="41" max="44" width="11.85546875" bestFit="1" customWidth="1"/>
    <col min="45" max="46" width="13.140625" bestFit="1" customWidth="1"/>
    <col min="47" max="47" width="7.42578125" bestFit="1" customWidth="1"/>
    <col min="48" max="48" width="6.140625" bestFit="1" customWidth="1"/>
    <col min="49" max="49" width="5.42578125" bestFit="1" customWidth="1"/>
    <col min="50" max="50" width="7.42578125" bestFit="1" customWidth="1"/>
    <col min="51" max="51" width="5.85546875" bestFit="1" customWidth="1"/>
    <col min="52" max="52" width="5.5703125" bestFit="1" customWidth="1"/>
    <col min="53" max="53" width="7.42578125" bestFit="1" customWidth="1"/>
    <col min="54" max="55" width="5.85546875" bestFit="1" customWidth="1"/>
    <col min="56" max="56" width="7.42578125" bestFit="1" customWidth="1"/>
    <col min="57" max="57" width="5.5703125" bestFit="1" customWidth="1"/>
    <col min="58" max="58" width="6.140625" bestFit="1" customWidth="1"/>
    <col min="59" max="59" width="7.42578125" bestFit="1" customWidth="1"/>
    <col min="60" max="60" width="6.140625" bestFit="1" customWidth="1"/>
    <col min="61" max="61" width="5.42578125" bestFit="1" customWidth="1"/>
    <col min="62" max="62" width="7.42578125" bestFit="1" customWidth="1"/>
    <col min="63" max="63" width="5.85546875" bestFit="1" customWidth="1"/>
    <col min="64" max="64" width="5.5703125" bestFit="1" customWidth="1"/>
    <col min="65" max="65" width="7.42578125" bestFit="1" customWidth="1"/>
    <col min="66" max="67" width="5.85546875" bestFit="1" customWidth="1"/>
    <col min="68" max="68" width="7.42578125" bestFit="1" customWidth="1"/>
    <col min="69" max="69" width="5.5703125" bestFit="1" customWidth="1"/>
    <col min="70" max="70" width="6.140625" bestFit="1" customWidth="1"/>
    <col min="71" max="71" width="7.42578125" bestFit="1" customWidth="1"/>
    <col min="72" max="72" width="6.140625" bestFit="1" customWidth="1"/>
    <col min="73" max="73" width="5.42578125" bestFit="1" customWidth="1"/>
    <col min="74" max="74" width="7.42578125" bestFit="1" customWidth="1"/>
    <col min="75" max="75" width="5.85546875" bestFit="1" customWidth="1"/>
    <col min="76" max="76" width="5.5703125" bestFit="1" customWidth="1"/>
    <col min="77" max="77" width="7.42578125" bestFit="1" customWidth="1"/>
    <col min="78" max="79" width="5.85546875" bestFit="1" customWidth="1"/>
    <col min="80" max="80" width="7.42578125" bestFit="1" customWidth="1"/>
    <col min="81" max="81" width="5.5703125" bestFit="1" customWidth="1"/>
    <col min="82" max="82" width="6.140625" bestFit="1" customWidth="1"/>
    <col min="83" max="83" width="7.42578125" bestFit="1" customWidth="1"/>
    <col min="84" max="84" width="6.140625" bestFit="1" customWidth="1"/>
    <col min="85" max="85" width="5.42578125" bestFit="1" customWidth="1"/>
    <col min="86" max="86" width="7.42578125" bestFit="1" customWidth="1"/>
    <col min="87" max="87" width="5.85546875" bestFit="1" customWidth="1"/>
    <col min="88" max="88" width="5.5703125" bestFit="1" customWidth="1"/>
    <col min="89" max="89" width="7.42578125" bestFit="1" customWidth="1"/>
    <col min="90" max="91" width="5.85546875" bestFit="1" customWidth="1"/>
    <col min="92" max="92" width="7.42578125" bestFit="1" customWidth="1"/>
    <col min="93" max="93" width="5.5703125" bestFit="1" customWidth="1"/>
    <col min="94" max="94" width="6.140625" bestFit="1" customWidth="1"/>
    <col min="95" max="95" width="7.42578125" bestFit="1" customWidth="1"/>
    <col min="96" max="96" width="6.140625" bestFit="1" customWidth="1"/>
    <col min="97" max="97" width="5.42578125" bestFit="1" customWidth="1"/>
    <col min="98" max="98" width="7.42578125" bestFit="1" customWidth="1"/>
    <col min="99" max="99" width="5.5703125" bestFit="1" customWidth="1"/>
    <col min="100" max="100" width="7.42578125" bestFit="1" customWidth="1"/>
    <col min="101" max="102" width="5.85546875" bestFit="1" customWidth="1"/>
    <col min="103" max="103" width="7.42578125" bestFit="1" customWidth="1"/>
    <col min="104" max="104" width="5.5703125" bestFit="1" customWidth="1"/>
    <col min="105" max="105" width="6.140625" bestFit="1" customWidth="1"/>
    <col min="106" max="106" width="7.42578125" bestFit="1" customWidth="1"/>
    <col min="107" max="107" width="6.140625" bestFit="1" customWidth="1"/>
    <col min="108" max="108" width="5.42578125" bestFit="1" customWidth="1"/>
    <col min="109" max="109" width="7.42578125" bestFit="1" customWidth="1"/>
    <col min="110" max="110" width="5.85546875" bestFit="1" customWidth="1"/>
    <col min="111" max="111" width="5.5703125" bestFit="1" customWidth="1"/>
    <col min="112" max="112" width="7.42578125" bestFit="1" customWidth="1"/>
    <col min="113" max="114" width="5.85546875" bestFit="1" customWidth="1"/>
    <col min="115" max="115" width="7.42578125" bestFit="1" customWidth="1"/>
    <col min="116" max="116" width="5.5703125" bestFit="1" customWidth="1"/>
    <col min="117" max="117" width="6.140625" bestFit="1" customWidth="1"/>
    <col min="118" max="118" width="7.42578125" bestFit="1" customWidth="1"/>
    <col min="119" max="119" width="6.140625" bestFit="1" customWidth="1"/>
    <col min="120" max="120" width="5.42578125" bestFit="1" customWidth="1"/>
    <col min="121" max="121" width="7.42578125" bestFit="1" customWidth="1"/>
    <col min="122" max="122" width="5.85546875" bestFit="1" customWidth="1"/>
    <col min="123" max="123" width="5.5703125" bestFit="1" customWidth="1"/>
    <col min="124" max="124" width="7.42578125" bestFit="1" customWidth="1"/>
    <col min="125" max="126" width="5.85546875" bestFit="1" customWidth="1"/>
    <col min="127" max="127" width="7.42578125" bestFit="1" customWidth="1"/>
    <col min="128" max="128" width="5.5703125" bestFit="1" customWidth="1"/>
    <col min="129" max="129" width="6.140625" bestFit="1" customWidth="1"/>
    <col min="130" max="130" width="7.42578125" bestFit="1" customWidth="1"/>
    <col min="131" max="131" width="6.140625" bestFit="1" customWidth="1"/>
    <col min="132" max="132" width="5.42578125" bestFit="1" customWidth="1"/>
    <col min="133" max="133" width="7.42578125" bestFit="1" customWidth="1"/>
    <col min="134" max="134" width="5.85546875" bestFit="1" customWidth="1"/>
    <col min="135" max="135" width="5.5703125" bestFit="1" customWidth="1"/>
    <col min="136" max="136" width="7.42578125" bestFit="1" customWidth="1"/>
    <col min="137" max="138" width="5.85546875" bestFit="1" customWidth="1"/>
    <col min="139" max="139" width="7.42578125" bestFit="1" customWidth="1"/>
    <col min="140" max="140" width="5.5703125" bestFit="1" customWidth="1"/>
    <col min="141" max="141" width="6.140625" bestFit="1" customWidth="1"/>
    <col min="142" max="142" width="7.42578125" bestFit="1" customWidth="1"/>
    <col min="143" max="143" width="6.140625" bestFit="1" customWidth="1"/>
    <col min="144" max="144" width="5.42578125" bestFit="1" customWidth="1"/>
    <col min="145" max="145" width="7.42578125" bestFit="1" customWidth="1"/>
    <col min="146" max="146" width="5.85546875" bestFit="1" customWidth="1"/>
    <col min="147" max="147" width="5.5703125" bestFit="1" customWidth="1"/>
    <col min="148" max="148" width="7.42578125" bestFit="1" customWidth="1"/>
    <col min="149" max="150" width="5.85546875" bestFit="1" customWidth="1"/>
    <col min="151" max="151" width="7.42578125" bestFit="1" customWidth="1"/>
    <col min="152" max="152" width="5.5703125" bestFit="1" customWidth="1"/>
    <col min="153" max="153" width="6.140625" bestFit="1" customWidth="1"/>
    <col min="154" max="154" width="7.42578125" bestFit="1" customWidth="1"/>
    <col min="155" max="155" width="6.140625" bestFit="1" customWidth="1"/>
    <col min="156" max="156" width="5.42578125" bestFit="1" customWidth="1"/>
    <col min="157" max="157" width="7.42578125" bestFit="1" customWidth="1"/>
    <col min="158" max="158" width="5.85546875" bestFit="1" customWidth="1"/>
    <col min="159" max="159" width="5.5703125" bestFit="1" customWidth="1"/>
    <col min="160" max="160" width="7.42578125" bestFit="1" customWidth="1"/>
    <col min="161" max="161" width="5.85546875" bestFit="1" customWidth="1"/>
    <col min="162" max="162" width="7.42578125" bestFit="1" customWidth="1"/>
    <col min="163" max="163" width="5.5703125" bestFit="1" customWidth="1"/>
    <col min="164" max="164" width="6.140625" bestFit="1" customWidth="1"/>
    <col min="165" max="165" width="7.42578125" bestFit="1" customWidth="1"/>
    <col min="166" max="166" width="16.85546875" bestFit="1" customWidth="1"/>
    <col min="167" max="361" width="10.42578125" bestFit="1" customWidth="1"/>
    <col min="362" max="362" width="16.85546875" bestFit="1" customWidth="1"/>
  </cols>
  <sheetData>
    <row r="1" spans="1:24">
      <c r="A1" s="21" t="s">
        <v>0</v>
      </c>
      <c r="B1" s="21" t="s">
        <v>1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50" t="s">
        <v>135</v>
      </c>
      <c r="N1" s="51" t="s">
        <v>136</v>
      </c>
      <c r="O1" s="51" t="s">
        <v>137</v>
      </c>
      <c r="P1" s="51" t="s">
        <v>138</v>
      </c>
      <c r="T1" s="35" t="s">
        <v>112</v>
      </c>
      <c r="U1" t="s">
        <v>131</v>
      </c>
      <c r="V1" t="s">
        <v>132</v>
      </c>
      <c r="W1" t="s">
        <v>133</v>
      </c>
      <c r="X1" t="s">
        <v>134</v>
      </c>
    </row>
    <row r="2" spans="1:24">
      <c r="A2" s="22" t="s">
        <v>52</v>
      </c>
      <c r="B2" s="22" t="s">
        <v>53</v>
      </c>
      <c r="C2" s="22" t="s">
        <v>54</v>
      </c>
      <c r="D2" s="23">
        <v>39478</v>
      </c>
      <c r="E2" s="22">
        <v>74.963999999999999</v>
      </c>
      <c r="F2" s="22" t="s">
        <v>139</v>
      </c>
      <c r="G2" s="22">
        <v>11.6</v>
      </c>
      <c r="H2" s="22">
        <v>63.363999999999997</v>
      </c>
      <c r="I2">
        <f>VLOOKUP($C2,$T$1:$X$42,2,FALSE)</f>
        <v>11.1</v>
      </c>
      <c r="J2">
        <f>VLOOKUP($C2,$T$1:$X$42,3,FALSE)</f>
        <v>11.75</v>
      </c>
      <c r="K2">
        <f>VLOOKUP($C2,$T$1:$X$42,4,FALSE)</f>
        <v>63.213999999999999</v>
      </c>
      <c r="L2">
        <f>VLOOKUP($C2,$T$1:$X$42,5,FALSE)</f>
        <v>63.863999999999997</v>
      </c>
      <c r="M2">
        <f>L2-K2</f>
        <v>0.64999999999999858</v>
      </c>
      <c r="N2">
        <f>K2-M2*1.5</f>
        <v>62.239000000000004</v>
      </c>
      <c r="O2">
        <f>L2+M2*1.5</f>
        <v>64.838999999999999</v>
      </c>
      <c r="P2" t="str">
        <f>IF(OR(H2&lt;N2,H2&gt;O2), "OUTLIER", "")</f>
        <v/>
      </c>
      <c r="T2" s="36" t="s">
        <v>54</v>
      </c>
      <c r="U2">
        <v>11.1</v>
      </c>
      <c r="V2">
        <v>11.75</v>
      </c>
      <c r="W2">
        <v>63.213999999999999</v>
      </c>
      <c r="X2">
        <v>63.863999999999997</v>
      </c>
    </row>
    <row r="3" spans="1:24">
      <c r="A3" s="22" t="s">
        <v>52</v>
      </c>
      <c r="B3" s="22" t="s">
        <v>53</v>
      </c>
      <c r="C3" s="22" t="s">
        <v>54</v>
      </c>
      <c r="D3" s="23">
        <v>39506</v>
      </c>
      <c r="E3" s="22">
        <v>74.963999999999999</v>
      </c>
      <c r="F3" s="22" t="s">
        <v>139</v>
      </c>
      <c r="G3" s="22">
        <v>11.88</v>
      </c>
      <c r="H3" s="22">
        <v>63.084000000000003</v>
      </c>
      <c r="I3">
        <f t="shared" ref="I3:I66" si="0">VLOOKUP($C3,$T$1:$X$42,2,FALSE)</f>
        <v>11.1</v>
      </c>
      <c r="J3">
        <f t="shared" ref="J3:J66" si="1">VLOOKUP($C3,$T$1:$X$42,3,FALSE)</f>
        <v>11.75</v>
      </c>
      <c r="K3">
        <f t="shared" ref="K3:K66" si="2">VLOOKUP($C3,$T$1:$X$42,4,FALSE)</f>
        <v>63.213999999999999</v>
      </c>
      <c r="L3">
        <f t="shared" ref="L3:L66" si="3">VLOOKUP($C3,$T$1:$X$42,5,FALSE)</f>
        <v>63.863999999999997</v>
      </c>
      <c r="M3">
        <f t="shared" ref="M3:M66" si="4">L3-K3</f>
        <v>0.64999999999999858</v>
      </c>
      <c r="N3">
        <f t="shared" ref="N3:N66" si="5">K3-M3*1.5</f>
        <v>62.239000000000004</v>
      </c>
      <c r="O3">
        <f>L3+M3*1.5</f>
        <v>64.838999999999999</v>
      </c>
      <c r="P3" t="str">
        <f t="shared" ref="P3:P66" si="6">IF(OR(H3&lt;N3,H3&gt;O3), "OUTLIER", "")</f>
        <v/>
      </c>
      <c r="T3" s="36" t="s">
        <v>62</v>
      </c>
      <c r="U3">
        <v>12.5525</v>
      </c>
      <c r="V3">
        <v>13.5975</v>
      </c>
      <c r="W3">
        <v>82.502499999999998</v>
      </c>
      <c r="X3">
        <v>83.547499999999999</v>
      </c>
    </row>
    <row r="4" spans="1:24">
      <c r="A4" s="22" t="s">
        <v>52</v>
      </c>
      <c r="B4" s="22" t="s">
        <v>53</v>
      </c>
      <c r="C4" s="22" t="s">
        <v>54</v>
      </c>
      <c r="D4" s="23">
        <v>39534</v>
      </c>
      <c r="E4" s="22">
        <v>74.963999999999999</v>
      </c>
      <c r="F4" s="22" t="s">
        <v>139</v>
      </c>
      <c r="G4" s="22">
        <v>11.95</v>
      </c>
      <c r="H4" s="22">
        <v>63.014000000000003</v>
      </c>
      <c r="I4">
        <f t="shared" si="0"/>
        <v>11.1</v>
      </c>
      <c r="J4">
        <f t="shared" si="1"/>
        <v>11.75</v>
      </c>
      <c r="K4">
        <f t="shared" si="2"/>
        <v>63.213999999999999</v>
      </c>
      <c r="L4">
        <f t="shared" si="3"/>
        <v>63.863999999999997</v>
      </c>
      <c r="M4">
        <f t="shared" si="4"/>
        <v>0.64999999999999858</v>
      </c>
      <c r="N4">
        <f t="shared" si="5"/>
        <v>62.239000000000004</v>
      </c>
      <c r="O4">
        <f t="shared" ref="O4:O66" si="7">L4+M4*1.5</f>
        <v>64.838999999999999</v>
      </c>
      <c r="P4" t="str">
        <f t="shared" si="6"/>
        <v/>
      </c>
      <c r="T4" s="36" t="s">
        <v>65</v>
      </c>
      <c r="U4">
        <v>2.0524999999999998</v>
      </c>
      <c r="V4">
        <v>2.2075</v>
      </c>
      <c r="W4">
        <v>80.535499999999999</v>
      </c>
      <c r="X4">
        <v>80.6905</v>
      </c>
    </row>
    <row r="5" spans="1:24">
      <c r="A5" s="22" t="s">
        <v>52</v>
      </c>
      <c r="B5" s="22" t="s">
        <v>53</v>
      </c>
      <c r="C5" s="22" t="s">
        <v>54</v>
      </c>
      <c r="D5" s="23">
        <v>39562</v>
      </c>
      <c r="E5" s="22">
        <v>74.963999999999999</v>
      </c>
      <c r="F5" s="22" t="s">
        <v>139</v>
      </c>
      <c r="G5" s="22">
        <v>11.8</v>
      </c>
      <c r="H5" s="22">
        <v>63.164000000000001</v>
      </c>
      <c r="I5">
        <f t="shared" si="0"/>
        <v>11.1</v>
      </c>
      <c r="J5">
        <f t="shared" si="1"/>
        <v>11.75</v>
      </c>
      <c r="K5">
        <f t="shared" si="2"/>
        <v>63.213999999999999</v>
      </c>
      <c r="L5">
        <f t="shared" si="3"/>
        <v>63.863999999999997</v>
      </c>
      <c r="M5">
        <f t="shared" si="4"/>
        <v>0.64999999999999858</v>
      </c>
      <c r="N5">
        <f t="shared" si="5"/>
        <v>62.239000000000004</v>
      </c>
      <c r="O5">
        <f t="shared" si="7"/>
        <v>64.838999999999999</v>
      </c>
      <c r="P5" t="str">
        <f t="shared" si="6"/>
        <v/>
      </c>
      <c r="T5" s="36" t="s">
        <v>69</v>
      </c>
      <c r="U5">
        <v>4.49</v>
      </c>
      <c r="V5">
        <v>5</v>
      </c>
      <c r="W5">
        <v>53.81</v>
      </c>
      <c r="X5">
        <v>54.32</v>
      </c>
    </row>
    <row r="6" spans="1:24">
      <c r="A6" s="22" t="s">
        <v>52</v>
      </c>
      <c r="B6" s="22" t="s">
        <v>53</v>
      </c>
      <c r="C6" s="22" t="s">
        <v>54</v>
      </c>
      <c r="D6" s="23">
        <v>39591</v>
      </c>
      <c r="E6" s="22">
        <v>74.963999999999999</v>
      </c>
      <c r="F6" s="22" t="s">
        <v>139</v>
      </c>
      <c r="G6" s="22">
        <v>11.5</v>
      </c>
      <c r="H6" s="22">
        <v>63.463999999999999</v>
      </c>
      <c r="I6">
        <f t="shared" si="0"/>
        <v>11.1</v>
      </c>
      <c r="J6">
        <f t="shared" si="1"/>
        <v>11.75</v>
      </c>
      <c r="K6">
        <f t="shared" si="2"/>
        <v>63.213999999999999</v>
      </c>
      <c r="L6">
        <f t="shared" si="3"/>
        <v>63.863999999999997</v>
      </c>
      <c r="M6">
        <f t="shared" si="4"/>
        <v>0.64999999999999858</v>
      </c>
      <c r="N6">
        <f t="shared" si="5"/>
        <v>62.239000000000004</v>
      </c>
      <c r="O6">
        <f t="shared" si="7"/>
        <v>64.838999999999999</v>
      </c>
      <c r="P6" t="str">
        <f t="shared" si="6"/>
        <v/>
      </c>
      <c r="T6" s="36" t="s">
        <v>72</v>
      </c>
      <c r="U6">
        <v>2.76</v>
      </c>
      <c r="V6">
        <v>3.07</v>
      </c>
      <c r="W6">
        <v>71.801000000000002</v>
      </c>
      <c r="X6">
        <v>72.111000000000004</v>
      </c>
    </row>
    <row r="7" spans="1:24">
      <c r="A7" s="22" t="s">
        <v>52</v>
      </c>
      <c r="B7" s="22" t="s">
        <v>53</v>
      </c>
      <c r="C7" s="22" t="s">
        <v>54</v>
      </c>
      <c r="D7" s="23">
        <v>39625</v>
      </c>
      <c r="E7" s="22">
        <v>74.963999999999999</v>
      </c>
      <c r="F7" s="22" t="s">
        <v>139</v>
      </c>
      <c r="G7" s="22">
        <v>11.26</v>
      </c>
      <c r="H7" s="22">
        <v>63.704000000000001</v>
      </c>
      <c r="I7">
        <f t="shared" si="0"/>
        <v>11.1</v>
      </c>
      <c r="J7">
        <f t="shared" si="1"/>
        <v>11.75</v>
      </c>
      <c r="K7">
        <f t="shared" si="2"/>
        <v>63.213999999999999</v>
      </c>
      <c r="L7">
        <f t="shared" si="3"/>
        <v>63.863999999999997</v>
      </c>
      <c r="M7">
        <f t="shared" si="4"/>
        <v>0.64999999999999858</v>
      </c>
      <c r="N7">
        <f t="shared" si="5"/>
        <v>62.239000000000004</v>
      </c>
      <c r="O7">
        <f t="shared" si="7"/>
        <v>64.838999999999999</v>
      </c>
      <c r="P7" t="str">
        <f t="shared" si="6"/>
        <v/>
      </c>
      <c r="T7" s="36" t="s">
        <v>75</v>
      </c>
      <c r="U7">
        <v>3.4750000000000001</v>
      </c>
      <c r="V7">
        <v>3.84</v>
      </c>
      <c r="W7">
        <v>83.294000000000011</v>
      </c>
      <c r="X7">
        <v>83.658999999999992</v>
      </c>
    </row>
    <row r="8" spans="1:24">
      <c r="A8" s="22" t="s">
        <v>52</v>
      </c>
      <c r="B8" s="22" t="s">
        <v>53</v>
      </c>
      <c r="C8" s="22" t="s">
        <v>54</v>
      </c>
      <c r="D8" s="23">
        <v>39653</v>
      </c>
      <c r="E8" s="22">
        <v>74.963999999999999</v>
      </c>
      <c r="F8" s="22" t="s">
        <v>139</v>
      </c>
      <c r="G8" s="22">
        <v>11.1</v>
      </c>
      <c r="H8" s="22">
        <v>63.863999999999997</v>
      </c>
      <c r="I8">
        <f t="shared" si="0"/>
        <v>11.1</v>
      </c>
      <c r="J8">
        <f t="shared" si="1"/>
        <v>11.75</v>
      </c>
      <c r="K8">
        <f t="shared" si="2"/>
        <v>63.213999999999999</v>
      </c>
      <c r="L8">
        <f t="shared" si="3"/>
        <v>63.863999999999997</v>
      </c>
      <c r="M8">
        <f t="shared" si="4"/>
        <v>0.64999999999999858</v>
      </c>
      <c r="N8">
        <f t="shared" si="5"/>
        <v>62.239000000000004</v>
      </c>
      <c r="O8">
        <f t="shared" si="7"/>
        <v>64.838999999999999</v>
      </c>
      <c r="P8" t="str">
        <f t="shared" si="6"/>
        <v/>
      </c>
      <c r="T8" s="36" t="s">
        <v>78</v>
      </c>
      <c r="U8">
        <v>2.7</v>
      </c>
      <c r="V8">
        <v>4</v>
      </c>
      <c r="W8">
        <v>70.97</v>
      </c>
      <c r="X8">
        <v>72.27</v>
      </c>
    </row>
    <row r="9" spans="1:24">
      <c r="A9" s="22" t="s">
        <v>52</v>
      </c>
      <c r="B9" s="22" t="s">
        <v>53</v>
      </c>
      <c r="C9" s="22" t="s">
        <v>54</v>
      </c>
      <c r="D9" s="23">
        <v>39688</v>
      </c>
      <c r="E9" s="22">
        <v>74.963999999999999</v>
      </c>
      <c r="F9" s="22" t="s">
        <v>139</v>
      </c>
      <c r="G9" s="22">
        <v>10.65</v>
      </c>
      <c r="H9" s="22">
        <v>64.313999999999993</v>
      </c>
      <c r="I9">
        <f t="shared" si="0"/>
        <v>11.1</v>
      </c>
      <c r="J9">
        <f t="shared" si="1"/>
        <v>11.75</v>
      </c>
      <c r="K9">
        <f t="shared" si="2"/>
        <v>63.213999999999999</v>
      </c>
      <c r="L9">
        <f t="shared" si="3"/>
        <v>63.863999999999997</v>
      </c>
      <c r="M9">
        <f t="shared" si="4"/>
        <v>0.64999999999999858</v>
      </c>
      <c r="N9">
        <f t="shared" si="5"/>
        <v>62.239000000000004</v>
      </c>
      <c r="O9">
        <f t="shared" si="7"/>
        <v>64.838999999999999</v>
      </c>
      <c r="P9" t="str">
        <f t="shared" si="6"/>
        <v/>
      </c>
      <c r="T9" s="36" t="s">
        <v>85</v>
      </c>
      <c r="U9">
        <v>4</v>
      </c>
      <c r="V9">
        <v>5.2625000000000002</v>
      </c>
      <c r="W9">
        <v>78.137499999999989</v>
      </c>
      <c r="X9">
        <v>79.400000000000006</v>
      </c>
    </row>
    <row r="10" spans="1:24">
      <c r="A10" s="22" t="s">
        <v>52</v>
      </c>
      <c r="B10" s="22" t="s">
        <v>53</v>
      </c>
      <c r="C10" s="22" t="s">
        <v>54</v>
      </c>
      <c r="D10" s="23">
        <v>39716</v>
      </c>
      <c r="E10" s="22">
        <v>74.963999999999999</v>
      </c>
      <c r="F10" s="22" t="s">
        <v>139</v>
      </c>
      <c r="G10" s="22">
        <v>11.1</v>
      </c>
      <c r="H10" s="22">
        <v>63.863999999999997</v>
      </c>
      <c r="I10">
        <f t="shared" si="0"/>
        <v>11.1</v>
      </c>
      <c r="J10">
        <f t="shared" si="1"/>
        <v>11.75</v>
      </c>
      <c r="K10">
        <f t="shared" si="2"/>
        <v>63.213999999999999</v>
      </c>
      <c r="L10">
        <f t="shared" si="3"/>
        <v>63.863999999999997</v>
      </c>
      <c r="M10">
        <f t="shared" si="4"/>
        <v>0.64999999999999858</v>
      </c>
      <c r="N10">
        <f t="shared" si="5"/>
        <v>62.239000000000004</v>
      </c>
      <c r="O10">
        <f t="shared" si="7"/>
        <v>64.838999999999999</v>
      </c>
      <c r="P10" t="str">
        <f t="shared" si="6"/>
        <v/>
      </c>
      <c r="T10" s="36" t="s">
        <v>88</v>
      </c>
      <c r="U10">
        <v>1.6</v>
      </c>
      <c r="V10">
        <v>2.4</v>
      </c>
      <c r="W10">
        <v>90.477000000000004</v>
      </c>
      <c r="X10">
        <v>91.277000000000001</v>
      </c>
    </row>
    <row r="11" spans="1:24">
      <c r="A11" s="22" t="s">
        <v>52</v>
      </c>
      <c r="B11" s="22" t="s">
        <v>53</v>
      </c>
      <c r="C11" s="22" t="s">
        <v>54</v>
      </c>
      <c r="D11" s="23">
        <v>39742</v>
      </c>
      <c r="E11" s="22">
        <v>74.963999999999999</v>
      </c>
      <c r="F11" s="22" t="s">
        <v>139</v>
      </c>
      <c r="G11" s="22">
        <v>11.8</v>
      </c>
      <c r="H11" s="22">
        <v>63.164000000000001</v>
      </c>
      <c r="I11">
        <f t="shared" si="0"/>
        <v>11.1</v>
      </c>
      <c r="J11">
        <f t="shared" si="1"/>
        <v>11.75</v>
      </c>
      <c r="K11">
        <f t="shared" si="2"/>
        <v>63.213999999999999</v>
      </c>
      <c r="L11">
        <f t="shared" si="3"/>
        <v>63.863999999999997</v>
      </c>
      <c r="M11">
        <f t="shared" si="4"/>
        <v>0.64999999999999858</v>
      </c>
      <c r="N11">
        <f t="shared" si="5"/>
        <v>62.239000000000004</v>
      </c>
      <c r="O11">
        <f t="shared" si="7"/>
        <v>64.838999999999999</v>
      </c>
      <c r="P11" t="str">
        <f t="shared" si="6"/>
        <v/>
      </c>
      <c r="T11" s="36" t="s">
        <v>91</v>
      </c>
      <c r="U11">
        <v>3.87</v>
      </c>
      <c r="V11">
        <v>4.45</v>
      </c>
      <c r="W11">
        <v>83.802000000000007</v>
      </c>
      <c r="X11">
        <v>84.382000000000005</v>
      </c>
    </row>
    <row r="12" spans="1:24">
      <c r="A12" s="22" t="s">
        <v>52</v>
      </c>
      <c r="B12" s="22" t="s">
        <v>53</v>
      </c>
      <c r="C12" s="22" t="s">
        <v>54</v>
      </c>
      <c r="D12" s="23">
        <v>39780</v>
      </c>
      <c r="E12" s="22">
        <v>74.963999999999999</v>
      </c>
      <c r="F12" s="22" t="s">
        <v>139</v>
      </c>
      <c r="G12" s="22">
        <v>10.65</v>
      </c>
      <c r="H12" s="22">
        <v>64.313999999999993</v>
      </c>
      <c r="I12">
        <f t="shared" si="0"/>
        <v>11.1</v>
      </c>
      <c r="J12">
        <f t="shared" si="1"/>
        <v>11.75</v>
      </c>
      <c r="K12">
        <f t="shared" si="2"/>
        <v>63.213999999999999</v>
      </c>
      <c r="L12">
        <f t="shared" si="3"/>
        <v>63.863999999999997</v>
      </c>
      <c r="M12">
        <f t="shared" si="4"/>
        <v>0.64999999999999858</v>
      </c>
      <c r="N12">
        <f t="shared" si="5"/>
        <v>62.239000000000004</v>
      </c>
      <c r="O12">
        <f t="shared" si="7"/>
        <v>64.838999999999999</v>
      </c>
      <c r="P12" t="str">
        <f t="shared" si="6"/>
        <v/>
      </c>
      <c r="T12" s="36" t="s">
        <v>94</v>
      </c>
      <c r="U12">
        <v>5.2</v>
      </c>
      <c r="V12">
        <v>5.51</v>
      </c>
      <c r="W12">
        <v>67.509999999999991</v>
      </c>
      <c r="X12">
        <v>67.819999999999993</v>
      </c>
    </row>
    <row r="13" spans="1:24">
      <c r="A13" s="22" t="s">
        <v>52</v>
      </c>
      <c r="B13" s="22" t="s">
        <v>53</v>
      </c>
      <c r="C13" s="22" t="s">
        <v>54</v>
      </c>
      <c r="D13" s="23">
        <v>39783</v>
      </c>
      <c r="E13" s="22">
        <v>74.963999999999999</v>
      </c>
      <c r="F13" s="22" t="s">
        <v>139</v>
      </c>
      <c r="G13" s="22">
        <v>11.25</v>
      </c>
      <c r="H13" s="22">
        <v>63.713999999999999</v>
      </c>
      <c r="I13">
        <f t="shared" si="0"/>
        <v>11.1</v>
      </c>
      <c r="J13">
        <f t="shared" si="1"/>
        <v>11.75</v>
      </c>
      <c r="K13">
        <f t="shared" si="2"/>
        <v>63.213999999999999</v>
      </c>
      <c r="L13">
        <f t="shared" si="3"/>
        <v>63.863999999999997</v>
      </c>
      <c r="M13">
        <f t="shared" si="4"/>
        <v>0.64999999999999858</v>
      </c>
      <c r="N13">
        <f t="shared" si="5"/>
        <v>62.239000000000004</v>
      </c>
      <c r="O13">
        <f t="shared" si="7"/>
        <v>64.838999999999999</v>
      </c>
      <c r="P13" t="str">
        <f t="shared" si="6"/>
        <v/>
      </c>
      <c r="T13" s="36" t="s">
        <v>27</v>
      </c>
      <c r="U13">
        <v>4.6065618279569875</v>
      </c>
      <c r="V13">
        <v>5.4404416666666657</v>
      </c>
      <c r="W13">
        <v>65.867558333333335</v>
      </c>
      <c r="X13">
        <v>66.701438172043026</v>
      </c>
    </row>
    <row r="14" spans="1:24">
      <c r="A14" s="22" t="s">
        <v>52</v>
      </c>
      <c r="B14" s="22" t="s">
        <v>53</v>
      </c>
      <c r="C14" s="22" t="s">
        <v>54</v>
      </c>
      <c r="D14" s="23">
        <v>40205</v>
      </c>
      <c r="E14" s="22">
        <v>74.963999999999999</v>
      </c>
      <c r="F14" s="22" t="s">
        <v>139</v>
      </c>
      <c r="G14" s="22">
        <v>11.38</v>
      </c>
      <c r="H14" s="22">
        <v>63.584000000000003</v>
      </c>
      <c r="I14">
        <f t="shared" si="0"/>
        <v>11.1</v>
      </c>
      <c r="J14">
        <f t="shared" si="1"/>
        <v>11.75</v>
      </c>
      <c r="K14">
        <f t="shared" si="2"/>
        <v>63.213999999999999</v>
      </c>
      <c r="L14">
        <f t="shared" si="3"/>
        <v>63.863999999999997</v>
      </c>
      <c r="M14">
        <f t="shared" si="4"/>
        <v>0.64999999999999858</v>
      </c>
      <c r="N14">
        <f t="shared" si="5"/>
        <v>62.239000000000004</v>
      </c>
      <c r="O14">
        <f t="shared" si="7"/>
        <v>64.838999999999999</v>
      </c>
      <c r="P14" t="str">
        <f t="shared" si="6"/>
        <v/>
      </c>
      <c r="T14" s="36" t="s">
        <v>111</v>
      </c>
      <c r="U14">
        <v>3.335</v>
      </c>
      <c r="V14">
        <v>10.73</v>
      </c>
      <c r="W14">
        <v>63.829000000000001</v>
      </c>
      <c r="X14">
        <v>83.294000000000011</v>
      </c>
    </row>
    <row r="15" spans="1:24">
      <c r="A15" s="22" t="s">
        <v>52</v>
      </c>
      <c r="B15" s="22" t="s">
        <v>53</v>
      </c>
      <c r="C15" s="22" t="s">
        <v>54</v>
      </c>
      <c r="D15" s="23">
        <v>40231</v>
      </c>
      <c r="E15" s="22">
        <v>74.963999999999999</v>
      </c>
      <c r="F15" s="22" t="s">
        <v>139</v>
      </c>
      <c r="G15" s="22">
        <v>11.45</v>
      </c>
      <c r="H15" s="22">
        <v>63.514000000000003</v>
      </c>
      <c r="I15">
        <f t="shared" si="0"/>
        <v>11.1</v>
      </c>
      <c r="J15">
        <f t="shared" si="1"/>
        <v>11.75</v>
      </c>
      <c r="K15">
        <f t="shared" si="2"/>
        <v>63.213999999999999</v>
      </c>
      <c r="L15">
        <f t="shared" si="3"/>
        <v>63.863999999999997</v>
      </c>
      <c r="M15">
        <f t="shared" si="4"/>
        <v>0.64999999999999858</v>
      </c>
      <c r="N15">
        <f t="shared" si="5"/>
        <v>62.239000000000004</v>
      </c>
      <c r="O15">
        <f t="shared" si="7"/>
        <v>64.838999999999999</v>
      </c>
      <c r="P15" t="str">
        <f t="shared" si="6"/>
        <v/>
      </c>
    </row>
    <row r="16" spans="1:24">
      <c r="A16" s="22" t="s">
        <v>52</v>
      </c>
      <c r="B16" s="22" t="s">
        <v>53</v>
      </c>
      <c r="C16" s="22" t="s">
        <v>54</v>
      </c>
      <c r="D16" s="23">
        <v>40266</v>
      </c>
      <c r="E16" s="22">
        <v>74.963999999999999</v>
      </c>
      <c r="F16" s="22" t="s">
        <v>139</v>
      </c>
      <c r="G16" s="22">
        <v>11.42</v>
      </c>
      <c r="H16" s="22">
        <v>63.543999999999997</v>
      </c>
      <c r="I16">
        <f t="shared" si="0"/>
        <v>11.1</v>
      </c>
      <c r="J16">
        <f t="shared" si="1"/>
        <v>11.75</v>
      </c>
      <c r="K16">
        <f t="shared" si="2"/>
        <v>63.213999999999999</v>
      </c>
      <c r="L16">
        <f t="shared" si="3"/>
        <v>63.863999999999997</v>
      </c>
      <c r="M16">
        <f t="shared" si="4"/>
        <v>0.64999999999999858</v>
      </c>
      <c r="N16">
        <f t="shared" si="5"/>
        <v>62.239000000000004</v>
      </c>
      <c r="O16">
        <f t="shared" si="7"/>
        <v>64.838999999999999</v>
      </c>
      <c r="P16" t="str">
        <f t="shared" si="6"/>
        <v/>
      </c>
      <c r="U16" s="35" t="s">
        <v>97</v>
      </c>
    </row>
    <row r="17" spans="1:44">
      <c r="A17" s="22" t="s">
        <v>52</v>
      </c>
      <c r="B17" s="22" t="s">
        <v>53</v>
      </c>
      <c r="C17" s="22" t="s">
        <v>54</v>
      </c>
      <c r="D17" s="23">
        <v>40289</v>
      </c>
      <c r="E17" s="22">
        <v>74.963999999999999</v>
      </c>
      <c r="F17" s="22" t="s">
        <v>139</v>
      </c>
      <c r="G17" s="22">
        <v>11.55</v>
      </c>
      <c r="H17" s="22">
        <v>63.414000000000001</v>
      </c>
      <c r="I17">
        <f t="shared" si="0"/>
        <v>11.1</v>
      </c>
      <c r="J17">
        <f t="shared" si="1"/>
        <v>11.75</v>
      </c>
      <c r="K17">
        <f t="shared" si="2"/>
        <v>63.213999999999999</v>
      </c>
      <c r="L17">
        <f t="shared" si="3"/>
        <v>63.863999999999997</v>
      </c>
      <c r="M17">
        <f t="shared" si="4"/>
        <v>0.64999999999999858</v>
      </c>
      <c r="N17">
        <f t="shared" si="5"/>
        <v>62.239000000000004</v>
      </c>
      <c r="O17">
        <f t="shared" si="7"/>
        <v>64.838999999999999</v>
      </c>
      <c r="P17" t="str">
        <f t="shared" si="6"/>
        <v/>
      </c>
      <c r="U17" t="s">
        <v>140</v>
      </c>
      <c r="W17" t="s">
        <v>141</v>
      </c>
      <c r="Y17" t="s">
        <v>142</v>
      </c>
      <c r="AA17" t="s">
        <v>143</v>
      </c>
      <c r="AC17" t="s">
        <v>144</v>
      </c>
      <c r="AE17" t="s">
        <v>145</v>
      </c>
      <c r="AG17" t="s">
        <v>146</v>
      </c>
      <c r="AI17" t="s">
        <v>147</v>
      </c>
      <c r="AK17" t="s">
        <v>148</v>
      </c>
      <c r="AM17" t="s">
        <v>149</v>
      </c>
      <c r="AO17" t="s">
        <v>150</v>
      </c>
      <c r="AQ17" t="s">
        <v>151</v>
      </c>
    </row>
    <row r="18" spans="1:44">
      <c r="A18" s="22" t="s">
        <v>52</v>
      </c>
      <c r="B18" s="22" t="s">
        <v>53</v>
      </c>
      <c r="C18" s="22" t="s">
        <v>54</v>
      </c>
      <c r="D18" s="23">
        <v>40323</v>
      </c>
      <c r="E18" s="22">
        <v>74.963999999999999</v>
      </c>
      <c r="F18" s="22" t="s">
        <v>139</v>
      </c>
      <c r="G18" s="22">
        <v>11.6</v>
      </c>
      <c r="H18" s="22">
        <v>63.363999999999997</v>
      </c>
      <c r="I18">
        <f t="shared" si="0"/>
        <v>11.1</v>
      </c>
      <c r="J18">
        <f t="shared" si="1"/>
        <v>11.75</v>
      </c>
      <c r="K18">
        <f t="shared" si="2"/>
        <v>63.213999999999999</v>
      </c>
      <c r="L18">
        <f t="shared" si="3"/>
        <v>63.863999999999997</v>
      </c>
      <c r="M18">
        <f t="shared" si="4"/>
        <v>0.64999999999999858</v>
      </c>
      <c r="N18">
        <f t="shared" si="5"/>
        <v>62.239000000000004</v>
      </c>
      <c r="O18">
        <f t="shared" si="7"/>
        <v>64.838999999999999</v>
      </c>
      <c r="P18" t="str">
        <f t="shared" si="6"/>
        <v/>
      </c>
      <c r="T18" s="35" t="s">
        <v>112</v>
      </c>
      <c r="U18" t="s">
        <v>152</v>
      </c>
      <c r="V18" t="s">
        <v>153</v>
      </c>
      <c r="W18" t="s">
        <v>152</v>
      </c>
      <c r="X18" t="s">
        <v>153</v>
      </c>
      <c r="Y18" t="s">
        <v>152</v>
      </c>
      <c r="Z18" t="s">
        <v>153</v>
      </c>
      <c r="AA18" t="s">
        <v>152</v>
      </c>
      <c r="AB18" t="s">
        <v>153</v>
      </c>
      <c r="AC18" t="s">
        <v>152</v>
      </c>
      <c r="AD18" t="s">
        <v>153</v>
      </c>
      <c r="AE18" t="s">
        <v>152</v>
      </c>
      <c r="AF18" t="s">
        <v>153</v>
      </c>
      <c r="AG18" t="s">
        <v>152</v>
      </c>
      <c r="AH18" t="s">
        <v>153</v>
      </c>
      <c r="AI18" t="s">
        <v>152</v>
      </c>
      <c r="AJ18" t="s">
        <v>153</v>
      </c>
      <c r="AK18" t="s">
        <v>152</v>
      </c>
      <c r="AL18" t="s">
        <v>153</v>
      </c>
      <c r="AM18" t="s">
        <v>152</v>
      </c>
      <c r="AN18" t="s">
        <v>153</v>
      </c>
      <c r="AO18" t="s">
        <v>152</v>
      </c>
      <c r="AP18" t="s">
        <v>153</v>
      </c>
      <c r="AQ18" t="s">
        <v>152</v>
      </c>
      <c r="AR18" t="s">
        <v>153</v>
      </c>
    </row>
    <row r="19" spans="1:44">
      <c r="A19" s="22" t="s">
        <v>52</v>
      </c>
      <c r="B19" s="22" t="s">
        <v>53</v>
      </c>
      <c r="C19" s="22" t="s">
        <v>54</v>
      </c>
      <c r="D19" s="23">
        <v>40358</v>
      </c>
      <c r="E19" s="22">
        <v>74.963999999999999</v>
      </c>
      <c r="F19" s="22" t="s">
        <v>139</v>
      </c>
      <c r="G19" s="22">
        <v>11.15</v>
      </c>
      <c r="H19" s="22">
        <v>63.814</v>
      </c>
      <c r="I19">
        <f t="shared" si="0"/>
        <v>11.1</v>
      </c>
      <c r="J19">
        <f t="shared" si="1"/>
        <v>11.75</v>
      </c>
      <c r="K19">
        <f t="shared" si="2"/>
        <v>63.213999999999999</v>
      </c>
      <c r="L19">
        <f t="shared" si="3"/>
        <v>63.863999999999997</v>
      </c>
      <c r="M19">
        <f t="shared" si="4"/>
        <v>0.64999999999999858</v>
      </c>
      <c r="N19">
        <f t="shared" si="5"/>
        <v>62.239000000000004</v>
      </c>
      <c r="O19">
        <f t="shared" si="7"/>
        <v>64.838999999999999</v>
      </c>
      <c r="P19" t="str">
        <f t="shared" si="6"/>
        <v/>
      </c>
      <c r="T19" s="36" t="s">
        <v>54</v>
      </c>
      <c r="U19">
        <v>11.475000000000001</v>
      </c>
      <c r="V19">
        <v>11.8</v>
      </c>
      <c r="W19">
        <v>11.484999999999999</v>
      </c>
      <c r="X19">
        <v>11.925000000000001</v>
      </c>
      <c r="Y19">
        <v>11.46</v>
      </c>
      <c r="Z19">
        <v>12.025</v>
      </c>
      <c r="AA19">
        <v>11.5</v>
      </c>
      <c r="AB19">
        <v>11.885</v>
      </c>
      <c r="AC19">
        <v>11.45</v>
      </c>
      <c r="AD19">
        <v>11.83</v>
      </c>
      <c r="AE19">
        <v>11.1</v>
      </c>
      <c r="AF19">
        <v>11.27</v>
      </c>
      <c r="AG19">
        <v>10.76</v>
      </c>
      <c r="AH19">
        <v>11.5</v>
      </c>
      <c r="AI19">
        <v>10.46</v>
      </c>
      <c r="AJ19">
        <v>10.7475</v>
      </c>
      <c r="AK19">
        <v>10.6</v>
      </c>
      <c r="AL19">
        <v>11.05</v>
      </c>
      <c r="AM19">
        <v>10.85</v>
      </c>
      <c r="AN19">
        <v>11.05</v>
      </c>
      <c r="AO19">
        <v>11.03</v>
      </c>
      <c r="AP19">
        <v>11.475</v>
      </c>
      <c r="AQ19">
        <v>11.34</v>
      </c>
      <c r="AR19">
        <v>11.55</v>
      </c>
    </row>
    <row r="20" spans="1:44">
      <c r="A20" s="22" t="s">
        <v>52</v>
      </c>
      <c r="B20" s="22" t="s">
        <v>53</v>
      </c>
      <c r="C20" s="22" t="s">
        <v>54</v>
      </c>
      <c r="D20" s="23">
        <v>40387</v>
      </c>
      <c r="E20" s="22">
        <v>74.963999999999999</v>
      </c>
      <c r="F20" s="22" t="s">
        <v>139</v>
      </c>
      <c r="G20" s="22">
        <v>11.5</v>
      </c>
      <c r="H20" s="22">
        <v>63.463999999999999</v>
      </c>
      <c r="I20">
        <f t="shared" si="0"/>
        <v>11.1</v>
      </c>
      <c r="J20">
        <f t="shared" si="1"/>
        <v>11.75</v>
      </c>
      <c r="K20">
        <f t="shared" si="2"/>
        <v>63.213999999999999</v>
      </c>
      <c r="L20">
        <f t="shared" si="3"/>
        <v>63.863999999999997</v>
      </c>
      <c r="M20">
        <f t="shared" si="4"/>
        <v>0.64999999999999858</v>
      </c>
      <c r="N20">
        <f t="shared" si="5"/>
        <v>62.239000000000004</v>
      </c>
      <c r="O20">
        <f t="shared" si="7"/>
        <v>64.838999999999999</v>
      </c>
      <c r="P20" t="str">
        <f t="shared" si="6"/>
        <v/>
      </c>
      <c r="T20" s="36" t="s">
        <v>62</v>
      </c>
      <c r="U20">
        <v>13.112500000000001</v>
      </c>
      <c r="V20">
        <v>13.3325</v>
      </c>
      <c r="W20">
        <v>13.1325</v>
      </c>
      <c r="X20">
        <v>13.5525</v>
      </c>
      <c r="Y20">
        <v>13.72</v>
      </c>
      <c r="Z20">
        <v>14</v>
      </c>
      <c r="AA20">
        <v>14.17</v>
      </c>
      <c r="AB20">
        <v>14.245000000000001</v>
      </c>
      <c r="AC20">
        <v>13.975</v>
      </c>
      <c r="AD20">
        <v>14.085000000000001</v>
      </c>
      <c r="AE20">
        <v>13.53</v>
      </c>
      <c r="AF20">
        <v>13.71</v>
      </c>
      <c r="AG20">
        <v>12.505000000000001</v>
      </c>
      <c r="AH20">
        <v>13.0525</v>
      </c>
      <c r="AI20">
        <v>12.13</v>
      </c>
      <c r="AJ20">
        <v>12.35</v>
      </c>
      <c r="AK20">
        <v>12.055</v>
      </c>
      <c r="AL20">
        <v>12.234999999999999</v>
      </c>
      <c r="AM20">
        <v>12.35</v>
      </c>
      <c r="AN20">
        <v>12.5</v>
      </c>
      <c r="AO20">
        <v>12.75</v>
      </c>
      <c r="AP20">
        <v>12.87</v>
      </c>
      <c r="AQ20">
        <v>12.96</v>
      </c>
      <c r="AR20">
        <v>13.05</v>
      </c>
    </row>
    <row r="21" spans="1:44">
      <c r="A21" s="22" t="s">
        <v>52</v>
      </c>
      <c r="B21" s="22" t="s">
        <v>53</v>
      </c>
      <c r="C21" s="22" t="s">
        <v>54</v>
      </c>
      <c r="D21" s="23">
        <v>40442</v>
      </c>
      <c r="E21" s="22">
        <v>74.963999999999999</v>
      </c>
      <c r="F21" s="22" t="s">
        <v>139</v>
      </c>
      <c r="G21" s="22">
        <v>10.9</v>
      </c>
      <c r="H21" s="22">
        <v>64.063999999999993</v>
      </c>
      <c r="I21">
        <f t="shared" si="0"/>
        <v>11.1</v>
      </c>
      <c r="J21">
        <f t="shared" si="1"/>
        <v>11.75</v>
      </c>
      <c r="K21">
        <f t="shared" si="2"/>
        <v>63.213999999999999</v>
      </c>
      <c r="L21">
        <f t="shared" si="3"/>
        <v>63.863999999999997</v>
      </c>
      <c r="M21">
        <f t="shared" si="4"/>
        <v>0.64999999999999858</v>
      </c>
      <c r="N21">
        <f t="shared" si="5"/>
        <v>62.239000000000004</v>
      </c>
      <c r="O21">
        <f t="shared" si="7"/>
        <v>64.838999999999999</v>
      </c>
      <c r="P21" t="str">
        <f t="shared" si="6"/>
        <v/>
      </c>
      <c r="T21" s="36" t="s">
        <v>65</v>
      </c>
      <c r="U21">
        <v>2.2000000000000002</v>
      </c>
      <c r="V21">
        <v>2.2999999999999998</v>
      </c>
      <c r="W21">
        <v>2.2000000000000002</v>
      </c>
      <c r="X21">
        <v>2.2999999999999998</v>
      </c>
      <c r="Y21">
        <v>2.2000000000000002</v>
      </c>
      <c r="Z21">
        <v>2.2999999999999998</v>
      </c>
      <c r="AA21">
        <v>2.1900000000000004</v>
      </c>
      <c r="AB21">
        <v>2.3174999999999999</v>
      </c>
      <c r="AC21">
        <v>2.1</v>
      </c>
      <c r="AD21">
        <v>2.1</v>
      </c>
      <c r="AE21">
        <v>2.02</v>
      </c>
      <c r="AF21">
        <v>2.2000000000000002</v>
      </c>
      <c r="AG21">
        <v>2</v>
      </c>
      <c r="AH21">
        <v>2.0499999999999998</v>
      </c>
      <c r="AI21">
        <v>1.98</v>
      </c>
      <c r="AJ21">
        <v>2.0499999999999998</v>
      </c>
      <c r="AK21">
        <v>2</v>
      </c>
      <c r="AL21">
        <v>2.0749999999999997</v>
      </c>
      <c r="AM21">
        <v>2.12</v>
      </c>
      <c r="AN21">
        <v>2.15</v>
      </c>
      <c r="AO21">
        <v>2.1749999999999998</v>
      </c>
      <c r="AP21">
        <v>2.2000000000000002</v>
      </c>
      <c r="AQ21">
        <v>2.15</v>
      </c>
      <c r="AR21">
        <v>2.21</v>
      </c>
    </row>
    <row r="22" spans="1:44">
      <c r="A22" s="22" t="s">
        <v>52</v>
      </c>
      <c r="B22" s="22" t="s">
        <v>53</v>
      </c>
      <c r="C22" s="22" t="s">
        <v>54</v>
      </c>
      <c r="D22" s="23">
        <v>40470</v>
      </c>
      <c r="E22" s="22">
        <v>74.963999999999999</v>
      </c>
      <c r="F22" s="22" t="s">
        <v>139</v>
      </c>
      <c r="G22" s="22">
        <v>10.92</v>
      </c>
      <c r="H22" s="22">
        <v>64.043999999999997</v>
      </c>
      <c r="I22">
        <f t="shared" si="0"/>
        <v>11.1</v>
      </c>
      <c r="J22">
        <f t="shared" si="1"/>
        <v>11.75</v>
      </c>
      <c r="K22">
        <f t="shared" si="2"/>
        <v>63.213999999999999</v>
      </c>
      <c r="L22">
        <f t="shared" si="3"/>
        <v>63.863999999999997</v>
      </c>
      <c r="M22">
        <f t="shared" si="4"/>
        <v>0.64999999999999858</v>
      </c>
      <c r="N22">
        <f t="shared" si="5"/>
        <v>62.239000000000004</v>
      </c>
      <c r="O22">
        <f t="shared" si="7"/>
        <v>64.838999999999999</v>
      </c>
      <c r="P22" t="str">
        <f t="shared" si="6"/>
        <v/>
      </c>
      <c r="T22" s="36" t="s">
        <v>69</v>
      </c>
      <c r="U22">
        <v>4.625</v>
      </c>
      <c r="V22">
        <v>5.0449999999999999</v>
      </c>
      <c r="W22">
        <v>4.6450000000000005</v>
      </c>
      <c r="X22">
        <v>5.0374999999999996</v>
      </c>
      <c r="Y22">
        <v>4.46</v>
      </c>
      <c r="Z22">
        <v>5</v>
      </c>
      <c r="AA22">
        <v>4.7324999999999999</v>
      </c>
      <c r="AB22">
        <v>4.9749999999999996</v>
      </c>
      <c r="AC22">
        <v>4.49</v>
      </c>
      <c r="AD22">
        <v>5.05</v>
      </c>
      <c r="AE22">
        <v>4.4000000000000004</v>
      </c>
      <c r="AF22">
        <v>4.8</v>
      </c>
      <c r="AG22">
        <v>4.47</v>
      </c>
      <c r="AH22">
        <v>5.6</v>
      </c>
      <c r="AI22">
        <v>4.82</v>
      </c>
      <c r="AJ22">
        <v>5</v>
      </c>
      <c r="AK22">
        <v>4.6399999999999997</v>
      </c>
      <c r="AL22">
        <v>4.9250000000000007</v>
      </c>
      <c r="AM22">
        <v>4.4700000000000006</v>
      </c>
      <c r="AN22">
        <v>4.9749999999999996</v>
      </c>
      <c r="AO22">
        <v>4.6950000000000003</v>
      </c>
      <c r="AP22">
        <v>5.0500000000000007</v>
      </c>
      <c r="AQ22">
        <v>4.4275000000000002</v>
      </c>
      <c r="AR22">
        <v>4.9124999999999996</v>
      </c>
    </row>
    <row r="23" spans="1:44">
      <c r="A23" s="22" t="s">
        <v>52</v>
      </c>
      <c r="B23" s="22" t="s">
        <v>53</v>
      </c>
      <c r="C23" s="22" t="s">
        <v>54</v>
      </c>
      <c r="D23" s="23">
        <v>40507</v>
      </c>
      <c r="E23" s="22">
        <v>74.963999999999999</v>
      </c>
      <c r="F23" s="22" t="s">
        <v>139</v>
      </c>
      <c r="G23" s="22">
        <v>11</v>
      </c>
      <c r="H23" s="22">
        <v>63.963999999999999</v>
      </c>
      <c r="I23">
        <f t="shared" si="0"/>
        <v>11.1</v>
      </c>
      <c r="J23">
        <f t="shared" si="1"/>
        <v>11.75</v>
      </c>
      <c r="K23">
        <f t="shared" si="2"/>
        <v>63.213999999999999</v>
      </c>
      <c r="L23">
        <f t="shared" si="3"/>
        <v>63.863999999999997</v>
      </c>
      <c r="M23">
        <f t="shared" si="4"/>
        <v>0.64999999999999858</v>
      </c>
      <c r="N23">
        <f t="shared" si="5"/>
        <v>62.239000000000004</v>
      </c>
      <c r="O23">
        <f t="shared" si="7"/>
        <v>64.838999999999999</v>
      </c>
      <c r="P23" t="str">
        <f t="shared" si="6"/>
        <v/>
      </c>
      <c r="T23" s="36" t="s">
        <v>72</v>
      </c>
      <c r="U23">
        <v>3.0650000000000004</v>
      </c>
      <c r="V23">
        <v>3.4649999999999999</v>
      </c>
      <c r="W23">
        <v>2.38</v>
      </c>
      <c r="X23">
        <v>3.04</v>
      </c>
      <c r="Y23">
        <v>2.395</v>
      </c>
      <c r="Z23">
        <v>2.92</v>
      </c>
      <c r="AA23">
        <v>2.8600000000000003</v>
      </c>
      <c r="AB23">
        <v>2.92</v>
      </c>
      <c r="AC23">
        <v>2.82</v>
      </c>
      <c r="AD23">
        <v>3.3249999999999997</v>
      </c>
      <c r="AE23">
        <v>2.5049999999999999</v>
      </c>
      <c r="AF23">
        <v>3.0350000000000001</v>
      </c>
      <c r="AG23">
        <v>3.02</v>
      </c>
      <c r="AH23">
        <v>3.14</v>
      </c>
      <c r="AI23">
        <v>2.8374999999999999</v>
      </c>
      <c r="AJ23">
        <v>2.9125000000000001</v>
      </c>
      <c r="AK23">
        <v>2.7050000000000001</v>
      </c>
      <c r="AL23">
        <v>3</v>
      </c>
      <c r="AM23">
        <v>2.56</v>
      </c>
      <c r="AN23">
        <v>2.8200000000000003</v>
      </c>
      <c r="AO23">
        <v>2.7225000000000001</v>
      </c>
      <c r="AP23">
        <v>2.9950000000000001</v>
      </c>
      <c r="AQ23">
        <v>2.9</v>
      </c>
      <c r="AR23">
        <v>3.21</v>
      </c>
    </row>
    <row r="24" spans="1:44">
      <c r="A24" s="22" t="s">
        <v>52</v>
      </c>
      <c r="B24" s="22" t="s">
        <v>53</v>
      </c>
      <c r="C24" s="22" t="s">
        <v>54</v>
      </c>
      <c r="D24" s="23">
        <v>40533</v>
      </c>
      <c r="E24" s="22">
        <v>74.963999999999999</v>
      </c>
      <c r="F24" s="22" t="s">
        <v>139</v>
      </c>
      <c r="G24" s="22">
        <v>11.6</v>
      </c>
      <c r="H24" s="22">
        <v>63.363999999999997</v>
      </c>
      <c r="I24">
        <f t="shared" si="0"/>
        <v>11.1</v>
      </c>
      <c r="J24">
        <f t="shared" si="1"/>
        <v>11.75</v>
      </c>
      <c r="K24">
        <f t="shared" si="2"/>
        <v>63.213999999999999</v>
      </c>
      <c r="L24">
        <f t="shared" si="3"/>
        <v>63.863999999999997</v>
      </c>
      <c r="M24">
        <f t="shared" si="4"/>
        <v>0.64999999999999858</v>
      </c>
      <c r="N24">
        <f t="shared" si="5"/>
        <v>62.239000000000004</v>
      </c>
      <c r="O24">
        <f t="shared" si="7"/>
        <v>64.838999999999999</v>
      </c>
      <c r="P24" t="str">
        <f t="shared" si="6"/>
        <v/>
      </c>
      <c r="T24" s="36" t="s">
        <v>75</v>
      </c>
      <c r="U24">
        <v>3.7249999999999996</v>
      </c>
      <c r="V24">
        <v>4.125</v>
      </c>
      <c r="W24">
        <v>3.85</v>
      </c>
      <c r="X24">
        <v>4.25</v>
      </c>
      <c r="Y24">
        <v>3.875</v>
      </c>
      <c r="Z24">
        <v>4.1549999999999994</v>
      </c>
      <c r="AA24">
        <v>3.9849999999999999</v>
      </c>
      <c r="AB24">
        <v>4.24</v>
      </c>
      <c r="AC24">
        <v>3.8499999999999996</v>
      </c>
      <c r="AD24">
        <v>3.95</v>
      </c>
      <c r="AE24">
        <v>3.4</v>
      </c>
      <c r="AF24">
        <v>3.8</v>
      </c>
      <c r="AG24">
        <v>3.1074999999999999</v>
      </c>
      <c r="AH24">
        <v>3.15</v>
      </c>
      <c r="AI24">
        <v>3.05</v>
      </c>
      <c r="AJ24">
        <v>3.45</v>
      </c>
      <c r="AK24">
        <v>3.375</v>
      </c>
      <c r="AL24">
        <v>3.6375000000000002</v>
      </c>
      <c r="AM24">
        <v>3.62</v>
      </c>
      <c r="AN24">
        <v>3.8224999999999998</v>
      </c>
      <c r="AO24">
        <v>3.75</v>
      </c>
      <c r="AP24">
        <v>3.8</v>
      </c>
      <c r="AQ24">
        <v>3.6</v>
      </c>
      <c r="AR24">
        <v>3.8</v>
      </c>
    </row>
    <row r="25" spans="1:44">
      <c r="A25" s="22" t="s">
        <v>52</v>
      </c>
      <c r="B25" s="22" t="s">
        <v>53</v>
      </c>
      <c r="C25" s="22" t="s">
        <v>54</v>
      </c>
      <c r="D25" s="23">
        <v>40561</v>
      </c>
      <c r="E25" s="22">
        <v>74.963999999999999</v>
      </c>
      <c r="F25" s="22" t="s">
        <v>139</v>
      </c>
      <c r="G25" s="22">
        <v>11.35</v>
      </c>
      <c r="H25" s="22">
        <v>63.613999999999997</v>
      </c>
      <c r="I25">
        <f t="shared" si="0"/>
        <v>11.1</v>
      </c>
      <c r="J25">
        <f t="shared" si="1"/>
        <v>11.75</v>
      </c>
      <c r="K25">
        <f t="shared" si="2"/>
        <v>63.213999999999999</v>
      </c>
      <c r="L25">
        <f t="shared" si="3"/>
        <v>63.863999999999997</v>
      </c>
      <c r="M25">
        <f t="shared" si="4"/>
        <v>0.64999999999999858</v>
      </c>
      <c r="N25">
        <f>K25-M25*1.5</f>
        <v>62.239000000000004</v>
      </c>
      <c r="O25">
        <f t="shared" si="7"/>
        <v>64.838999999999999</v>
      </c>
      <c r="P25" t="str">
        <f t="shared" si="6"/>
        <v/>
      </c>
      <c r="T25" s="36" t="s">
        <v>78</v>
      </c>
      <c r="U25">
        <v>5.25</v>
      </c>
      <c r="V25">
        <v>5.25</v>
      </c>
      <c r="W25">
        <v>2.6749999999999998</v>
      </c>
      <c r="X25">
        <v>4.0250000000000004</v>
      </c>
      <c r="AA25">
        <v>4.1500000000000004</v>
      </c>
      <c r="AB25">
        <v>4.3049999999999997</v>
      </c>
      <c r="AC25">
        <v>3.3062500000000004</v>
      </c>
      <c r="AD25">
        <v>3.5187499999999998</v>
      </c>
      <c r="AE25">
        <v>2.5299999999999998</v>
      </c>
      <c r="AF25">
        <v>2.5299999999999998</v>
      </c>
      <c r="AG25">
        <v>2.5299999999999998</v>
      </c>
      <c r="AH25">
        <v>2.5299999999999998</v>
      </c>
      <c r="AI25">
        <v>2</v>
      </c>
      <c r="AJ25">
        <v>4</v>
      </c>
      <c r="AM25">
        <v>3.0700000000000003</v>
      </c>
      <c r="AN25">
        <v>3.13</v>
      </c>
      <c r="AO25">
        <v>2.7</v>
      </c>
      <c r="AP25">
        <v>2.7</v>
      </c>
    </row>
    <row r="26" spans="1:44">
      <c r="A26" s="22" t="s">
        <v>52</v>
      </c>
      <c r="B26" s="22" t="s">
        <v>53</v>
      </c>
      <c r="C26" s="22" t="s">
        <v>54</v>
      </c>
      <c r="D26" s="23">
        <v>40585</v>
      </c>
      <c r="E26" s="22">
        <v>74.963999999999999</v>
      </c>
      <c r="F26" s="22" t="s">
        <v>139</v>
      </c>
      <c r="G26" s="22">
        <v>11.52</v>
      </c>
      <c r="H26" s="22">
        <v>63.444000000000003</v>
      </c>
      <c r="I26">
        <f t="shared" si="0"/>
        <v>11.1</v>
      </c>
      <c r="J26">
        <f t="shared" si="1"/>
        <v>11.75</v>
      </c>
      <c r="K26">
        <f t="shared" si="2"/>
        <v>63.213999999999999</v>
      </c>
      <c r="L26">
        <f t="shared" si="3"/>
        <v>63.863999999999997</v>
      </c>
      <c r="M26">
        <f t="shared" si="4"/>
        <v>0.64999999999999858</v>
      </c>
      <c r="N26">
        <f t="shared" si="5"/>
        <v>62.239000000000004</v>
      </c>
      <c r="O26">
        <f t="shared" si="7"/>
        <v>64.838999999999999</v>
      </c>
      <c r="P26" t="str">
        <f t="shared" si="6"/>
        <v/>
      </c>
      <c r="T26" s="36" t="s">
        <v>85</v>
      </c>
      <c r="U26">
        <v>4.7300000000000004</v>
      </c>
      <c r="V26">
        <v>5.3375000000000004</v>
      </c>
      <c r="W26">
        <v>5.15</v>
      </c>
      <c r="X26">
        <v>5.5125000000000002</v>
      </c>
      <c r="Y26">
        <v>5.3</v>
      </c>
      <c r="Z26">
        <v>5.4750000000000005</v>
      </c>
      <c r="AA26">
        <v>5.2575000000000003</v>
      </c>
      <c r="AB26">
        <v>5.5775000000000006</v>
      </c>
      <c r="AC26">
        <v>4.5875000000000004</v>
      </c>
      <c r="AD26">
        <v>4.9625000000000004</v>
      </c>
      <c r="AE26">
        <v>3.7</v>
      </c>
      <c r="AF26">
        <v>4.0999999999999996</v>
      </c>
      <c r="AG26">
        <v>3.3</v>
      </c>
      <c r="AH26">
        <v>3.5</v>
      </c>
      <c r="AI26">
        <v>3.3</v>
      </c>
      <c r="AJ26">
        <v>3.6</v>
      </c>
      <c r="AK26">
        <v>4.0149999999999997</v>
      </c>
      <c r="AL26">
        <v>4.4000000000000004</v>
      </c>
      <c r="AM26">
        <v>4.59</v>
      </c>
      <c r="AN26">
        <v>4.78</v>
      </c>
      <c r="AO26">
        <v>4.62</v>
      </c>
      <c r="AP26">
        <v>4.87</v>
      </c>
      <c r="AQ26">
        <v>4.5</v>
      </c>
      <c r="AR26">
        <v>4.75</v>
      </c>
    </row>
    <row r="27" spans="1:44">
      <c r="A27" s="22" t="s">
        <v>52</v>
      </c>
      <c r="B27" s="22" t="s">
        <v>53</v>
      </c>
      <c r="C27" s="22" t="s">
        <v>54</v>
      </c>
      <c r="D27" s="23">
        <v>40617</v>
      </c>
      <c r="E27" s="22">
        <v>74.963999999999999</v>
      </c>
      <c r="F27" s="22" t="s">
        <v>139</v>
      </c>
      <c r="G27" s="22">
        <v>11.4</v>
      </c>
      <c r="H27" s="22">
        <v>63.564</v>
      </c>
      <c r="I27">
        <f t="shared" si="0"/>
        <v>11.1</v>
      </c>
      <c r="J27">
        <f t="shared" si="1"/>
        <v>11.75</v>
      </c>
      <c r="K27">
        <f t="shared" si="2"/>
        <v>63.213999999999999</v>
      </c>
      <c r="L27">
        <f t="shared" si="3"/>
        <v>63.863999999999997</v>
      </c>
      <c r="M27">
        <f t="shared" si="4"/>
        <v>0.64999999999999858</v>
      </c>
      <c r="N27">
        <f t="shared" si="5"/>
        <v>62.239000000000004</v>
      </c>
      <c r="O27">
        <f t="shared" si="7"/>
        <v>64.838999999999999</v>
      </c>
      <c r="P27" t="str">
        <f t="shared" si="6"/>
        <v/>
      </c>
      <c r="T27" s="36" t="s">
        <v>88</v>
      </c>
      <c r="U27">
        <v>2.2124999999999999</v>
      </c>
      <c r="V27">
        <v>2.5499999999999998</v>
      </c>
      <c r="W27">
        <v>2.3250000000000002</v>
      </c>
      <c r="X27">
        <v>2.5499999999999998</v>
      </c>
      <c r="Y27">
        <v>2.2000000000000002</v>
      </c>
      <c r="Z27">
        <v>2.5099999999999998</v>
      </c>
      <c r="AA27">
        <v>2.48</v>
      </c>
      <c r="AB27">
        <v>2.9450000000000003</v>
      </c>
      <c r="AC27">
        <v>2.2124999999999999</v>
      </c>
      <c r="AD27">
        <v>2.3374999999999999</v>
      </c>
      <c r="AE27">
        <v>1.6</v>
      </c>
      <c r="AF27">
        <v>1.8</v>
      </c>
      <c r="AG27">
        <v>1.4124999999999999</v>
      </c>
      <c r="AH27">
        <v>1.4875</v>
      </c>
      <c r="AI27">
        <v>1.47</v>
      </c>
      <c r="AJ27">
        <v>1.5</v>
      </c>
      <c r="AK27">
        <v>1.7949999999999999</v>
      </c>
      <c r="AL27">
        <v>2.2250000000000001</v>
      </c>
      <c r="AM27">
        <v>2.0599999999999996</v>
      </c>
      <c r="AN27">
        <v>2.3374999999999999</v>
      </c>
      <c r="AO27">
        <v>2.25</v>
      </c>
      <c r="AP27">
        <v>2.375</v>
      </c>
      <c r="AQ27">
        <v>2.15</v>
      </c>
      <c r="AR27">
        <v>2.36</v>
      </c>
    </row>
    <row r="28" spans="1:44">
      <c r="A28" s="22" t="s">
        <v>52</v>
      </c>
      <c r="B28" s="22" t="s">
        <v>53</v>
      </c>
      <c r="C28" s="22" t="s">
        <v>54</v>
      </c>
      <c r="D28" s="23">
        <v>40645</v>
      </c>
      <c r="E28" s="22">
        <v>74.963999999999999</v>
      </c>
      <c r="F28" s="22" t="s">
        <v>139</v>
      </c>
      <c r="G28" s="22">
        <v>11.75</v>
      </c>
      <c r="H28" s="22">
        <v>63.213999999999999</v>
      </c>
      <c r="I28">
        <f t="shared" si="0"/>
        <v>11.1</v>
      </c>
      <c r="J28">
        <f t="shared" si="1"/>
        <v>11.75</v>
      </c>
      <c r="K28">
        <f t="shared" si="2"/>
        <v>63.213999999999999</v>
      </c>
      <c r="L28">
        <f t="shared" si="3"/>
        <v>63.863999999999997</v>
      </c>
      <c r="M28">
        <f t="shared" si="4"/>
        <v>0.64999999999999858</v>
      </c>
      <c r="N28">
        <f t="shared" si="5"/>
        <v>62.239000000000004</v>
      </c>
      <c r="O28">
        <f t="shared" si="7"/>
        <v>64.838999999999999</v>
      </c>
      <c r="P28" t="str">
        <f t="shared" si="6"/>
        <v/>
      </c>
      <c r="T28" s="36" t="s">
        <v>91</v>
      </c>
      <c r="U28">
        <v>4.3250000000000002</v>
      </c>
      <c r="V28">
        <v>4.625</v>
      </c>
      <c r="W28">
        <v>4.5750000000000002</v>
      </c>
      <c r="X28">
        <v>4.8</v>
      </c>
      <c r="Y28">
        <v>4.45</v>
      </c>
      <c r="Z28">
        <v>4.7</v>
      </c>
      <c r="AA28">
        <v>4.33</v>
      </c>
      <c r="AB28">
        <v>4.5949999999999998</v>
      </c>
      <c r="AC28">
        <v>4.0125000000000002</v>
      </c>
      <c r="AD28">
        <v>4.2374999999999998</v>
      </c>
      <c r="AE28">
        <v>3.8</v>
      </c>
      <c r="AF28">
        <v>3.92</v>
      </c>
      <c r="AG28">
        <v>3.67</v>
      </c>
      <c r="AH28">
        <v>3.7374999999999998</v>
      </c>
      <c r="AI28">
        <v>3.72</v>
      </c>
      <c r="AJ28">
        <v>3.8</v>
      </c>
      <c r="AK28">
        <v>4.12</v>
      </c>
      <c r="AL28">
        <v>4.2475000000000005</v>
      </c>
      <c r="AM28">
        <v>4.3624999999999998</v>
      </c>
      <c r="AN28">
        <v>4.4400000000000004</v>
      </c>
      <c r="AO28">
        <v>4.4000000000000004</v>
      </c>
      <c r="AP28">
        <v>4.4250000000000007</v>
      </c>
      <c r="AQ28">
        <v>4.25</v>
      </c>
      <c r="AR28">
        <v>4.42</v>
      </c>
    </row>
    <row r="29" spans="1:44">
      <c r="A29" s="22" t="s">
        <v>52</v>
      </c>
      <c r="B29" s="22" t="s">
        <v>53</v>
      </c>
      <c r="C29" s="22" t="s">
        <v>54</v>
      </c>
      <c r="D29" s="23">
        <v>40682</v>
      </c>
      <c r="E29" s="22">
        <v>74.963999999999999</v>
      </c>
      <c r="F29" s="22" t="s">
        <v>139</v>
      </c>
      <c r="G29" s="22">
        <v>11.4</v>
      </c>
      <c r="H29" s="22">
        <v>63.564</v>
      </c>
      <c r="I29">
        <f t="shared" si="0"/>
        <v>11.1</v>
      </c>
      <c r="J29">
        <f t="shared" si="1"/>
        <v>11.75</v>
      </c>
      <c r="K29">
        <f t="shared" si="2"/>
        <v>63.213999999999999</v>
      </c>
      <c r="L29">
        <f t="shared" si="3"/>
        <v>63.863999999999997</v>
      </c>
      <c r="M29">
        <f t="shared" si="4"/>
        <v>0.64999999999999858</v>
      </c>
      <c r="N29">
        <f t="shared" si="5"/>
        <v>62.239000000000004</v>
      </c>
      <c r="O29">
        <f t="shared" si="7"/>
        <v>64.838999999999999</v>
      </c>
      <c r="P29" t="str">
        <f t="shared" si="6"/>
        <v/>
      </c>
      <c r="T29" s="36" t="s">
        <v>94</v>
      </c>
      <c r="U29">
        <v>4.74</v>
      </c>
      <c r="V29">
        <v>5.1150000000000002</v>
      </c>
      <c r="W29">
        <v>5.21</v>
      </c>
      <c r="X29">
        <v>5.41</v>
      </c>
      <c r="Y29">
        <v>5.4</v>
      </c>
      <c r="Z29">
        <v>5.5250000000000004</v>
      </c>
      <c r="AA29">
        <v>5.4625000000000004</v>
      </c>
      <c r="AB29">
        <v>5.4874999999999998</v>
      </c>
      <c r="AC29">
        <v>5.45</v>
      </c>
      <c r="AD29">
        <v>5.65</v>
      </c>
      <c r="AE29">
        <v>5.52</v>
      </c>
      <c r="AF29">
        <v>5.52</v>
      </c>
      <c r="AG29">
        <v>5.3250000000000002</v>
      </c>
      <c r="AH29">
        <v>5.55</v>
      </c>
      <c r="AI29">
        <v>5.15</v>
      </c>
      <c r="AJ29">
        <v>5.35</v>
      </c>
      <c r="AK29">
        <v>5.3250000000000002</v>
      </c>
      <c r="AL29">
        <v>5.5649999999999995</v>
      </c>
      <c r="AM29">
        <v>5.3849999999999998</v>
      </c>
      <c r="AN29">
        <v>5.625</v>
      </c>
      <c r="AO29">
        <v>5.15</v>
      </c>
      <c r="AP29">
        <v>5.27</v>
      </c>
      <c r="AQ29">
        <v>5.1724999999999994</v>
      </c>
      <c r="AR29">
        <v>5.3174999999999999</v>
      </c>
    </row>
    <row r="30" spans="1:44">
      <c r="A30" s="22" t="s">
        <v>52</v>
      </c>
      <c r="B30" s="22" t="s">
        <v>53</v>
      </c>
      <c r="C30" s="22" t="s">
        <v>54</v>
      </c>
      <c r="D30" s="23">
        <v>40716</v>
      </c>
      <c r="E30" s="22">
        <v>74.963999999999999</v>
      </c>
      <c r="F30" s="22" t="s">
        <v>139</v>
      </c>
      <c r="G30" s="22">
        <v>11.1</v>
      </c>
      <c r="H30" s="22">
        <v>63.863999999999997</v>
      </c>
      <c r="I30">
        <f t="shared" si="0"/>
        <v>11.1</v>
      </c>
      <c r="J30">
        <f t="shared" si="1"/>
        <v>11.75</v>
      </c>
      <c r="K30">
        <f t="shared" si="2"/>
        <v>63.213999999999999</v>
      </c>
      <c r="L30">
        <f t="shared" si="3"/>
        <v>63.863999999999997</v>
      </c>
      <c r="M30">
        <f t="shared" si="4"/>
        <v>0.64999999999999858</v>
      </c>
      <c r="N30">
        <f t="shared" si="5"/>
        <v>62.239000000000004</v>
      </c>
      <c r="O30">
        <f t="shared" si="7"/>
        <v>64.838999999999999</v>
      </c>
      <c r="P30" t="str">
        <f t="shared" si="6"/>
        <v/>
      </c>
      <c r="T30" s="36" t="s">
        <v>27</v>
      </c>
      <c r="U30">
        <v>4.5849694257355527</v>
      </c>
      <c r="V30">
        <v>5.1602607526881723</v>
      </c>
      <c r="W30">
        <v>4.88</v>
      </c>
      <c r="X30">
        <v>5.25</v>
      </c>
      <c r="Y30">
        <v>4.8123508064516116</v>
      </c>
      <c r="Z30">
        <v>5.4207056451612896</v>
      </c>
      <c r="AA30">
        <v>4.95</v>
      </c>
      <c r="AB30">
        <v>9.0500000000000007</v>
      </c>
      <c r="AC30">
        <v>4.84</v>
      </c>
      <c r="AD30">
        <v>7.7253763440860279</v>
      </c>
      <c r="AE30">
        <v>4.7650000000000006</v>
      </c>
      <c r="AF30">
        <v>6.2344166666666716</v>
      </c>
      <c r="AG30">
        <v>4.7833461538461535</v>
      </c>
      <c r="AH30">
        <v>5.2391048387096788</v>
      </c>
      <c r="AI30">
        <v>4.5672607526881714</v>
      </c>
      <c r="AJ30">
        <v>5.0091720430107518</v>
      </c>
      <c r="AK30">
        <v>4.4131291666666685</v>
      </c>
      <c r="AL30">
        <v>4.5689666666666664</v>
      </c>
      <c r="AM30">
        <v>4.3201720430107544</v>
      </c>
      <c r="AN30">
        <v>4.8099999999999996</v>
      </c>
      <c r="AO30">
        <v>4.5879708333333333</v>
      </c>
      <c r="AP30">
        <v>5.4529430555555543</v>
      </c>
      <c r="AQ30">
        <v>4.1642526881720423</v>
      </c>
      <c r="AR30">
        <v>4.7714220430107517</v>
      </c>
    </row>
    <row r="31" spans="1:44">
      <c r="A31" s="22" t="s">
        <v>52</v>
      </c>
      <c r="B31" s="22" t="s">
        <v>53</v>
      </c>
      <c r="C31" s="22" t="s">
        <v>54</v>
      </c>
      <c r="D31" s="23">
        <v>40743</v>
      </c>
      <c r="E31" s="22">
        <v>74.963999999999999</v>
      </c>
      <c r="F31" s="22" t="s">
        <v>139</v>
      </c>
      <c r="G31" s="22">
        <v>11.8</v>
      </c>
      <c r="H31" s="22">
        <v>63.164000000000001</v>
      </c>
      <c r="I31">
        <f t="shared" si="0"/>
        <v>11.1</v>
      </c>
      <c r="J31">
        <f t="shared" si="1"/>
        <v>11.75</v>
      </c>
      <c r="K31">
        <f t="shared" si="2"/>
        <v>63.213999999999999</v>
      </c>
      <c r="L31">
        <f t="shared" si="3"/>
        <v>63.863999999999997</v>
      </c>
      <c r="M31">
        <f t="shared" si="4"/>
        <v>0.64999999999999858</v>
      </c>
      <c r="N31">
        <f t="shared" si="5"/>
        <v>62.239000000000004</v>
      </c>
      <c r="O31">
        <f t="shared" si="7"/>
        <v>64.838999999999999</v>
      </c>
      <c r="P31" t="str">
        <f t="shared" si="6"/>
        <v/>
      </c>
    </row>
    <row r="32" spans="1:44">
      <c r="A32" s="22" t="s">
        <v>52</v>
      </c>
      <c r="B32" s="22" t="s">
        <v>53</v>
      </c>
      <c r="C32" s="22" t="s">
        <v>54</v>
      </c>
      <c r="D32" s="23">
        <v>40784</v>
      </c>
      <c r="E32" s="22">
        <v>74.963999999999999</v>
      </c>
      <c r="F32" s="22" t="s">
        <v>139</v>
      </c>
      <c r="G32" s="22">
        <v>10.9</v>
      </c>
      <c r="H32" s="22">
        <v>64.063999999999993</v>
      </c>
      <c r="I32">
        <f t="shared" si="0"/>
        <v>11.1</v>
      </c>
      <c r="J32">
        <f t="shared" si="1"/>
        <v>11.75</v>
      </c>
      <c r="K32">
        <f t="shared" si="2"/>
        <v>63.213999999999999</v>
      </c>
      <c r="L32">
        <f t="shared" si="3"/>
        <v>63.863999999999997</v>
      </c>
      <c r="M32">
        <f t="shared" si="4"/>
        <v>0.64999999999999858</v>
      </c>
      <c r="N32">
        <f t="shared" si="5"/>
        <v>62.239000000000004</v>
      </c>
      <c r="O32">
        <f t="shared" si="7"/>
        <v>64.838999999999999</v>
      </c>
      <c r="P32" t="str">
        <f t="shared" si="6"/>
        <v/>
      </c>
    </row>
    <row r="33" spans="1:16">
      <c r="A33" s="22" t="s">
        <v>52</v>
      </c>
      <c r="B33" s="22" t="s">
        <v>53</v>
      </c>
      <c r="C33" s="22" t="s">
        <v>54</v>
      </c>
      <c r="D33" s="23">
        <v>40813</v>
      </c>
      <c r="E33" s="22">
        <v>74.963999999999999</v>
      </c>
      <c r="F33" s="22" t="s">
        <v>139</v>
      </c>
      <c r="G33" s="22">
        <v>11.4</v>
      </c>
      <c r="H33" s="22">
        <v>63.564</v>
      </c>
      <c r="I33">
        <f t="shared" si="0"/>
        <v>11.1</v>
      </c>
      <c r="J33">
        <f t="shared" si="1"/>
        <v>11.75</v>
      </c>
      <c r="K33">
        <f t="shared" si="2"/>
        <v>63.213999999999999</v>
      </c>
      <c r="L33">
        <f t="shared" si="3"/>
        <v>63.863999999999997</v>
      </c>
      <c r="M33">
        <f t="shared" si="4"/>
        <v>0.64999999999999858</v>
      </c>
      <c r="N33">
        <f t="shared" si="5"/>
        <v>62.239000000000004</v>
      </c>
      <c r="O33">
        <f t="shared" si="7"/>
        <v>64.838999999999999</v>
      </c>
      <c r="P33" t="str">
        <f t="shared" si="6"/>
        <v/>
      </c>
    </row>
    <row r="34" spans="1:16">
      <c r="A34" s="22" t="s">
        <v>52</v>
      </c>
      <c r="B34" s="22" t="s">
        <v>53</v>
      </c>
      <c r="C34" s="22" t="s">
        <v>54</v>
      </c>
      <c r="D34" s="23">
        <v>40842</v>
      </c>
      <c r="E34" s="22">
        <v>74.963999999999999</v>
      </c>
      <c r="F34" s="22" t="s">
        <v>139</v>
      </c>
      <c r="G34" s="22">
        <v>11.05</v>
      </c>
      <c r="H34" s="22">
        <v>63.914000000000001</v>
      </c>
      <c r="I34">
        <f t="shared" si="0"/>
        <v>11.1</v>
      </c>
      <c r="J34">
        <f t="shared" si="1"/>
        <v>11.75</v>
      </c>
      <c r="K34">
        <f t="shared" si="2"/>
        <v>63.213999999999999</v>
      </c>
      <c r="L34">
        <f t="shared" si="3"/>
        <v>63.863999999999997</v>
      </c>
      <c r="M34">
        <f t="shared" si="4"/>
        <v>0.64999999999999858</v>
      </c>
      <c r="N34">
        <f t="shared" si="5"/>
        <v>62.239000000000004</v>
      </c>
      <c r="O34">
        <f t="shared" si="7"/>
        <v>64.838999999999999</v>
      </c>
      <c r="P34" t="str">
        <f t="shared" si="6"/>
        <v/>
      </c>
    </row>
    <row r="35" spans="1:16">
      <c r="A35" s="22" t="s">
        <v>52</v>
      </c>
      <c r="B35" s="22" t="s">
        <v>53</v>
      </c>
      <c r="C35" s="22" t="s">
        <v>54</v>
      </c>
      <c r="D35" s="23">
        <v>40876</v>
      </c>
      <c r="E35" s="22">
        <v>74.963999999999999</v>
      </c>
      <c r="F35" s="22" t="s">
        <v>139</v>
      </c>
      <c r="G35" s="22">
        <v>11.5</v>
      </c>
      <c r="H35" s="22">
        <v>63.463999999999999</v>
      </c>
      <c r="I35">
        <f t="shared" si="0"/>
        <v>11.1</v>
      </c>
      <c r="J35">
        <f t="shared" si="1"/>
        <v>11.75</v>
      </c>
      <c r="K35">
        <f t="shared" si="2"/>
        <v>63.213999999999999</v>
      </c>
      <c r="L35">
        <f t="shared" si="3"/>
        <v>63.863999999999997</v>
      </c>
      <c r="M35">
        <f t="shared" si="4"/>
        <v>0.64999999999999858</v>
      </c>
      <c r="N35">
        <f t="shared" si="5"/>
        <v>62.239000000000004</v>
      </c>
      <c r="O35">
        <f t="shared" si="7"/>
        <v>64.838999999999999</v>
      </c>
      <c r="P35" t="str">
        <f t="shared" si="6"/>
        <v/>
      </c>
    </row>
    <row r="36" spans="1:16">
      <c r="A36" s="22" t="s">
        <v>52</v>
      </c>
      <c r="B36" s="22" t="s">
        <v>53</v>
      </c>
      <c r="C36" s="22" t="s">
        <v>54</v>
      </c>
      <c r="D36" s="23">
        <v>40890</v>
      </c>
      <c r="E36" s="22">
        <v>74.963999999999999</v>
      </c>
      <c r="F36" s="22" t="s">
        <v>139</v>
      </c>
      <c r="G36" s="22">
        <v>11.4</v>
      </c>
      <c r="H36" s="22">
        <v>63.564</v>
      </c>
      <c r="I36">
        <f t="shared" si="0"/>
        <v>11.1</v>
      </c>
      <c r="J36">
        <f t="shared" si="1"/>
        <v>11.75</v>
      </c>
      <c r="K36">
        <f t="shared" si="2"/>
        <v>63.213999999999999</v>
      </c>
      <c r="L36">
        <f t="shared" si="3"/>
        <v>63.863999999999997</v>
      </c>
      <c r="M36">
        <f t="shared" si="4"/>
        <v>0.64999999999999858</v>
      </c>
      <c r="N36">
        <f t="shared" si="5"/>
        <v>62.239000000000004</v>
      </c>
      <c r="O36">
        <f t="shared" si="7"/>
        <v>64.838999999999999</v>
      </c>
      <c r="P36" t="str">
        <f t="shared" si="6"/>
        <v/>
      </c>
    </row>
    <row r="37" spans="1:16">
      <c r="A37" s="22" t="s">
        <v>52</v>
      </c>
      <c r="B37" s="22" t="s">
        <v>53</v>
      </c>
      <c r="C37" s="22" t="s">
        <v>54</v>
      </c>
      <c r="D37" s="23">
        <v>40931</v>
      </c>
      <c r="E37" s="22">
        <v>74.963999999999999</v>
      </c>
      <c r="F37" s="22" t="s">
        <v>139</v>
      </c>
      <c r="G37" s="22">
        <v>11.6</v>
      </c>
      <c r="H37" s="22">
        <v>63.363999999999997</v>
      </c>
      <c r="I37">
        <f t="shared" si="0"/>
        <v>11.1</v>
      </c>
      <c r="J37">
        <f t="shared" si="1"/>
        <v>11.75</v>
      </c>
      <c r="K37">
        <f t="shared" si="2"/>
        <v>63.213999999999999</v>
      </c>
      <c r="L37">
        <f t="shared" si="3"/>
        <v>63.863999999999997</v>
      </c>
      <c r="M37">
        <f t="shared" si="4"/>
        <v>0.64999999999999858</v>
      </c>
      <c r="N37">
        <f t="shared" si="5"/>
        <v>62.239000000000004</v>
      </c>
      <c r="O37">
        <f t="shared" si="7"/>
        <v>64.838999999999999</v>
      </c>
      <c r="P37" t="str">
        <f t="shared" si="6"/>
        <v/>
      </c>
    </row>
    <row r="38" spans="1:16">
      <c r="A38" s="22" t="s">
        <v>52</v>
      </c>
      <c r="B38" s="22" t="s">
        <v>53</v>
      </c>
      <c r="C38" s="22" t="s">
        <v>54</v>
      </c>
      <c r="D38" s="23">
        <v>40955</v>
      </c>
      <c r="E38" s="22">
        <v>74.963999999999999</v>
      </c>
      <c r="F38" s="22" t="s">
        <v>139</v>
      </c>
      <c r="G38" s="22">
        <v>11.9</v>
      </c>
      <c r="H38" s="22">
        <v>63.064</v>
      </c>
      <c r="I38">
        <f t="shared" si="0"/>
        <v>11.1</v>
      </c>
      <c r="J38">
        <f t="shared" si="1"/>
        <v>11.75</v>
      </c>
      <c r="K38">
        <f t="shared" si="2"/>
        <v>63.213999999999999</v>
      </c>
      <c r="L38">
        <f t="shared" si="3"/>
        <v>63.863999999999997</v>
      </c>
      <c r="M38">
        <f t="shared" si="4"/>
        <v>0.64999999999999858</v>
      </c>
      <c r="N38">
        <f t="shared" si="5"/>
        <v>62.239000000000004</v>
      </c>
      <c r="O38">
        <f t="shared" si="7"/>
        <v>64.838999999999999</v>
      </c>
      <c r="P38" t="str">
        <f t="shared" si="6"/>
        <v/>
      </c>
    </row>
    <row r="39" spans="1:16">
      <c r="A39" s="22" t="s">
        <v>52</v>
      </c>
      <c r="B39" s="22" t="s">
        <v>53</v>
      </c>
      <c r="C39" s="22" t="s">
        <v>54</v>
      </c>
      <c r="D39" s="23">
        <v>40977</v>
      </c>
      <c r="E39" s="22">
        <v>74.963999999999999</v>
      </c>
      <c r="F39" s="22" t="s">
        <v>139</v>
      </c>
      <c r="G39" s="22">
        <v>12.1</v>
      </c>
      <c r="H39" s="22">
        <v>62.863999999999997</v>
      </c>
      <c r="I39">
        <f t="shared" si="0"/>
        <v>11.1</v>
      </c>
      <c r="J39">
        <f t="shared" si="1"/>
        <v>11.75</v>
      </c>
      <c r="K39">
        <f t="shared" si="2"/>
        <v>63.213999999999999</v>
      </c>
      <c r="L39">
        <f t="shared" si="3"/>
        <v>63.863999999999997</v>
      </c>
      <c r="M39">
        <f t="shared" si="4"/>
        <v>0.64999999999999858</v>
      </c>
      <c r="N39">
        <f t="shared" si="5"/>
        <v>62.239000000000004</v>
      </c>
      <c r="O39">
        <f t="shared" si="7"/>
        <v>64.838999999999999</v>
      </c>
      <c r="P39" t="str">
        <f t="shared" si="6"/>
        <v/>
      </c>
    </row>
    <row r="40" spans="1:16">
      <c r="A40" s="22" t="s">
        <v>52</v>
      </c>
      <c r="B40" s="22" t="s">
        <v>53</v>
      </c>
      <c r="C40" s="22" t="s">
        <v>54</v>
      </c>
      <c r="D40" s="23">
        <v>41011</v>
      </c>
      <c r="E40" s="22">
        <v>74.963999999999999</v>
      </c>
      <c r="F40" s="22" t="s">
        <v>139</v>
      </c>
      <c r="G40" s="22">
        <v>12.1</v>
      </c>
      <c r="H40" s="22">
        <v>62.863999999999997</v>
      </c>
      <c r="I40">
        <f t="shared" si="0"/>
        <v>11.1</v>
      </c>
      <c r="J40">
        <f t="shared" si="1"/>
        <v>11.75</v>
      </c>
      <c r="K40">
        <f t="shared" si="2"/>
        <v>63.213999999999999</v>
      </c>
      <c r="L40">
        <f t="shared" si="3"/>
        <v>63.863999999999997</v>
      </c>
      <c r="M40">
        <f t="shared" si="4"/>
        <v>0.64999999999999858</v>
      </c>
      <c r="N40">
        <f t="shared" si="5"/>
        <v>62.239000000000004</v>
      </c>
      <c r="O40">
        <f t="shared" si="7"/>
        <v>64.838999999999999</v>
      </c>
      <c r="P40" t="str">
        <f t="shared" si="6"/>
        <v/>
      </c>
    </row>
    <row r="41" spans="1:16">
      <c r="A41" s="22" t="s">
        <v>52</v>
      </c>
      <c r="B41" s="22" t="s">
        <v>53</v>
      </c>
      <c r="C41" s="22" t="s">
        <v>54</v>
      </c>
      <c r="D41" s="23">
        <v>41045</v>
      </c>
      <c r="E41" s="22">
        <v>74.963999999999999</v>
      </c>
      <c r="F41" s="22" t="s">
        <v>139</v>
      </c>
      <c r="G41" s="22">
        <v>11.8</v>
      </c>
      <c r="H41" s="22">
        <v>63.164000000000001</v>
      </c>
      <c r="I41">
        <f t="shared" si="0"/>
        <v>11.1</v>
      </c>
      <c r="J41">
        <f t="shared" si="1"/>
        <v>11.75</v>
      </c>
      <c r="K41">
        <f t="shared" si="2"/>
        <v>63.213999999999999</v>
      </c>
      <c r="L41">
        <f t="shared" si="3"/>
        <v>63.863999999999997</v>
      </c>
      <c r="M41">
        <f t="shared" si="4"/>
        <v>0.64999999999999858</v>
      </c>
      <c r="N41">
        <f t="shared" si="5"/>
        <v>62.239000000000004</v>
      </c>
      <c r="O41">
        <f t="shared" si="7"/>
        <v>64.838999999999999</v>
      </c>
      <c r="P41" t="str">
        <f t="shared" si="6"/>
        <v/>
      </c>
    </row>
    <row r="42" spans="1:16">
      <c r="A42" s="22" t="s">
        <v>52</v>
      </c>
      <c r="B42" s="22" t="s">
        <v>53</v>
      </c>
      <c r="C42" s="22" t="s">
        <v>54</v>
      </c>
      <c r="D42" s="23">
        <v>41067</v>
      </c>
      <c r="E42" s="22">
        <v>74.963999999999999</v>
      </c>
      <c r="F42" s="22" t="s">
        <v>139</v>
      </c>
      <c r="G42" s="22">
        <v>11.5</v>
      </c>
      <c r="H42" s="22">
        <v>63.463999999999999</v>
      </c>
      <c r="I42">
        <f t="shared" si="0"/>
        <v>11.1</v>
      </c>
      <c r="J42">
        <f t="shared" si="1"/>
        <v>11.75</v>
      </c>
      <c r="K42">
        <f t="shared" si="2"/>
        <v>63.213999999999999</v>
      </c>
      <c r="L42">
        <f t="shared" si="3"/>
        <v>63.863999999999997</v>
      </c>
      <c r="M42">
        <f t="shared" si="4"/>
        <v>0.64999999999999858</v>
      </c>
      <c r="N42">
        <f t="shared" si="5"/>
        <v>62.239000000000004</v>
      </c>
      <c r="O42">
        <f t="shared" si="7"/>
        <v>64.838999999999999</v>
      </c>
      <c r="P42" t="str">
        <f t="shared" si="6"/>
        <v/>
      </c>
    </row>
    <row r="43" spans="1:16">
      <c r="A43" s="22" t="s">
        <v>52</v>
      </c>
      <c r="B43" s="22" t="s">
        <v>53</v>
      </c>
      <c r="C43" s="22" t="s">
        <v>54</v>
      </c>
      <c r="D43" s="23">
        <v>41094</v>
      </c>
      <c r="E43" s="22">
        <v>74.963999999999999</v>
      </c>
      <c r="F43" s="22" t="s">
        <v>139</v>
      </c>
      <c r="G43" s="22">
        <v>11.5</v>
      </c>
      <c r="H43" s="22">
        <v>63.463999999999999</v>
      </c>
      <c r="I43">
        <f t="shared" si="0"/>
        <v>11.1</v>
      </c>
      <c r="J43">
        <f t="shared" si="1"/>
        <v>11.75</v>
      </c>
      <c r="K43">
        <f t="shared" si="2"/>
        <v>63.213999999999999</v>
      </c>
      <c r="L43">
        <f t="shared" si="3"/>
        <v>63.863999999999997</v>
      </c>
      <c r="M43">
        <f t="shared" si="4"/>
        <v>0.64999999999999858</v>
      </c>
      <c r="N43">
        <f t="shared" si="5"/>
        <v>62.239000000000004</v>
      </c>
      <c r="O43">
        <f t="shared" si="7"/>
        <v>64.838999999999999</v>
      </c>
      <c r="P43" t="str">
        <f t="shared" si="6"/>
        <v/>
      </c>
    </row>
    <row r="44" spans="1:16">
      <c r="A44" s="22" t="s">
        <v>52</v>
      </c>
      <c r="B44" s="22" t="s">
        <v>53</v>
      </c>
      <c r="C44" s="22" t="s">
        <v>54</v>
      </c>
      <c r="D44" s="23">
        <v>41131</v>
      </c>
      <c r="E44" s="22">
        <v>74.963999999999999</v>
      </c>
      <c r="F44" s="22" t="s">
        <v>139</v>
      </c>
      <c r="G44" s="22">
        <v>10.73</v>
      </c>
      <c r="H44" s="22">
        <v>64.233999999999995</v>
      </c>
      <c r="I44">
        <f t="shared" si="0"/>
        <v>11.1</v>
      </c>
      <c r="J44">
        <f t="shared" si="1"/>
        <v>11.75</v>
      </c>
      <c r="K44">
        <f t="shared" si="2"/>
        <v>63.213999999999999</v>
      </c>
      <c r="L44">
        <f t="shared" si="3"/>
        <v>63.863999999999997</v>
      </c>
      <c r="M44">
        <f t="shared" si="4"/>
        <v>0.64999999999999858</v>
      </c>
      <c r="N44">
        <f t="shared" si="5"/>
        <v>62.239000000000004</v>
      </c>
      <c r="O44">
        <f t="shared" si="7"/>
        <v>64.838999999999999</v>
      </c>
      <c r="P44" t="str">
        <f t="shared" si="6"/>
        <v/>
      </c>
    </row>
    <row r="45" spans="1:16">
      <c r="A45" s="22" t="s">
        <v>52</v>
      </c>
      <c r="B45" s="22" t="s">
        <v>53</v>
      </c>
      <c r="C45" s="22" t="s">
        <v>54</v>
      </c>
      <c r="D45" s="23">
        <v>41163</v>
      </c>
      <c r="E45" s="22">
        <v>74.963999999999999</v>
      </c>
      <c r="F45" s="22" t="s">
        <v>139</v>
      </c>
      <c r="G45" s="22">
        <v>10.6</v>
      </c>
      <c r="H45" s="22">
        <v>64.364000000000004</v>
      </c>
      <c r="I45">
        <f t="shared" si="0"/>
        <v>11.1</v>
      </c>
      <c r="J45">
        <f t="shared" si="1"/>
        <v>11.75</v>
      </c>
      <c r="K45">
        <f t="shared" si="2"/>
        <v>63.213999999999999</v>
      </c>
      <c r="L45">
        <f t="shared" si="3"/>
        <v>63.863999999999997</v>
      </c>
      <c r="M45">
        <f t="shared" si="4"/>
        <v>0.64999999999999858</v>
      </c>
      <c r="N45">
        <f t="shared" si="5"/>
        <v>62.239000000000004</v>
      </c>
      <c r="O45">
        <f t="shared" si="7"/>
        <v>64.838999999999999</v>
      </c>
      <c r="P45" t="str">
        <f t="shared" si="6"/>
        <v/>
      </c>
    </row>
    <row r="46" spans="1:16">
      <c r="A46" s="22" t="s">
        <v>52</v>
      </c>
      <c r="B46" s="22" t="s">
        <v>53</v>
      </c>
      <c r="C46" s="22" t="s">
        <v>54</v>
      </c>
      <c r="D46" s="23">
        <v>41212</v>
      </c>
      <c r="E46" s="22">
        <v>74.963999999999999</v>
      </c>
      <c r="F46" s="22" t="s">
        <v>139</v>
      </c>
      <c r="G46" s="22">
        <v>11.1</v>
      </c>
      <c r="H46" s="22">
        <v>63.863999999999997</v>
      </c>
      <c r="I46">
        <f t="shared" si="0"/>
        <v>11.1</v>
      </c>
      <c r="J46">
        <f t="shared" si="1"/>
        <v>11.75</v>
      </c>
      <c r="K46">
        <f t="shared" si="2"/>
        <v>63.213999999999999</v>
      </c>
      <c r="L46">
        <f t="shared" si="3"/>
        <v>63.863999999999997</v>
      </c>
      <c r="M46">
        <f t="shared" si="4"/>
        <v>0.64999999999999858</v>
      </c>
      <c r="N46">
        <f t="shared" si="5"/>
        <v>62.239000000000004</v>
      </c>
      <c r="O46">
        <f t="shared" si="7"/>
        <v>64.838999999999999</v>
      </c>
      <c r="P46" t="str">
        <f t="shared" si="6"/>
        <v/>
      </c>
    </row>
    <row r="47" spans="1:16">
      <c r="A47" s="22" t="s">
        <v>52</v>
      </c>
      <c r="B47" s="22" t="s">
        <v>53</v>
      </c>
      <c r="C47" s="22" t="s">
        <v>54</v>
      </c>
      <c r="D47" s="23">
        <v>41240</v>
      </c>
      <c r="E47" s="22">
        <v>74.963999999999999</v>
      </c>
      <c r="F47" s="22" t="s">
        <v>139</v>
      </c>
      <c r="G47" s="22">
        <v>11.75</v>
      </c>
      <c r="H47" s="22">
        <v>63.213999999999999</v>
      </c>
      <c r="I47">
        <f t="shared" si="0"/>
        <v>11.1</v>
      </c>
      <c r="J47">
        <f t="shared" si="1"/>
        <v>11.75</v>
      </c>
      <c r="K47">
        <f t="shared" si="2"/>
        <v>63.213999999999999</v>
      </c>
      <c r="L47">
        <f t="shared" si="3"/>
        <v>63.863999999999997</v>
      </c>
      <c r="M47">
        <f t="shared" si="4"/>
        <v>0.64999999999999858</v>
      </c>
      <c r="N47">
        <f t="shared" si="5"/>
        <v>62.239000000000004</v>
      </c>
      <c r="O47">
        <f t="shared" si="7"/>
        <v>64.838999999999999</v>
      </c>
      <c r="P47" t="str">
        <f t="shared" si="6"/>
        <v/>
      </c>
    </row>
    <row r="48" spans="1:16">
      <c r="A48" s="22" t="s">
        <v>52</v>
      </c>
      <c r="B48" s="22" t="s">
        <v>53</v>
      </c>
      <c r="C48" s="22" t="s">
        <v>54</v>
      </c>
      <c r="D48" s="23">
        <v>41263</v>
      </c>
      <c r="E48" s="22">
        <v>74.963999999999999</v>
      </c>
      <c r="F48" s="22" t="s">
        <v>139</v>
      </c>
      <c r="G48" s="22">
        <v>11.4</v>
      </c>
      <c r="H48" s="22">
        <v>63.564</v>
      </c>
      <c r="I48">
        <f t="shared" si="0"/>
        <v>11.1</v>
      </c>
      <c r="J48">
        <f t="shared" si="1"/>
        <v>11.75</v>
      </c>
      <c r="K48">
        <f t="shared" si="2"/>
        <v>63.213999999999999</v>
      </c>
      <c r="L48">
        <f t="shared" si="3"/>
        <v>63.863999999999997</v>
      </c>
      <c r="M48">
        <f t="shared" si="4"/>
        <v>0.64999999999999858</v>
      </c>
      <c r="N48">
        <f t="shared" si="5"/>
        <v>62.239000000000004</v>
      </c>
      <c r="O48">
        <f t="shared" si="7"/>
        <v>64.838999999999999</v>
      </c>
      <c r="P48" t="str">
        <f t="shared" si="6"/>
        <v/>
      </c>
    </row>
    <row r="49" spans="1:16">
      <c r="A49" s="22" t="s">
        <v>52</v>
      </c>
      <c r="B49" s="22" t="s">
        <v>53</v>
      </c>
      <c r="C49" s="22" t="s">
        <v>54</v>
      </c>
      <c r="D49" s="23">
        <v>41289</v>
      </c>
      <c r="E49" s="22">
        <v>74.963999999999999</v>
      </c>
      <c r="F49" s="22" t="s">
        <v>139</v>
      </c>
      <c r="G49" s="22">
        <v>11.8</v>
      </c>
      <c r="H49" s="22">
        <v>63.164000000000001</v>
      </c>
      <c r="I49">
        <f t="shared" si="0"/>
        <v>11.1</v>
      </c>
      <c r="J49">
        <f t="shared" si="1"/>
        <v>11.75</v>
      </c>
      <c r="K49">
        <f t="shared" si="2"/>
        <v>63.213999999999999</v>
      </c>
      <c r="L49">
        <f t="shared" si="3"/>
        <v>63.863999999999997</v>
      </c>
      <c r="M49">
        <f t="shared" si="4"/>
        <v>0.64999999999999858</v>
      </c>
      <c r="N49">
        <f t="shared" si="5"/>
        <v>62.239000000000004</v>
      </c>
      <c r="O49">
        <f t="shared" si="7"/>
        <v>64.838999999999999</v>
      </c>
      <c r="P49" t="str">
        <f t="shared" si="6"/>
        <v/>
      </c>
    </row>
    <row r="50" spans="1:16">
      <c r="A50" s="22" t="s">
        <v>52</v>
      </c>
      <c r="B50" s="22" t="s">
        <v>53</v>
      </c>
      <c r="C50" s="22" t="s">
        <v>54</v>
      </c>
      <c r="D50" s="23">
        <v>41313</v>
      </c>
      <c r="E50" s="22">
        <v>74.963999999999999</v>
      </c>
      <c r="F50" s="22" t="s">
        <v>139</v>
      </c>
      <c r="G50" s="22">
        <v>11.55</v>
      </c>
      <c r="H50" s="22">
        <v>63.414000000000001</v>
      </c>
      <c r="I50">
        <f t="shared" si="0"/>
        <v>11.1</v>
      </c>
      <c r="J50">
        <f t="shared" si="1"/>
        <v>11.75</v>
      </c>
      <c r="K50">
        <f t="shared" si="2"/>
        <v>63.213999999999999</v>
      </c>
      <c r="L50">
        <f t="shared" si="3"/>
        <v>63.863999999999997</v>
      </c>
      <c r="M50">
        <f t="shared" si="4"/>
        <v>0.64999999999999858</v>
      </c>
      <c r="N50">
        <f t="shared" si="5"/>
        <v>62.239000000000004</v>
      </c>
      <c r="O50">
        <f t="shared" si="7"/>
        <v>64.838999999999999</v>
      </c>
      <c r="P50" t="str">
        <f t="shared" si="6"/>
        <v/>
      </c>
    </row>
    <row r="51" spans="1:16">
      <c r="A51" s="22" t="s">
        <v>52</v>
      </c>
      <c r="B51" s="22" t="s">
        <v>53</v>
      </c>
      <c r="C51" s="22" t="s">
        <v>54</v>
      </c>
      <c r="D51" s="23">
        <v>41359</v>
      </c>
      <c r="E51" s="22">
        <v>74.963999999999999</v>
      </c>
      <c r="F51" s="22" t="s">
        <v>139</v>
      </c>
      <c r="G51" s="22">
        <v>11.7</v>
      </c>
      <c r="H51" s="22">
        <v>63.264000000000003</v>
      </c>
      <c r="I51">
        <f t="shared" si="0"/>
        <v>11.1</v>
      </c>
      <c r="J51">
        <f t="shared" si="1"/>
        <v>11.75</v>
      </c>
      <c r="K51">
        <f t="shared" si="2"/>
        <v>63.213999999999999</v>
      </c>
      <c r="L51">
        <f t="shared" si="3"/>
        <v>63.863999999999997</v>
      </c>
      <c r="M51">
        <f t="shared" si="4"/>
        <v>0.64999999999999858</v>
      </c>
      <c r="N51">
        <f t="shared" si="5"/>
        <v>62.239000000000004</v>
      </c>
      <c r="O51">
        <f t="shared" si="7"/>
        <v>64.838999999999999</v>
      </c>
      <c r="P51" t="str">
        <f t="shared" si="6"/>
        <v/>
      </c>
    </row>
    <row r="52" spans="1:16">
      <c r="A52" s="22" t="s">
        <v>52</v>
      </c>
      <c r="B52" s="22" t="s">
        <v>53</v>
      </c>
      <c r="C52" s="22" t="s">
        <v>54</v>
      </c>
      <c r="D52" s="23">
        <v>41383</v>
      </c>
      <c r="E52" s="22">
        <v>74.963999999999999</v>
      </c>
      <c r="F52" s="22" t="s">
        <v>139</v>
      </c>
      <c r="G52" s="22">
        <v>11.5</v>
      </c>
      <c r="H52" s="22">
        <v>63.463999999999999</v>
      </c>
      <c r="I52">
        <f t="shared" si="0"/>
        <v>11.1</v>
      </c>
      <c r="J52">
        <f t="shared" si="1"/>
        <v>11.75</v>
      </c>
      <c r="K52">
        <f t="shared" si="2"/>
        <v>63.213999999999999</v>
      </c>
      <c r="L52">
        <f t="shared" si="3"/>
        <v>63.863999999999997</v>
      </c>
      <c r="M52">
        <f t="shared" si="4"/>
        <v>0.64999999999999858</v>
      </c>
      <c r="N52">
        <f t="shared" si="5"/>
        <v>62.239000000000004</v>
      </c>
      <c r="O52">
        <f t="shared" si="7"/>
        <v>64.838999999999999</v>
      </c>
      <c r="P52" t="str">
        <f t="shared" si="6"/>
        <v/>
      </c>
    </row>
    <row r="53" spans="1:16">
      <c r="A53" s="22" t="s">
        <v>52</v>
      </c>
      <c r="B53" s="22" t="s">
        <v>53</v>
      </c>
      <c r="C53" s="22" t="s">
        <v>54</v>
      </c>
      <c r="D53" s="23">
        <v>41404</v>
      </c>
      <c r="E53" s="22">
        <v>74.963999999999999</v>
      </c>
      <c r="F53" s="22" t="s">
        <v>139</v>
      </c>
      <c r="G53" s="22">
        <v>11.4</v>
      </c>
      <c r="H53" s="22">
        <v>63.564</v>
      </c>
      <c r="I53">
        <f t="shared" si="0"/>
        <v>11.1</v>
      </c>
      <c r="J53">
        <f t="shared" si="1"/>
        <v>11.75</v>
      </c>
      <c r="K53">
        <f t="shared" si="2"/>
        <v>63.213999999999999</v>
      </c>
      <c r="L53">
        <f t="shared" si="3"/>
        <v>63.863999999999997</v>
      </c>
      <c r="M53">
        <f t="shared" si="4"/>
        <v>0.64999999999999858</v>
      </c>
      <c r="N53">
        <f t="shared" si="5"/>
        <v>62.239000000000004</v>
      </c>
      <c r="O53">
        <f t="shared" si="7"/>
        <v>64.838999999999999</v>
      </c>
      <c r="P53" t="str">
        <f t="shared" si="6"/>
        <v/>
      </c>
    </row>
    <row r="54" spans="1:16">
      <c r="A54" s="22" t="s">
        <v>52</v>
      </c>
      <c r="B54" s="22" t="s">
        <v>53</v>
      </c>
      <c r="C54" s="22" t="s">
        <v>54</v>
      </c>
      <c r="D54" s="23">
        <v>41432</v>
      </c>
      <c r="E54" s="22">
        <v>74.963999999999999</v>
      </c>
      <c r="F54" s="22" t="s">
        <v>139</v>
      </c>
      <c r="G54" s="22">
        <v>11.3</v>
      </c>
      <c r="H54" s="22">
        <v>63.664000000000001</v>
      </c>
      <c r="I54">
        <f t="shared" si="0"/>
        <v>11.1</v>
      </c>
      <c r="J54">
        <f t="shared" si="1"/>
        <v>11.75</v>
      </c>
      <c r="K54">
        <f t="shared" si="2"/>
        <v>63.213999999999999</v>
      </c>
      <c r="L54">
        <f t="shared" si="3"/>
        <v>63.863999999999997</v>
      </c>
      <c r="M54">
        <f t="shared" si="4"/>
        <v>0.64999999999999858</v>
      </c>
      <c r="N54">
        <f t="shared" si="5"/>
        <v>62.239000000000004</v>
      </c>
      <c r="O54">
        <f t="shared" si="7"/>
        <v>64.838999999999999</v>
      </c>
      <c r="P54" t="str">
        <f t="shared" si="6"/>
        <v/>
      </c>
    </row>
    <row r="55" spans="1:16">
      <c r="A55" s="22" t="s">
        <v>52</v>
      </c>
      <c r="B55" s="22" t="s">
        <v>53</v>
      </c>
      <c r="C55" s="22" t="s">
        <v>54</v>
      </c>
      <c r="D55" s="23">
        <v>41465</v>
      </c>
      <c r="E55" s="22">
        <v>74.963999999999999</v>
      </c>
      <c r="F55" s="22" t="s">
        <v>139</v>
      </c>
      <c r="G55" s="22">
        <v>11.9</v>
      </c>
      <c r="H55" s="22">
        <v>63.064</v>
      </c>
      <c r="I55">
        <f t="shared" si="0"/>
        <v>11.1</v>
      </c>
      <c r="J55">
        <f t="shared" si="1"/>
        <v>11.75</v>
      </c>
      <c r="K55">
        <f t="shared" si="2"/>
        <v>63.213999999999999</v>
      </c>
      <c r="L55">
        <f t="shared" si="3"/>
        <v>63.863999999999997</v>
      </c>
      <c r="M55">
        <f t="shared" si="4"/>
        <v>0.64999999999999858</v>
      </c>
      <c r="N55">
        <f t="shared" si="5"/>
        <v>62.239000000000004</v>
      </c>
      <c r="O55">
        <f t="shared" si="7"/>
        <v>64.838999999999999</v>
      </c>
      <c r="P55" t="str">
        <f t="shared" si="6"/>
        <v/>
      </c>
    </row>
    <row r="56" spans="1:16">
      <c r="A56" s="22" t="s">
        <v>52</v>
      </c>
      <c r="B56" s="22" t="s">
        <v>53</v>
      </c>
      <c r="C56" s="22" t="s">
        <v>54</v>
      </c>
      <c r="D56" s="23">
        <v>41499</v>
      </c>
      <c r="E56" s="22">
        <v>74.963999999999999</v>
      </c>
      <c r="F56" s="22" t="s">
        <v>139</v>
      </c>
      <c r="G56" s="22">
        <v>10.8</v>
      </c>
      <c r="H56" s="22">
        <v>64.164000000000001</v>
      </c>
      <c r="I56">
        <f t="shared" si="0"/>
        <v>11.1</v>
      </c>
      <c r="J56">
        <f t="shared" si="1"/>
        <v>11.75</v>
      </c>
      <c r="K56">
        <f t="shared" si="2"/>
        <v>63.213999999999999</v>
      </c>
      <c r="L56">
        <f t="shared" si="3"/>
        <v>63.863999999999997</v>
      </c>
      <c r="M56">
        <f t="shared" si="4"/>
        <v>0.64999999999999858</v>
      </c>
      <c r="N56">
        <f t="shared" si="5"/>
        <v>62.239000000000004</v>
      </c>
      <c r="O56">
        <f t="shared" si="7"/>
        <v>64.838999999999999</v>
      </c>
      <c r="P56" t="str">
        <f t="shared" si="6"/>
        <v/>
      </c>
    </row>
    <row r="57" spans="1:16">
      <c r="A57" s="22" t="s">
        <v>52</v>
      </c>
      <c r="B57" s="22" t="s">
        <v>53</v>
      </c>
      <c r="C57" s="22" t="s">
        <v>54</v>
      </c>
      <c r="D57" s="23">
        <v>41540</v>
      </c>
      <c r="E57" s="22">
        <v>74.963999999999999</v>
      </c>
      <c r="F57" s="22" t="s">
        <v>139</v>
      </c>
      <c r="G57" s="22">
        <v>10.8</v>
      </c>
      <c r="H57" s="22">
        <v>64.164000000000001</v>
      </c>
      <c r="I57">
        <f t="shared" si="0"/>
        <v>11.1</v>
      </c>
      <c r="J57">
        <f t="shared" si="1"/>
        <v>11.75</v>
      </c>
      <c r="K57">
        <f t="shared" si="2"/>
        <v>63.213999999999999</v>
      </c>
      <c r="L57">
        <f t="shared" si="3"/>
        <v>63.863999999999997</v>
      </c>
      <c r="M57">
        <f t="shared" si="4"/>
        <v>0.64999999999999858</v>
      </c>
      <c r="N57">
        <f t="shared" si="5"/>
        <v>62.239000000000004</v>
      </c>
      <c r="O57">
        <f t="shared" si="7"/>
        <v>64.838999999999999</v>
      </c>
      <c r="P57" t="str">
        <f t="shared" si="6"/>
        <v/>
      </c>
    </row>
    <row r="58" spans="1:16">
      <c r="A58" s="22" t="s">
        <v>52</v>
      </c>
      <c r="B58" s="22" t="s">
        <v>53</v>
      </c>
      <c r="C58" s="22" t="s">
        <v>54</v>
      </c>
      <c r="D58" s="23">
        <v>41563</v>
      </c>
      <c r="E58" s="22">
        <v>74.963999999999999</v>
      </c>
      <c r="F58" s="22" t="s">
        <v>139</v>
      </c>
      <c r="G58" s="22">
        <v>10.9</v>
      </c>
      <c r="H58" s="22">
        <v>64.063999999999993</v>
      </c>
      <c r="I58">
        <f t="shared" si="0"/>
        <v>11.1</v>
      </c>
      <c r="J58">
        <f t="shared" si="1"/>
        <v>11.75</v>
      </c>
      <c r="K58">
        <f t="shared" si="2"/>
        <v>63.213999999999999</v>
      </c>
      <c r="L58">
        <f t="shared" si="3"/>
        <v>63.863999999999997</v>
      </c>
      <c r="M58">
        <f t="shared" si="4"/>
        <v>0.64999999999999858</v>
      </c>
      <c r="N58">
        <f t="shared" si="5"/>
        <v>62.239000000000004</v>
      </c>
      <c r="O58">
        <f t="shared" si="7"/>
        <v>64.838999999999999</v>
      </c>
      <c r="P58" t="str">
        <f t="shared" si="6"/>
        <v/>
      </c>
    </row>
    <row r="59" spans="1:16">
      <c r="A59" s="22" t="s">
        <v>52</v>
      </c>
      <c r="B59" s="22" t="s">
        <v>53</v>
      </c>
      <c r="C59" s="22" t="s">
        <v>54</v>
      </c>
      <c r="D59" s="23">
        <v>41598</v>
      </c>
      <c r="E59" s="22">
        <v>74.963999999999999</v>
      </c>
      <c r="F59" s="22" t="s">
        <v>139</v>
      </c>
      <c r="G59" s="22">
        <v>11.2</v>
      </c>
      <c r="H59" s="22">
        <v>63.764000000000003</v>
      </c>
      <c r="I59">
        <f t="shared" si="0"/>
        <v>11.1</v>
      </c>
      <c r="J59">
        <f t="shared" si="1"/>
        <v>11.75</v>
      </c>
      <c r="K59">
        <f t="shared" si="2"/>
        <v>63.213999999999999</v>
      </c>
      <c r="L59">
        <f t="shared" si="3"/>
        <v>63.863999999999997</v>
      </c>
      <c r="M59">
        <f t="shared" si="4"/>
        <v>0.64999999999999858</v>
      </c>
      <c r="N59">
        <f t="shared" si="5"/>
        <v>62.239000000000004</v>
      </c>
      <c r="O59">
        <f t="shared" si="7"/>
        <v>64.838999999999999</v>
      </c>
      <c r="P59" t="str">
        <f t="shared" si="6"/>
        <v/>
      </c>
    </row>
    <row r="60" spans="1:16">
      <c r="A60" s="22" t="s">
        <v>52</v>
      </c>
      <c r="B60" s="22" t="s">
        <v>53</v>
      </c>
      <c r="C60" s="22" t="s">
        <v>54</v>
      </c>
      <c r="D60" s="23">
        <v>41612</v>
      </c>
      <c r="E60" s="22">
        <v>74.963999999999999</v>
      </c>
      <c r="F60" s="22" t="s">
        <v>139</v>
      </c>
      <c r="G60" s="22">
        <v>11.2</v>
      </c>
      <c r="H60" s="22">
        <v>63.764000000000003</v>
      </c>
      <c r="I60">
        <f t="shared" si="0"/>
        <v>11.1</v>
      </c>
      <c r="J60">
        <f t="shared" si="1"/>
        <v>11.75</v>
      </c>
      <c r="K60">
        <f t="shared" si="2"/>
        <v>63.213999999999999</v>
      </c>
      <c r="L60">
        <f t="shared" si="3"/>
        <v>63.863999999999997</v>
      </c>
      <c r="M60">
        <f t="shared" si="4"/>
        <v>0.64999999999999858</v>
      </c>
      <c r="N60">
        <f t="shared" si="5"/>
        <v>62.239000000000004</v>
      </c>
      <c r="O60">
        <f t="shared" si="7"/>
        <v>64.838999999999999</v>
      </c>
      <c r="P60" t="str">
        <f t="shared" si="6"/>
        <v/>
      </c>
    </row>
    <row r="61" spans="1:16">
      <c r="A61" s="22" t="s">
        <v>52</v>
      </c>
      <c r="B61" s="22" t="s">
        <v>53</v>
      </c>
      <c r="C61" s="22" t="s">
        <v>54</v>
      </c>
      <c r="D61" s="23">
        <v>41655</v>
      </c>
      <c r="E61" s="22">
        <v>74.963999999999999</v>
      </c>
      <c r="F61" s="22" t="s">
        <v>139</v>
      </c>
      <c r="G61" s="22">
        <v>11.3</v>
      </c>
      <c r="H61" s="22">
        <v>63.664000000000001</v>
      </c>
      <c r="I61">
        <f t="shared" si="0"/>
        <v>11.1</v>
      </c>
      <c r="J61">
        <f t="shared" si="1"/>
        <v>11.75</v>
      </c>
      <c r="K61">
        <f t="shared" si="2"/>
        <v>63.213999999999999</v>
      </c>
      <c r="L61">
        <f t="shared" si="3"/>
        <v>63.863999999999997</v>
      </c>
      <c r="M61">
        <f t="shared" si="4"/>
        <v>0.64999999999999858</v>
      </c>
      <c r="N61">
        <f t="shared" si="5"/>
        <v>62.239000000000004</v>
      </c>
      <c r="O61">
        <f t="shared" si="7"/>
        <v>64.838999999999999</v>
      </c>
      <c r="P61" t="str">
        <f t="shared" si="6"/>
        <v/>
      </c>
    </row>
    <row r="62" spans="1:16">
      <c r="A62" s="22" t="s">
        <v>52</v>
      </c>
      <c r="B62" s="22" t="s">
        <v>53</v>
      </c>
      <c r="C62" s="22" t="s">
        <v>54</v>
      </c>
      <c r="D62" s="23">
        <v>41683</v>
      </c>
      <c r="E62" s="22">
        <v>74.963999999999999</v>
      </c>
      <c r="F62" s="22" t="s">
        <v>139</v>
      </c>
      <c r="G62" s="22">
        <v>11.25</v>
      </c>
      <c r="H62" s="22">
        <v>63.713999999999999</v>
      </c>
      <c r="I62">
        <f t="shared" si="0"/>
        <v>11.1</v>
      </c>
      <c r="J62">
        <f t="shared" si="1"/>
        <v>11.75</v>
      </c>
      <c r="K62">
        <f t="shared" si="2"/>
        <v>63.213999999999999</v>
      </c>
      <c r="L62">
        <f t="shared" si="3"/>
        <v>63.863999999999997</v>
      </c>
      <c r="M62">
        <f t="shared" si="4"/>
        <v>0.64999999999999858</v>
      </c>
      <c r="N62">
        <f t="shared" si="5"/>
        <v>62.239000000000004</v>
      </c>
      <c r="O62">
        <f t="shared" si="7"/>
        <v>64.838999999999999</v>
      </c>
      <c r="P62" t="str">
        <f t="shared" si="6"/>
        <v/>
      </c>
    </row>
    <row r="63" spans="1:16">
      <c r="A63" s="22" t="s">
        <v>52</v>
      </c>
      <c r="B63" s="22" t="s">
        <v>53</v>
      </c>
      <c r="C63" s="22" t="s">
        <v>54</v>
      </c>
      <c r="D63" s="23">
        <v>41709</v>
      </c>
      <c r="E63" s="22">
        <v>74.963999999999999</v>
      </c>
      <c r="F63" s="22" t="s">
        <v>139</v>
      </c>
      <c r="G63" s="22">
        <v>11.2</v>
      </c>
      <c r="H63" s="22">
        <v>63.764000000000003</v>
      </c>
      <c r="I63">
        <f t="shared" si="0"/>
        <v>11.1</v>
      </c>
      <c r="J63">
        <f t="shared" si="1"/>
        <v>11.75</v>
      </c>
      <c r="K63">
        <f t="shared" si="2"/>
        <v>63.213999999999999</v>
      </c>
      <c r="L63">
        <f t="shared" si="3"/>
        <v>63.863999999999997</v>
      </c>
      <c r="M63">
        <f t="shared" si="4"/>
        <v>0.64999999999999858</v>
      </c>
      <c r="N63">
        <f t="shared" si="5"/>
        <v>62.239000000000004</v>
      </c>
      <c r="O63">
        <f t="shared" si="7"/>
        <v>64.838999999999999</v>
      </c>
      <c r="P63" t="str">
        <f t="shared" si="6"/>
        <v/>
      </c>
    </row>
    <row r="64" spans="1:16">
      <c r="A64" s="22" t="s">
        <v>52</v>
      </c>
      <c r="B64" s="22" t="s">
        <v>53</v>
      </c>
      <c r="C64" s="22" t="s">
        <v>54</v>
      </c>
      <c r="D64" s="23">
        <v>41732</v>
      </c>
      <c r="E64" s="22">
        <v>74.963999999999999</v>
      </c>
      <c r="F64" s="22" t="s">
        <v>139</v>
      </c>
      <c r="G64" s="22">
        <v>11.3</v>
      </c>
      <c r="H64" s="22">
        <v>63.664000000000001</v>
      </c>
      <c r="I64">
        <f t="shared" si="0"/>
        <v>11.1</v>
      </c>
      <c r="J64">
        <f t="shared" si="1"/>
        <v>11.75</v>
      </c>
      <c r="K64">
        <f t="shared" si="2"/>
        <v>63.213999999999999</v>
      </c>
      <c r="L64">
        <f t="shared" si="3"/>
        <v>63.863999999999997</v>
      </c>
      <c r="M64">
        <f t="shared" si="4"/>
        <v>0.64999999999999858</v>
      </c>
      <c r="N64">
        <f t="shared" si="5"/>
        <v>62.239000000000004</v>
      </c>
      <c r="O64">
        <f t="shared" si="7"/>
        <v>64.838999999999999</v>
      </c>
      <c r="P64" t="str">
        <f t="shared" si="6"/>
        <v/>
      </c>
    </row>
    <row r="65" spans="1:16">
      <c r="A65" s="22" t="s">
        <v>52</v>
      </c>
      <c r="B65" s="22" t="s">
        <v>53</v>
      </c>
      <c r="C65" s="22" t="s">
        <v>54</v>
      </c>
      <c r="D65" s="23">
        <v>41760</v>
      </c>
      <c r="E65" s="22">
        <v>74.963999999999999</v>
      </c>
      <c r="F65" s="22" t="s">
        <v>139</v>
      </c>
      <c r="G65" s="22">
        <v>11.53</v>
      </c>
      <c r="H65" s="22">
        <v>63.433999999999997</v>
      </c>
      <c r="I65">
        <f t="shared" si="0"/>
        <v>11.1</v>
      </c>
      <c r="J65">
        <f t="shared" si="1"/>
        <v>11.75</v>
      </c>
      <c r="K65">
        <f t="shared" si="2"/>
        <v>63.213999999999999</v>
      </c>
      <c r="L65">
        <f t="shared" si="3"/>
        <v>63.863999999999997</v>
      </c>
      <c r="M65">
        <f t="shared" si="4"/>
        <v>0.64999999999999858</v>
      </c>
      <c r="N65">
        <f t="shared" si="5"/>
        <v>62.239000000000004</v>
      </c>
      <c r="O65">
        <f t="shared" si="7"/>
        <v>64.838999999999999</v>
      </c>
      <c r="P65" t="str">
        <f t="shared" si="6"/>
        <v/>
      </c>
    </row>
    <row r="66" spans="1:16">
      <c r="A66" s="22" t="s">
        <v>52</v>
      </c>
      <c r="B66" s="22" t="s">
        <v>53</v>
      </c>
      <c r="C66" s="22" t="s">
        <v>54</v>
      </c>
      <c r="D66" s="23">
        <v>41808</v>
      </c>
      <c r="E66" s="22">
        <v>74.963999999999999</v>
      </c>
      <c r="F66" s="22" t="s">
        <v>139</v>
      </c>
      <c r="G66" s="22">
        <v>11.1</v>
      </c>
      <c r="H66" s="22">
        <v>63.863999999999997</v>
      </c>
      <c r="I66">
        <f t="shared" si="0"/>
        <v>11.1</v>
      </c>
      <c r="J66">
        <f t="shared" si="1"/>
        <v>11.75</v>
      </c>
      <c r="K66">
        <f t="shared" si="2"/>
        <v>63.213999999999999</v>
      </c>
      <c r="L66">
        <f t="shared" si="3"/>
        <v>63.863999999999997</v>
      </c>
      <c r="M66">
        <f t="shared" si="4"/>
        <v>0.64999999999999858</v>
      </c>
      <c r="N66">
        <f t="shared" si="5"/>
        <v>62.239000000000004</v>
      </c>
      <c r="O66">
        <f t="shared" si="7"/>
        <v>64.838999999999999</v>
      </c>
      <c r="P66" t="str">
        <f t="shared" si="6"/>
        <v/>
      </c>
    </row>
    <row r="67" spans="1:16">
      <c r="A67" s="22" t="s">
        <v>52</v>
      </c>
      <c r="B67" s="22" t="s">
        <v>53</v>
      </c>
      <c r="C67" s="22" t="s">
        <v>54</v>
      </c>
      <c r="D67" s="23">
        <v>41830</v>
      </c>
      <c r="E67" s="22">
        <v>74.963999999999999</v>
      </c>
      <c r="F67" s="22" t="s">
        <v>139</v>
      </c>
      <c r="G67" s="22">
        <v>10.7</v>
      </c>
      <c r="H67" s="22">
        <v>64.263999999999996</v>
      </c>
      <c r="I67">
        <f t="shared" ref="I67:I130" si="8">VLOOKUP($C67,$T$1:$X$42,2,FALSE)</f>
        <v>11.1</v>
      </c>
      <c r="J67">
        <f t="shared" ref="J67:J130" si="9">VLOOKUP($C67,$T$1:$X$42,3,FALSE)</f>
        <v>11.75</v>
      </c>
      <c r="K67">
        <f t="shared" ref="K67:K130" si="10">VLOOKUP($C67,$T$1:$X$42,4,FALSE)</f>
        <v>63.213999999999999</v>
      </c>
      <c r="L67">
        <f t="shared" ref="L67:L130" si="11">VLOOKUP($C67,$T$1:$X$42,5,FALSE)</f>
        <v>63.863999999999997</v>
      </c>
      <c r="M67">
        <f t="shared" ref="M67:M130" si="12">L67-K67</f>
        <v>0.64999999999999858</v>
      </c>
      <c r="N67">
        <f t="shared" ref="N67:N130" si="13">K67-M67*1.5</f>
        <v>62.239000000000004</v>
      </c>
      <c r="O67">
        <f t="shared" ref="O67:O130" si="14">L67+M67*1.5</f>
        <v>64.838999999999999</v>
      </c>
      <c r="P67" t="str">
        <f t="shared" ref="P67:P130" si="15">IF(OR(H67&lt;N67,H67&gt;O67), "OUTLIER", "")</f>
        <v/>
      </c>
    </row>
    <row r="68" spans="1:16">
      <c r="A68" s="22" t="s">
        <v>52</v>
      </c>
      <c r="B68" s="22" t="s">
        <v>53</v>
      </c>
      <c r="C68" s="22" t="s">
        <v>54</v>
      </c>
      <c r="D68" s="23">
        <v>41863</v>
      </c>
      <c r="E68" s="22">
        <v>74.963999999999999</v>
      </c>
      <c r="F68" s="22" t="s">
        <v>139</v>
      </c>
      <c r="G68" s="22">
        <v>10.5</v>
      </c>
      <c r="H68" s="22">
        <v>64.463999999999999</v>
      </c>
      <c r="I68">
        <f t="shared" si="8"/>
        <v>11.1</v>
      </c>
      <c r="J68">
        <f t="shared" si="9"/>
        <v>11.75</v>
      </c>
      <c r="K68">
        <f t="shared" si="10"/>
        <v>63.213999999999999</v>
      </c>
      <c r="L68">
        <f t="shared" si="11"/>
        <v>63.863999999999997</v>
      </c>
      <c r="M68">
        <f t="shared" si="12"/>
        <v>0.64999999999999858</v>
      </c>
      <c r="N68">
        <f t="shared" si="13"/>
        <v>62.239000000000004</v>
      </c>
      <c r="O68">
        <f t="shared" si="14"/>
        <v>64.838999999999999</v>
      </c>
      <c r="P68" t="str">
        <f t="shared" si="15"/>
        <v/>
      </c>
    </row>
    <row r="69" spans="1:16">
      <c r="A69" s="22" t="s">
        <v>52</v>
      </c>
      <c r="B69" s="22" t="s">
        <v>53</v>
      </c>
      <c r="C69" s="22" t="s">
        <v>54</v>
      </c>
      <c r="D69" s="23">
        <v>41892</v>
      </c>
      <c r="E69" s="22">
        <v>74.963999999999999</v>
      </c>
      <c r="F69" s="22" t="s">
        <v>139</v>
      </c>
      <c r="G69" s="22">
        <v>10.6</v>
      </c>
      <c r="H69" s="22">
        <v>64.364000000000004</v>
      </c>
      <c r="I69">
        <f t="shared" si="8"/>
        <v>11.1</v>
      </c>
      <c r="J69">
        <f t="shared" si="9"/>
        <v>11.75</v>
      </c>
      <c r="K69">
        <f t="shared" si="10"/>
        <v>63.213999999999999</v>
      </c>
      <c r="L69">
        <f t="shared" si="11"/>
        <v>63.863999999999997</v>
      </c>
      <c r="M69">
        <f t="shared" si="12"/>
        <v>0.64999999999999858</v>
      </c>
      <c r="N69">
        <f t="shared" si="13"/>
        <v>62.239000000000004</v>
      </c>
      <c r="O69">
        <f t="shared" si="14"/>
        <v>64.838999999999999</v>
      </c>
      <c r="P69" t="str">
        <f t="shared" si="15"/>
        <v/>
      </c>
    </row>
    <row r="70" spans="1:16">
      <c r="A70" s="22" t="s">
        <v>52</v>
      </c>
      <c r="B70" s="22" t="s">
        <v>53</v>
      </c>
      <c r="C70" s="22" t="s">
        <v>54</v>
      </c>
      <c r="D70" s="23">
        <v>41920</v>
      </c>
      <c r="E70" s="22">
        <v>74.963999999999999</v>
      </c>
      <c r="F70" s="22" t="s">
        <v>139</v>
      </c>
      <c r="G70" s="22">
        <v>10.85</v>
      </c>
      <c r="H70" s="22">
        <v>64.114000000000004</v>
      </c>
      <c r="I70">
        <f t="shared" si="8"/>
        <v>11.1</v>
      </c>
      <c r="J70">
        <f t="shared" si="9"/>
        <v>11.75</v>
      </c>
      <c r="K70">
        <f t="shared" si="10"/>
        <v>63.213999999999999</v>
      </c>
      <c r="L70">
        <f t="shared" si="11"/>
        <v>63.863999999999997</v>
      </c>
      <c r="M70">
        <f t="shared" si="12"/>
        <v>0.64999999999999858</v>
      </c>
      <c r="N70">
        <f t="shared" si="13"/>
        <v>62.239000000000004</v>
      </c>
      <c r="O70">
        <f t="shared" si="14"/>
        <v>64.838999999999999</v>
      </c>
      <c r="P70" t="str">
        <f t="shared" si="15"/>
        <v/>
      </c>
    </row>
    <row r="71" spans="1:16">
      <c r="A71" s="22" t="s">
        <v>52</v>
      </c>
      <c r="B71" s="22" t="s">
        <v>53</v>
      </c>
      <c r="C71" s="22" t="s">
        <v>54</v>
      </c>
      <c r="D71" s="23">
        <v>41950</v>
      </c>
      <c r="E71" s="22">
        <v>74.963999999999999</v>
      </c>
      <c r="F71" s="22" t="s">
        <v>139</v>
      </c>
      <c r="G71" s="22">
        <v>11.4</v>
      </c>
      <c r="H71" s="22">
        <v>63.564</v>
      </c>
      <c r="I71">
        <f t="shared" si="8"/>
        <v>11.1</v>
      </c>
      <c r="J71">
        <f t="shared" si="9"/>
        <v>11.75</v>
      </c>
      <c r="K71">
        <f t="shared" si="10"/>
        <v>63.213999999999999</v>
      </c>
      <c r="L71">
        <f t="shared" si="11"/>
        <v>63.863999999999997</v>
      </c>
      <c r="M71">
        <f t="shared" si="12"/>
        <v>0.64999999999999858</v>
      </c>
      <c r="N71">
        <f t="shared" si="13"/>
        <v>62.239000000000004</v>
      </c>
      <c r="O71">
        <f t="shared" si="14"/>
        <v>64.838999999999999</v>
      </c>
      <c r="P71" t="str">
        <f t="shared" si="15"/>
        <v/>
      </c>
    </row>
    <row r="72" spans="1:16">
      <c r="A72" s="22" t="s">
        <v>52</v>
      </c>
      <c r="B72" s="22" t="s">
        <v>53</v>
      </c>
      <c r="C72" s="22" t="s">
        <v>54</v>
      </c>
      <c r="D72" s="23">
        <v>41978</v>
      </c>
      <c r="E72" s="22">
        <v>74.963999999999999</v>
      </c>
      <c r="F72" s="22" t="s">
        <v>139</v>
      </c>
      <c r="G72" s="22">
        <v>11.7</v>
      </c>
      <c r="H72" s="22">
        <v>63.264000000000003</v>
      </c>
      <c r="I72">
        <f t="shared" si="8"/>
        <v>11.1</v>
      </c>
      <c r="J72">
        <f t="shared" si="9"/>
        <v>11.75</v>
      </c>
      <c r="K72">
        <f t="shared" si="10"/>
        <v>63.213999999999999</v>
      </c>
      <c r="L72">
        <f t="shared" si="11"/>
        <v>63.863999999999997</v>
      </c>
      <c r="M72">
        <f t="shared" si="12"/>
        <v>0.64999999999999858</v>
      </c>
      <c r="N72">
        <f t="shared" si="13"/>
        <v>62.239000000000004</v>
      </c>
      <c r="O72">
        <f t="shared" si="14"/>
        <v>64.838999999999999</v>
      </c>
      <c r="P72" t="str">
        <f t="shared" si="15"/>
        <v/>
      </c>
    </row>
    <row r="73" spans="1:16">
      <c r="A73" s="22" t="s">
        <v>52</v>
      </c>
      <c r="B73" s="22" t="s">
        <v>53</v>
      </c>
      <c r="C73" s="22" t="s">
        <v>54</v>
      </c>
      <c r="D73" s="23">
        <v>42033</v>
      </c>
      <c r="E73" s="22">
        <v>74.963999999999999</v>
      </c>
      <c r="F73" s="22" t="s">
        <v>139</v>
      </c>
      <c r="G73" s="22">
        <v>11.8</v>
      </c>
      <c r="H73" s="22">
        <v>63.164000000000001</v>
      </c>
      <c r="I73">
        <f t="shared" si="8"/>
        <v>11.1</v>
      </c>
      <c r="J73">
        <f t="shared" si="9"/>
        <v>11.75</v>
      </c>
      <c r="K73">
        <f t="shared" si="10"/>
        <v>63.213999999999999</v>
      </c>
      <c r="L73">
        <f t="shared" si="11"/>
        <v>63.863999999999997</v>
      </c>
      <c r="M73">
        <f t="shared" si="12"/>
        <v>0.64999999999999858</v>
      </c>
      <c r="N73">
        <f t="shared" si="13"/>
        <v>62.239000000000004</v>
      </c>
      <c r="O73">
        <f t="shared" si="14"/>
        <v>64.838999999999999</v>
      </c>
      <c r="P73" t="str">
        <f t="shared" si="15"/>
        <v/>
      </c>
    </row>
    <row r="74" spans="1:16">
      <c r="A74" s="22" t="s">
        <v>52</v>
      </c>
      <c r="B74" s="22" t="s">
        <v>53</v>
      </c>
      <c r="C74" s="22" t="s">
        <v>54</v>
      </c>
      <c r="D74" s="23">
        <v>42060</v>
      </c>
      <c r="E74" s="22">
        <v>74.963999999999999</v>
      </c>
      <c r="F74" s="22" t="s">
        <v>139</v>
      </c>
      <c r="G74" s="22">
        <v>11.4</v>
      </c>
      <c r="H74" s="22">
        <v>63.564</v>
      </c>
      <c r="I74">
        <f t="shared" si="8"/>
        <v>11.1</v>
      </c>
      <c r="J74">
        <f t="shared" si="9"/>
        <v>11.75</v>
      </c>
      <c r="K74">
        <f t="shared" si="10"/>
        <v>63.213999999999999</v>
      </c>
      <c r="L74">
        <f t="shared" si="11"/>
        <v>63.863999999999997</v>
      </c>
      <c r="M74">
        <f t="shared" si="12"/>
        <v>0.64999999999999858</v>
      </c>
      <c r="N74">
        <f t="shared" si="13"/>
        <v>62.239000000000004</v>
      </c>
      <c r="O74">
        <f t="shared" si="14"/>
        <v>64.838999999999999</v>
      </c>
      <c r="P74" t="str">
        <f t="shared" si="15"/>
        <v/>
      </c>
    </row>
    <row r="75" spans="1:16">
      <c r="A75" s="22" t="s">
        <v>52</v>
      </c>
      <c r="B75" s="22" t="s">
        <v>53</v>
      </c>
      <c r="C75" s="22" t="s">
        <v>54</v>
      </c>
      <c r="D75" s="23">
        <v>42079</v>
      </c>
      <c r="E75" s="22">
        <v>74.963999999999999</v>
      </c>
      <c r="F75" s="22" t="s">
        <v>139</v>
      </c>
      <c r="G75" s="22">
        <v>11.5</v>
      </c>
      <c r="H75" s="22">
        <v>63.463999999999999</v>
      </c>
      <c r="I75">
        <f t="shared" si="8"/>
        <v>11.1</v>
      </c>
      <c r="J75">
        <f t="shared" si="9"/>
        <v>11.75</v>
      </c>
      <c r="K75">
        <f t="shared" si="10"/>
        <v>63.213999999999999</v>
      </c>
      <c r="L75">
        <f t="shared" si="11"/>
        <v>63.863999999999997</v>
      </c>
      <c r="M75">
        <f t="shared" si="12"/>
        <v>0.64999999999999858</v>
      </c>
      <c r="N75">
        <f t="shared" si="13"/>
        <v>62.239000000000004</v>
      </c>
      <c r="O75">
        <f t="shared" si="14"/>
        <v>64.838999999999999</v>
      </c>
      <c r="P75" t="str">
        <f t="shared" si="15"/>
        <v/>
      </c>
    </row>
    <row r="76" spans="1:16">
      <c r="A76" s="22" t="s">
        <v>52</v>
      </c>
      <c r="B76" s="22" t="s">
        <v>53</v>
      </c>
      <c r="C76" s="22" t="s">
        <v>54</v>
      </c>
      <c r="D76" s="23">
        <v>42115</v>
      </c>
      <c r="E76" s="22">
        <v>74.963999999999999</v>
      </c>
      <c r="F76" s="22" t="s">
        <v>139</v>
      </c>
      <c r="G76" s="22">
        <v>11.5</v>
      </c>
      <c r="H76" s="22">
        <v>63.463999999999999</v>
      </c>
      <c r="I76">
        <f t="shared" si="8"/>
        <v>11.1</v>
      </c>
      <c r="J76">
        <f t="shared" si="9"/>
        <v>11.75</v>
      </c>
      <c r="K76">
        <f t="shared" si="10"/>
        <v>63.213999999999999</v>
      </c>
      <c r="L76">
        <f t="shared" si="11"/>
        <v>63.863999999999997</v>
      </c>
      <c r="M76">
        <f t="shared" si="12"/>
        <v>0.64999999999999858</v>
      </c>
      <c r="N76">
        <f t="shared" si="13"/>
        <v>62.239000000000004</v>
      </c>
      <c r="O76">
        <f t="shared" si="14"/>
        <v>64.838999999999999</v>
      </c>
      <c r="P76" t="str">
        <f t="shared" si="15"/>
        <v/>
      </c>
    </row>
    <row r="77" spans="1:16">
      <c r="A77" s="22" t="s">
        <v>52</v>
      </c>
      <c r="B77" s="22" t="s">
        <v>53</v>
      </c>
      <c r="C77" s="22" t="s">
        <v>54</v>
      </c>
      <c r="D77" s="23">
        <v>42145</v>
      </c>
      <c r="E77" s="22">
        <v>74.963999999999999</v>
      </c>
      <c r="F77" s="22" t="s">
        <v>139</v>
      </c>
      <c r="G77" s="22">
        <v>11.36</v>
      </c>
      <c r="H77" s="22">
        <v>63.603999999999999</v>
      </c>
      <c r="I77">
        <f t="shared" si="8"/>
        <v>11.1</v>
      </c>
      <c r="J77">
        <f t="shared" si="9"/>
        <v>11.75</v>
      </c>
      <c r="K77">
        <f t="shared" si="10"/>
        <v>63.213999999999999</v>
      </c>
      <c r="L77">
        <f t="shared" si="11"/>
        <v>63.863999999999997</v>
      </c>
      <c r="M77">
        <f t="shared" si="12"/>
        <v>0.64999999999999858</v>
      </c>
      <c r="N77">
        <f t="shared" si="13"/>
        <v>62.239000000000004</v>
      </c>
      <c r="O77">
        <f t="shared" si="14"/>
        <v>64.838999999999999</v>
      </c>
      <c r="P77" t="str">
        <f t="shared" si="15"/>
        <v/>
      </c>
    </row>
    <row r="78" spans="1:16">
      <c r="A78" s="22" t="s">
        <v>52</v>
      </c>
      <c r="B78" s="22" t="s">
        <v>53</v>
      </c>
      <c r="C78" s="22" t="s">
        <v>54</v>
      </c>
      <c r="D78" s="23">
        <v>42185</v>
      </c>
      <c r="E78" s="22">
        <v>74.963999999999999</v>
      </c>
      <c r="F78" s="22" t="s">
        <v>139</v>
      </c>
      <c r="G78" s="22">
        <v>10.85</v>
      </c>
      <c r="H78" s="22">
        <v>64.114000000000004</v>
      </c>
      <c r="I78">
        <f t="shared" si="8"/>
        <v>11.1</v>
      </c>
      <c r="J78">
        <f t="shared" si="9"/>
        <v>11.75</v>
      </c>
      <c r="K78">
        <f t="shared" si="10"/>
        <v>63.213999999999999</v>
      </c>
      <c r="L78">
        <f t="shared" si="11"/>
        <v>63.863999999999997</v>
      </c>
      <c r="M78">
        <f t="shared" si="12"/>
        <v>0.64999999999999858</v>
      </c>
      <c r="N78">
        <f t="shared" si="13"/>
        <v>62.239000000000004</v>
      </c>
      <c r="O78">
        <f t="shared" si="14"/>
        <v>64.838999999999999</v>
      </c>
      <c r="P78" t="str">
        <f t="shared" si="15"/>
        <v/>
      </c>
    </row>
    <row r="79" spans="1:16">
      <c r="A79" s="22" t="s">
        <v>52</v>
      </c>
      <c r="B79" s="22" t="s">
        <v>53</v>
      </c>
      <c r="C79" s="22" t="s">
        <v>54</v>
      </c>
      <c r="D79" s="23">
        <v>42206</v>
      </c>
      <c r="E79" s="22">
        <v>74.963999999999999</v>
      </c>
      <c r="F79" s="22" t="s">
        <v>139</v>
      </c>
      <c r="G79" s="22">
        <v>11.2</v>
      </c>
      <c r="H79" s="22">
        <v>63.764000000000003</v>
      </c>
      <c r="I79">
        <f t="shared" si="8"/>
        <v>11.1</v>
      </c>
      <c r="J79">
        <f t="shared" si="9"/>
        <v>11.75</v>
      </c>
      <c r="K79">
        <f t="shared" si="10"/>
        <v>63.213999999999999</v>
      </c>
      <c r="L79">
        <f t="shared" si="11"/>
        <v>63.863999999999997</v>
      </c>
      <c r="M79">
        <f t="shared" si="12"/>
        <v>0.64999999999999858</v>
      </c>
      <c r="N79">
        <f t="shared" si="13"/>
        <v>62.239000000000004</v>
      </c>
      <c r="O79">
        <f t="shared" si="14"/>
        <v>64.838999999999999</v>
      </c>
      <c r="P79" t="str">
        <f t="shared" si="15"/>
        <v/>
      </c>
    </row>
    <row r="80" spans="1:16">
      <c r="A80" s="22" t="s">
        <v>52</v>
      </c>
      <c r="B80" s="22" t="s">
        <v>53</v>
      </c>
      <c r="C80" s="22" t="s">
        <v>54</v>
      </c>
      <c r="D80" s="23">
        <v>42261</v>
      </c>
      <c r="E80" s="22">
        <v>74.963999999999999</v>
      </c>
      <c r="F80" s="22" t="s">
        <v>139</v>
      </c>
      <c r="G80" s="22">
        <v>10.45</v>
      </c>
      <c r="H80" s="22">
        <v>64.513999999999996</v>
      </c>
      <c r="I80">
        <f t="shared" si="8"/>
        <v>11.1</v>
      </c>
      <c r="J80">
        <f t="shared" si="9"/>
        <v>11.75</v>
      </c>
      <c r="K80">
        <f t="shared" si="10"/>
        <v>63.213999999999999</v>
      </c>
      <c r="L80">
        <f t="shared" si="11"/>
        <v>63.863999999999997</v>
      </c>
      <c r="M80">
        <f t="shared" si="12"/>
        <v>0.64999999999999858</v>
      </c>
      <c r="N80">
        <f t="shared" si="13"/>
        <v>62.239000000000004</v>
      </c>
      <c r="O80">
        <f t="shared" si="14"/>
        <v>64.838999999999999</v>
      </c>
      <c r="P80" t="str">
        <f t="shared" si="15"/>
        <v/>
      </c>
    </row>
    <row r="81" spans="1:16">
      <c r="A81" s="22" t="s">
        <v>52</v>
      </c>
      <c r="B81" s="22" t="s">
        <v>53</v>
      </c>
      <c r="C81" s="22" t="s">
        <v>54</v>
      </c>
      <c r="D81" s="23">
        <v>42292</v>
      </c>
      <c r="E81" s="22">
        <v>74.963999999999999</v>
      </c>
      <c r="F81" s="22" t="s">
        <v>139</v>
      </c>
      <c r="G81" s="22">
        <v>10.79</v>
      </c>
      <c r="H81" s="22">
        <v>64.174000000000007</v>
      </c>
      <c r="I81">
        <f t="shared" si="8"/>
        <v>11.1</v>
      </c>
      <c r="J81">
        <f t="shared" si="9"/>
        <v>11.75</v>
      </c>
      <c r="K81">
        <f t="shared" si="10"/>
        <v>63.213999999999999</v>
      </c>
      <c r="L81">
        <f t="shared" si="11"/>
        <v>63.863999999999997</v>
      </c>
      <c r="M81">
        <f t="shared" si="12"/>
        <v>0.64999999999999858</v>
      </c>
      <c r="N81">
        <f t="shared" si="13"/>
        <v>62.239000000000004</v>
      </c>
      <c r="O81">
        <f t="shared" si="14"/>
        <v>64.838999999999999</v>
      </c>
      <c r="P81" t="str">
        <f t="shared" si="15"/>
        <v/>
      </c>
    </row>
    <row r="82" spans="1:16">
      <c r="A82" s="22" t="s">
        <v>52</v>
      </c>
      <c r="B82" s="22" t="s">
        <v>53</v>
      </c>
      <c r="C82" s="22" t="s">
        <v>54</v>
      </c>
      <c r="D82" s="23">
        <v>42331</v>
      </c>
      <c r="E82" s="22">
        <v>74.963999999999999</v>
      </c>
      <c r="F82" s="22" t="s">
        <v>139</v>
      </c>
      <c r="G82" s="22">
        <v>11.12</v>
      </c>
      <c r="H82" s="22">
        <v>63.844000000000001</v>
      </c>
      <c r="I82">
        <f t="shared" si="8"/>
        <v>11.1</v>
      </c>
      <c r="J82">
        <f t="shared" si="9"/>
        <v>11.75</v>
      </c>
      <c r="K82">
        <f t="shared" si="10"/>
        <v>63.213999999999999</v>
      </c>
      <c r="L82">
        <f t="shared" si="11"/>
        <v>63.863999999999997</v>
      </c>
      <c r="M82">
        <f t="shared" si="12"/>
        <v>0.64999999999999858</v>
      </c>
      <c r="N82">
        <f t="shared" si="13"/>
        <v>62.239000000000004</v>
      </c>
      <c r="O82">
        <f t="shared" si="14"/>
        <v>64.838999999999999</v>
      </c>
      <c r="P82" t="str">
        <f t="shared" si="15"/>
        <v/>
      </c>
    </row>
    <row r="83" spans="1:16">
      <c r="A83" s="22" t="s">
        <v>52</v>
      </c>
      <c r="B83" s="22" t="s">
        <v>53</v>
      </c>
      <c r="C83" s="22" t="s">
        <v>54</v>
      </c>
      <c r="D83" s="23">
        <v>42355</v>
      </c>
      <c r="E83" s="22">
        <v>74.963999999999999</v>
      </c>
      <c r="F83" s="22" t="s">
        <v>139</v>
      </c>
      <c r="G83" s="22">
        <v>11.7</v>
      </c>
      <c r="H83" s="22">
        <v>63.264000000000003</v>
      </c>
      <c r="I83">
        <f t="shared" si="8"/>
        <v>11.1</v>
      </c>
      <c r="J83">
        <f t="shared" si="9"/>
        <v>11.75</v>
      </c>
      <c r="K83">
        <f t="shared" si="10"/>
        <v>63.213999999999999</v>
      </c>
      <c r="L83">
        <f t="shared" si="11"/>
        <v>63.863999999999997</v>
      </c>
      <c r="M83">
        <f t="shared" si="12"/>
        <v>0.64999999999999858</v>
      </c>
      <c r="N83">
        <f t="shared" si="13"/>
        <v>62.239000000000004</v>
      </c>
      <c r="O83">
        <f t="shared" si="14"/>
        <v>64.838999999999999</v>
      </c>
      <c r="P83" t="str">
        <f t="shared" si="15"/>
        <v/>
      </c>
    </row>
    <row r="84" spans="1:16">
      <c r="A84" s="22" t="s">
        <v>52</v>
      </c>
      <c r="B84" s="22" t="s">
        <v>53</v>
      </c>
      <c r="C84" s="22" t="s">
        <v>54</v>
      </c>
      <c r="D84" s="23">
        <v>42396</v>
      </c>
      <c r="E84" s="22">
        <v>74.963999999999999</v>
      </c>
      <c r="F84" s="22" t="s">
        <v>139</v>
      </c>
      <c r="G84" s="22">
        <v>11.85</v>
      </c>
      <c r="H84" s="22">
        <v>63.113999999999997</v>
      </c>
      <c r="I84">
        <f t="shared" si="8"/>
        <v>11.1</v>
      </c>
      <c r="J84">
        <f t="shared" si="9"/>
        <v>11.75</v>
      </c>
      <c r="K84">
        <f t="shared" si="10"/>
        <v>63.213999999999999</v>
      </c>
      <c r="L84">
        <f t="shared" si="11"/>
        <v>63.863999999999997</v>
      </c>
      <c r="M84">
        <f t="shared" si="12"/>
        <v>0.64999999999999858</v>
      </c>
      <c r="N84">
        <f t="shared" si="13"/>
        <v>62.239000000000004</v>
      </c>
      <c r="O84">
        <f t="shared" si="14"/>
        <v>64.838999999999999</v>
      </c>
      <c r="P84" t="str">
        <f t="shared" si="15"/>
        <v/>
      </c>
    </row>
    <row r="85" spans="1:16">
      <c r="A85" s="22" t="s">
        <v>52</v>
      </c>
      <c r="B85" s="22" t="s">
        <v>53</v>
      </c>
      <c r="C85" s="22" t="s">
        <v>54</v>
      </c>
      <c r="D85" s="23">
        <v>42425</v>
      </c>
      <c r="E85" s="22">
        <v>74.963999999999999</v>
      </c>
      <c r="F85" s="22" t="s">
        <v>139</v>
      </c>
      <c r="G85" s="22">
        <v>12.2</v>
      </c>
      <c r="H85" s="22">
        <v>62.764000000000003</v>
      </c>
      <c r="I85">
        <f t="shared" si="8"/>
        <v>11.1</v>
      </c>
      <c r="J85">
        <f t="shared" si="9"/>
        <v>11.75</v>
      </c>
      <c r="K85">
        <f t="shared" si="10"/>
        <v>63.213999999999999</v>
      </c>
      <c r="L85">
        <f t="shared" si="11"/>
        <v>63.863999999999997</v>
      </c>
      <c r="M85">
        <f t="shared" si="12"/>
        <v>0.64999999999999858</v>
      </c>
      <c r="N85">
        <f t="shared" si="13"/>
        <v>62.239000000000004</v>
      </c>
      <c r="O85">
        <f t="shared" si="14"/>
        <v>64.838999999999999</v>
      </c>
      <c r="P85" t="str">
        <f t="shared" si="15"/>
        <v/>
      </c>
    </row>
    <row r="86" spans="1:16">
      <c r="A86" s="22" t="s">
        <v>52</v>
      </c>
      <c r="B86" s="22" t="s">
        <v>53</v>
      </c>
      <c r="C86" s="22" t="s">
        <v>54</v>
      </c>
      <c r="D86" s="23">
        <v>42460</v>
      </c>
      <c r="E86" s="22">
        <v>74.963999999999999</v>
      </c>
      <c r="F86" s="22" t="s">
        <v>139</v>
      </c>
      <c r="G86" s="22">
        <v>12</v>
      </c>
      <c r="H86" s="22">
        <v>62.963999999999999</v>
      </c>
      <c r="I86">
        <f t="shared" si="8"/>
        <v>11.1</v>
      </c>
      <c r="J86">
        <f t="shared" si="9"/>
        <v>11.75</v>
      </c>
      <c r="K86">
        <f t="shared" si="10"/>
        <v>63.213999999999999</v>
      </c>
      <c r="L86">
        <f t="shared" si="11"/>
        <v>63.863999999999997</v>
      </c>
      <c r="M86">
        <f t="shared" si="12"/>
        <v>0.64999999999999858</v>
      </c>
      <c r="N86">
        <f t="shared" si="13"/>
        <v>62.239000000000004</v>
      </c>
      <c r="O86">
        <f t="shared" si="14"/>
        <v>64.838999999999999</v>
      </c>
      <c r="P86" t="str">
        <f t="shared" si="15"/>
        <v/>
      </c>
    </row>
    <row r="87" spans="1:16">
      <c r="A87" s="22" t="s">
        <v>52</v>
      </c>
      <c r="B87" s="22" t="s">
        <v>53</v>
      </c>
      <c r="C87" s="22" t="s">
        <v>54</v>
      </c>
      <c r="D87" s="23">
        <v>42486</v>
      </c>
      <c r="E87" s="22">
        <v>74.963999999999999</v>
      </c>
      <c r="F87" s="22" t="s">
        <v>139</v>
      </c>
      <c r="G87" s="22">
        <v>11.85</v>
      </c>
      <c r="H87" s="22">
        <v>63.113999999999997</v>
      </c>
      <c r="I87">
        <f t="shared" si="8"/>
        <v>11.1</v>
      </c>
      <c r="J87">
        <f t="shared" si="9"/>
        <v>11.75</v>
      </c>
      <c r="K87">
        <f t="shared" si="10"/>
        <v>63.213999999999999</v>
      </c>
      <c r="L87">
        <f t="shared" si="11"/>
        <v>63.863999999999997</v>
      </c>
      <c r="M87">
        <f t="shared" si="12"/>
        <v>0.64999999999999858</v>
      </c>
      <c r="N87">
        <f t="shared" si="13"/>
        <v>62.239000000000004</v>
      </c>
      <c r="O87">
        <f t="shared" si="14"/>
        <v>64.838999999999999</v>
      </c>
      <c r="P87" t="str">
        <f t="shared" si="15"/>
        <v/>
      </c>
    </row>
    <row r="88" spans="1:16">
      <c r="A88" s="22" t="s">
        <v>52</v>
      </c>
      <c r="B88" s="22" t="s">
        <v>53</v>
      </c>
      <c r="C88" s="22" t="s">
        <v>54</v>
      </c>
      <c r="D88" s="23">
        <v>42509</v>
      </c>
      <c r="E88" s="22">
        <v>74.963999999999999</v>
      </c>
      <c r="F88" s="22" t="s">
        <v>139</v>
      </c>
      <c r="G88" s="22">
        <v>11.6</v>
      </c>
      <c r="H88" s="22">
        <v>63.363999999999997</v>
      </c>
      <c r="I88">
        <f t="shared" si="8"/>
        <v>11.1</v>
      </c>
      <c r="J88">
        <f t="shared" si="9"/>
        <v>11.75</v>
      </c>
      <c r="K88">
        <f t="shared" si="10"/>
        <v>63.213999999999999</v>
      </c>
      <c r="L88">
        <f t="shared" si="11"/>
        <v>63.863999999999997</v>
      </c>
      <c r="M88">
        <f t="shared" si="12"/>
        <v>0.64999999999999858</v>
      </c>
      <c r="N88">
        <f t="shared" si="13"/>
        <v>62.239000000000004</v>
      </c>
      <c r="O88">
        <f t="shared" si="14"/>
        <v>64.838999999999999</v>
      </c>
      <c r="P88" t="str">
        <f t="shared" si="15"/>
        <v/>
      </c>
    </row>
    <row r="89" spans="1:16">
      <c r="A89" s="22" t="s">
        <v>52</v>
      </c>
      <c r="B89" s="22" t="s">
        <v>53</v>
      </c>
      <c r="C89" s="22" t="s">
        <v>54</v>
      </c>
      <c r="D89" s="23">
        <v>42550</v>
      </c>
      <c r="E89" s="22">
        <v>74.963999999999999</v>
      </c>
      <c r="F89" s="22" t="s">
        <v>139</v>
      </c>
      <c r="G89" s="22">
        <v>11.15</v>
      </c>
      <c r="H89" s="22">
        <v>63.814</v>
      </c>
      <c r="I89">
        <f t="shared" si="8"/>
        <v>11.1</v>
      </c>
      <c r="J89">
        <f t="shared" si="9"/>
        <v>11.75</v>
      </c>
      <c r="K89">
        <f t="shared" si="10"/>
        <v>63.213999999999999</v>
      </c>
      <c r="L89">
        <f t="shared" si="11"/>
        <v>63.863999999999997</v>
      </c>
      <c r="M89">
        <f t="shared" si="12"/>
        <v>0.64999999999999858</v>
      </c>
      <c r="N89">
        <f t="shared" si="13"/>
        <v>62.239000000000004</v>
      </c>
      <c r="O89">
        <f t="shared" si="14"/>
        <v>64.838999999999999</v>
      </c>
      <c r="P89" t="str">
        <f t="shared" si="15"/>
        <v/>
      </c>
    </row>
    <row r="90" spans="1:16">
      <c r="A90" s="22" t="s">
        <v>52</v>
      </c>
      <c r="B90" s="22" t="s">
        <v>53</v>
      </c>
      <c r="C90" s="22" t="s">
        <v>54</v>
      </c>
      <c r="D90" s="23">
        <v>42571</v>
      </c>
      <c r="E90" s="22">
        <v>74.963999999999999</v>
      </c>
      <c r="F90" s="22" t="s">
        <v>139</v>
      </c>
      <c r="G90" s="22">
        <v>10.85</v>
      </c>
      <c r="H90" s="22">
        <v>64.114000000000004</v>
      </c>
      <c r="I90">
        <f t="shared" si="8"/>
        <v>11.1</v>
      </c>
      <c r="J90">
        <f t="shared" si="9"/>
        <v>11.75</v>
      </c>
      <c r="K90">
        <f t="shared" si="10"/>
        <v>63.213999999999999</v>
      </c>
      <c r="L90">
        <f t="shared" si="11"/>
        <v>63.863999999999997</v>
      </c>
      <c r="M90">
        <f t="shared" si="12"/>
        <v>0.64999999999999858</v>
      </c>
      <c r="N90">
        <f t="shared" si="13"/>
        <v>62.239000000000004</v>
      </c>
      <c r="O90">
        <f t="shared" si="14"/>
        <v>64.838999999999999</v>
      </c>
      <c r="P90" t="str">
        <f t="shared" si="15"/>
        <v/>
      </c>
    </row>
    <row r="91" spans="1:16">
      <c r="A91" s="22" t="s">
        <v>52</v>
      </c>
      <c r="B91" s="22" t="s">
        <v>53</v>
      </c>
      <c r="C91" s="22" t="s">
        <v>54</v>
      </c>
      <c r="D91" s="23">
        <v>42606</v>
      </c>
      <c r="E91" s="22">
        <v>74.963999999999999</v>
      </c>
      <c r="F91" s="22" t="s">
        <v>139</v>
      </c>
      <c r="G91" s="22">
        <v>10.7</v>
      </c>
      <c r="H91" s="22">
        <v>64.263999999999996</v>
      </c>
      <c r="I91">
        <f t="shared" si="8"/>
        <v>11.1</v>
      </c>
      <c r="J91">
        <f t="shared" si="9"/>
        <v>11.75</v>
      </c>
      <c r="K91">
        <f t="shared" si="10"/>
        <v>63.213999999999999</v>
      </c>
      <c r="L91">
        <f t="shared" si="11"/>
        <v>63.863999999999997</v>
      </c>
      <c r="M91">
        <f t="shared" si="12"/>
        <v>0.64999999999999858</v>
      </c>
      <c r="N91">
        <f t="shared" si="13"/>
        <v>62.239000000000004</v>
      </c>
      <c r="O91">
        <f t="shared" si="14"/>
        <v>64.838999999999999</v>
      </c>
      <c r="P91" t="str">
        <f t="shared" si="15"/>
        <v/>
      </c>
    </row>
    <row r="92" spans="1:16">
      <c r="A92" s="22" t="s">
        <v>52</v>
      </c>
      <c r="B92" s="22" t="s">
        <v>53</v>
      </c>
      <c r="C92" s="22" t="s">
        <v>54</v>
      </c>
      <c r="D92" s="23">
        <v>42636</v>
      </c>
      <c r="E92" s="22">
        <v>74.963999999999999</v>
      </c>
      <c r="F92" s="22" t="s">
        <v>139</v>
      </c>
      <c r="G92" s="22">
        <v>10.8</v>
      </c>
      <c r="H92" s="22">
        <v>64.164000000000001</v>
      </c>
      <c r="I92">
        <f t="shared" si="8"/>
        <v>11.1</v>
      </c>
      <c r="J92">
        <f t="shared" si="9"/>
        <v>11.75</v>
      </c>
      <c r="K92">
        <f t="shared" si="10"/>
        <v>63.213999999999999</v>
      </c>
      <c r="L92">
        <f t="shared" si="11"/>
        <v>63.863999999999997</v>
      </c>
      <c r="M92">
        <f t="shared" si="12"/>
        <v>0.64999999999999858</v>
      </c>
      <c r="N92">
        <f t="shared" si="13"/>
        <v>62.239000000000004</v>
      </c>
      <c r="O92">
        <f t="shared" si="14"/>
        <v>64.838999999999999</v>
      </c>
      <c r="P92" t="str">
        <f t="shared" si="15"/>
        <v/>
      </c>
    </row>
    <row r="93" spans="1:16">
      <c r="A93" s="22" t="s">
        <v>52</v>
      </c>
      <c r="B93" s="22" t="s">
        <v>53</v>
      </c>
      <c r="C93" s="22" t="s">
        <v>54</v>
      </c>
      <c r="D93" s="23">
        <v>42668</v>
      </c>
      <c r="E93" s="22">
        <v>74.963999999999999</v>
      </c>
      <c r="F93" s="22" t="s">
        <v>139</v>
      </c>
      <c r="G93" s="22">
        <v>10.95</v>
      </c>
      <c r="H93" s="22">
        <v>64.013999999999996</v>
      </c>
      <c r="I93">
        <f t="shared" si="8"/>
        <v>11.1</v>
      </c>
      <c r="J93">
        <f t="shared" si="9"/>
        <v>11.75</v>
      </c>
      <c r="K93">
        <f t="shared" si="10"/>
        <v>63.213999999999999</v>
      </c>
      <c r="L93">
        <f t="shared" si="11"/>
        <v>63.863999999999997</v>
      </c>
      <c r="M93">
        <f t="shared" si="12"/>
        <v>0.64999999999999858</v>
      </c>
      <c r="N93">
        <f t="shared" si="13"/>
        <v>62.239000000000004</v>
      </c>
      <c r="O93">
        <f t="shared" si="14"/>
        <v>64.838999999999999</v>
      </c>
      <c r="P93" t="str">
        <f t="shared" si="15"/>
        <v/>
      </c>
    </row>
    <row r="94" spans="1:16">
      <c r="A94" s="22" t="s">
        <v>52</v>
      </c>
      <c r="B94" s="22" t="s">
        <v>53</v>
      </c>
      <c r="C94" s="22" t="s">
        <v>54</v>
      </c>
      <c r="D94" s="23">
        <v>42691</v>
      </c>
      <c r="E94" s="22">
        <v>74.963999999999999</v>
      </c>
      <c r="F94" s="22" t="s">
        <v>139</v>
      </c>
      <c r="G94" s="22">
        <v>11.3</v>
      </c>
      <c r="H94" s="22">
        <v>63.664000000000001</v>
      </c>
      <c r="I94">
        <f t="shared" si="8"/>
        <v>11.1</v>
      </c>
      <c r="J94">
        <f t="shared" si="9"/>
        <v>11.75</v>
      </c>
      <c r="K94">
        <f t="shared" si="10"/>
        <v>63.213999999999999</v>
      </c>
      <c r="L94">
        <f t="shared" si="11"/>
        <v>63.863999999999997</v>
      </c>
      <c r="M94">
        <f t="shared" si="12"/>
        <v>0.64999999999999858</v>
      </c>
      <c r="N94">
        <f t="shared" si="13"/>
        <v>62.239000000000004</v>
      </c>
      <c r="O94">
        <f t="shared" si="14"/>
        <v>64.838999999999999</v>
      </c>
      <c r="P94" t="str">
        <f t="shared" si="15"/>
        <v/>
      </c>
    </row>
    <row r="95" spans="1:16">
      <c r="A95" s="22" t="s">
        <v>52</v>
      </c>
      <c r="B95" s="22" t="s">
        <v>53</v>
      </c>
      <c r="C95" s="22" t="s">
        <v>54</v>
      </c>
      <c r="D95" s="23">
        <v>42719</v>
      </c>
      <c r="E95" s="22">
        <v>74.963999999999999</v>
      </c>
      <c r="F95" s="22" t="s">
        <v>139</v>
      </c>
      <c r="G95" s="22">
        <v>11.4</v>
      </c>
      <c r="H95" s="22">
        <v>63.564</v>
      </c>
      <c r="I95">
        <f t="shared" si="8"/>
        <v>11.1</v>
      </c>
      <c r="J95">
        <f t="shared" si="9"/>
        <v>11.75</v>
      </c>
      <c r="K95">
        <f t="shared" si="10"/>
        <v>63.213999999999999</v>
      </c>
      <c r="L95">
        <f t="shared" si="11"/>
        <v>63.863999999999997</v>
      </c>
      <c r="M95">
        <f t="shared" si="12"/>
        <v>0.64999999999999858</v>
      </c>
      <c r="N95">
        <f t="shared" si="13"/>
        <v>62.239000000000004</v>
      </c>
      <c r="O95">
        <f t="shared" si="14"/>
        <v>64.838999999999999</v>
      </c>
      <c r="P95" t="str">
        <f t="shared" si="15"/>
        <v/>
      </c>
    </row>
    <row r="96" spans="1:16">
      <c r="A96" s="22" t="s">
        <v>52</v>
      </c>
      <c r="B96" s="22" t="s">
        <v>53</v>
      </c>
      <c r="C96" s="22" t="s">
        <v>54</v>
      </c>
      <c r="D96" s="23">
        <v>42758</v>
      </c>
      <c r="E96" s="22">
        <v>74.963999999999999</v>
      </c>
      <c r="F96" s="22" t="s">
        <v>139</v>
      </c>
      <c r="G96" s="22">
        <v>11.75</v>
      </c>
      <c r="H96" s="22">
        <v>63.213999999999999</v>
      </c>
      <c r="I96">
        <f t="shared" si="8"/>
        <v>11.1</v>
      </c>
      <c r="J96">
        <f t="shared" si="9"/>
        <v>11.75</v>
      </c>
      <c r="K96">
        <f t="shared" si="10"/>
        <v>63.213999999999999</v>
      </c>
      <c r="L96">
        <f t="shared" si="11"/>
        <v>63.863999999999997</v>
      </c>
      <c r="M96">
        <f t="shared" si="12"/>
        <v>0.64999999999999858</v>
      </c>
      <c r="N96">
        <f t="shared" si="13"/>
        <v>62.239000000000004</v>
      </c>
      <c r="O96">
        <f t="shared" si="14"/>
        <v>64.838999999999999</v>
      </c>
      <c r="P96" t="str">
        <f t="shared" si="15"/>
        <v/>
      </c>
    </row>
    <row r="97" spans="1:16">
      <c r="A97" s="22" t="s">
        <v>52</v>
      </c>
      <c r="B97" s="22" t="s">
        <v>53</v>
      </c>
      <c r="C97" s="22" t="s">
        <v>54</v>
      </c>
      <c r="D97" s="23">
        <v>42787</v>
      </c>
      <c r="E97" s="22">
        <v>74.963999999999999</v>
      </c>
      <c r="F97" s="22" t="s">
        <v>139</v>
      </c>
      <c r="G97" s="22">
        <v>11.95</v>
      </c>
      <c r="H97" s="22">
        <v>63.014000000000003</v>
      </c>
      <c r="I97">
        <f t="shared" si="8"/>
        <v>11.1</v>
      </c>
      <c r="J97">
        <f t="shared" si="9"/>
        <v>11.75</v>
      </c>
      <c r="K97">
        <f t="shared" si="10"/>
        <v>63.213999999999999</v>
      </c>
      <c r="L97">
        <f t="shared" si="11"/>
        <v>63.863999999999997</v>
      </c>
      <c r="M97">
        <f t="shared" si="12"/>
        <v>0.64999999999999858</v>
      </c>
      <c r="N97">
        <f t="shared" si="13"/>
        <v>62.239000000000004</v>
      </c>
      <c r="O97">
        <f t="shared" si="14"/>
        <v>64.838999999999999</v>
      </c>
      <c r="P97" t="str">
        <f t="shared" si="15"/>
        <v/>
      </c>
    </row>
    <row r="98" spans="1:16">
      <c r="A98" s="22" t="s">
        <v>52</v>
      </c>
      <c r="B98" s="22" t="s">
        <v>53</v>
      </c>
      <c r="C98" s="22" t="s">
        <v>54</v>
      </c>
      <c r="D98" s="23">
        <v>42817</v>
      </c>
      <c r="E98" s="22">
        <v>74.963999999999999</v>
      </c>
      <c r="F98" s="22" t="s">
        <v>139</v>
      </c>
      <c r="G98" s="22">
        <v>12.3</v>
      </c>
      <c r="H98" s="22">
        <v>62.664000000000001</v>
      </c>
      <c r="I98">
        <f t="shared" si="8"/>
        <v>11.1</v>
      </c>
      <c r="J98">
        <f t="shared" si="9"/>
        <v>11.75</v>
      </c>
      <c r="K98">
        <f t="shared" si="10"/>
        <v>63.213999999999999</v>
      </c>
      <c r="L98">
        <f t="shared" si="11"/>
        <v>63.863999999999997</v>
      </c>
      <c r="M98">
        <f t="shared" si="12"/>
        <v>0.64999999999999858</v>
      </c>
      <c r="N98">
        <f t="shared" si="13"/>
        <v>62.239000000000004</v>
      </c>
      <c r="O98">
        <f t="shared" si="14"/>
        <v>64.838999999999999</v>
      </c>
      <c r="P98" t="str">
        <f t="shared" si="15"/>
        <v/>
      </c>
    </row>
    <row r="99" spans="1:16">
      <c r="A99" s="22" t="s">
        <v>52</v>
      </c>
      <c r="B99" s="22" t="s">
        <v>53</v>
      </c>
      <c r="C99" s="22" t="s">
        <v>54</v>
      </c>
      <c r="D99" s="23">
        <v>42846</v>
      </c>
      <c r="E99" s="22">
        <v>74.963999999999999</v>
      </c>
      <c r="F99" s="22" t="s">
        <v>139</v>
      </c>
      <c r="G99" s="22">
        <v>11.92</v>
      </c>
      <c r="H99" s="22">
        <v>63.043999999999997</v>
      </c>
      <c r="I99">
        <f t="shared" si="8"/>
        <v>11.1</v>
      </c>
      <c r="J99">
        <f t="shared" si="9"/>
        <v>11.75</v>
      </c>
      <c r="K99">
        <f t="shared" si="10"/>
        <v>63.213999999999999</v>
      </c>
      <c r="L99">
        <f t="shared" si="11"/>
        <v>63.863999999999997</v>
      </c>
      <c r="M99">
        <f t="shared" si="12"/>
        <v>0.64999999999999858</v>
      </c>
      <c r="N99">
        <f t="shared" si="13"/>
        <v>62.239000000000004</v>
      </c>
      <c r="O99">
        <f t="shared" si="14"/>
        <v>64.838999999999999</v>
      </c>
      <c r="P99" t="str">
        <f t="shared" si="15"/>
        <v/>
      </c>
    </row>
    <row r="100" spans="1:16">
      <c r="A100" s="22" t="s">
        <v>52</v>
      </c>
      <c r="B100" s="22" t="s">
        <v>53</v>
      </c>
      <c r="C100" s="22" t="s">
        <v>54</v>
      </c>
      <c r="D100" s="23">
        <v>42877</v>
      </c>
      <c r="E100" s="22">
        <v>74.963999999999999</v>
      </c>
      <c r="F100" s="22" t="s">
        <v>139</v>
      </c>
      <c r="G100" s="22">
        <v>11.86</v>
      </c>
      <c r="H100" s="22">
        <v>63.103999999999999</v>
      </c>
      <c r="I100">
        <f t="shared" si="8"/>
        <v>11.1</v>
      </c>
      <c r="J100">
        <f t="shared" si="9"/>
        <v>11.75</v>
      </c>
      <c r="K100">
        <f t="shared" si="10"/>
        <v>63.213999999999999</v>
      </c>
      <c r="L100">
        <f t="shared" si="11"/>
        <v>63.863999999999997</v>
      </c>
      <c r="M100">
        <f t="shared" si="12"/>
        <v>0.64999999999999858</v>
      </c>
      <c r="N100">
        <f t="shared" si="13"/>
        <v>62.239000000000004</v>
      </c>
      <c r="O100">
        <f t="shared" si="14"/>
        <v>64.838999999999999</v>
      </c>
      <c r="P100" t="str">
        <f t="shared" si="15"/>
        <v/>
      </c>
    </row>
    <row r="101" spans="1:16">
      <c r="A101" s="22" t="s">
        <v>52</v>
      </c>
      <c r="B101" s="22" t="s">
        <v>53</v>
      </c>
      <c r="C101" s="22" t="s">
        <v>54</v>
      </c>
      <c r="D101" s="23">
        <v>42914</v>
      </c>
      <c r="E101" s="22">
        <v>74.963999999999999</v>
      </c>
      <c r="F101" s="22" t="s">
        <v>139</v>
      </c>
      <c r="G101" s="22">
        <v>11.27</v>
      </c>
      <c r="H101" s="22">
        <v>63.694000000000003</v>
      </c>
      <c r="I101">
        <f t="shared" si="8"/>
        <v>11.1</v>
      </c>
      <c r="J101">
        <f t="shared" si="9"/>
        <v>11.75</v>
      </c>
      <c r="K101">
        <f t="shared" si="10"/>
        <v>63.213999999999999</v>
      </c>
      <c r="L101">
        <f t="shared" si="11"/>
        <v>63.863999999999997</v>
      </c>
      <c r="M101">
        <f t="shared" si="12"/>
        <v>0.64999999999999858</v>
      </c>
      <c r="N101">
        <f t="shared" si="13"/>
        <v>62.239000000000004</v>
      </c>
      <c r="O101">
        <f t="shared" si="14"/>
        <v>64.838999999999999</v>
      </c>
      <c r="P101" t="str">
        <f t="shared" si="15"/>
        <v/>
      </c>
    </row>
    <row r="102" spans="1:16">
      <c r="A102" s="22" t="s">
        <v>52</v>
      </c>
      <c r="B102" s="22" t="s">
        <v>53</v>
      </c>
      <c r="C102" s="22" t="s">
        <v>54</v>
      </c>
      <c r="D102" s="23">
        <v>42941</v>
      </c>
      <c r="E102" s="22">
        <v>74.963999999999999</v>
      </c>
      <c r="F102" s="22" t="s">
        <v>139</v>
      </c>
      <c r="G102" s="22">
        <v>10.6</v>
      </c>
      <c r="H102" s="22">
        <v>64.364000000000004</v>
      </c>
      <c r="I102">
        <f t="shared" si="8"/>
        <v>11.1</v>
      </c>
      <c r="J102">
        <f t="shared" si="9"/>
        <v>11.75</v>
      </c>
      <c r="K102">
        <f t="shared" si="10"/>
        <v>63.213999999999999</v>
      </c>
      <c r="L102">
        <f t="shared" si="11"/>
        <v>63.863999999999997</v>
      </c>
      <c r="M102">
        <f t="shared" si="12"/>
        <v>0.64999999999999858</v>
      </c>
      <c r="N102">
        <f t="shared" si="13"/>
        <v>62.239000000000004</v>
      </c>
      <c r="O102">
        <f t="shared" si="14"/>
        <v>64.838999999999999</v>
      </c>
      <c r="P102" t="str">
        <f t="shared" si="15"/>
        <v/>
      </c>
    </row>
    <row r="103" spans="1:16">
      <c r="A103" s="22" t="s">
        <v>52</v>
      </c>
      <c r="B103" s="22" t="s">
        <v>53</v>
      </c>
      <c r="C103" s="22" t="s">
        <v>54</v>
      </c>
      <c r="D103" s="23">
        <v>42975</v>
      </c>
      <c r="E103" s="22">
        <v>74.963999999999999</v>
      </c>
      <c r="F103" s="22" t="s">
        <v>139</v>
      </c>
      <c r="G103" s="22">
        <v>10.3</v>
      </c>
      <c r="H103" s="22">
        <v>64.664000000000001</v>
      </c>
      <c r="I103">
        <f t="shared" si="8"/>
        <v>11.1</v>
      </c>
      <c r="J103">
        <f t="shared" si="9"/>
        <v>11.75</v>
      </c>
      <c r="K103">
        <f t="shared" si="10"/>
        <v>63.213999999999999</v>
      </c>
      <c r="L103">
        <f t="shared" si="11"/>
        <v>63.863999999999997</v>
      </c>
      <c r="M103">
        <f t="shared" si="12"/>
        <v>0.64999999999999858</v>
      </c>
      <c r="N103">
        <f t="shared" si="13"/>
        <v>62.239000000000004</v>
      </c>
      <c r="O103">
        <f t="shared" si="14"/>
        <v>64.838999999999999</v>
      </c>
      <c r="P103" t="str">
        <f t="shared" si="15"/>
        <v/>
      </c>
    </row>
    <row r="104" spans="1:16">
      <c r="A104" s="22" t="s">
        <v>52</v>
      </c>
      <c r="B104" s="22" t="s">
        <v>53</v>
      </c>
      <c r="C104" s="22" t="s">
        <v>54</v>
      </c>
      <c r="D104" s="23">
        <v>43003</v>
      </c>
      <c r="E104" s="22">
        <v>74.963999999999999</v>
      </c>
      <c r="F104" s="22" t="s">
        <v>139</v>
      </c>
      <c r="G104" s="22">
        <v>10.29</v>
      </c>
      <c r="H104" s="22">
        <v>64.674000000000007</v>
      </c>
      <c r="I104">
        <f t="shared" si="8"/>
        <v>11.1</v>
      </c>
      <c r="J104">
        <f t="shared" si="9"/>
        <v>11.75</v>
      </c>
      <c r="K104">
        <f t="shared" si="10"/>
        <v>63.213999999999999</v>
      </c>
      <c r="L104">
        <f t="shared" si="11"/>
        <v>63.863999999999997</v>
      </c>
      <c r="M104">
        <f t="shared" si="12"/>
        <v>0.64999999999999858</v>
      </c>
      <c r="N104">
        <f t="shared" si="13"/>
        <v>62.239000000000004</v>
      </c>
      <c r="O104">
        <f t="shared" si="14"/>
        <v>64.838999999999999</v>
      </c>
      <c r="P104" t="str">
        <f t="shared" si="15"/>
        <v/>
      </c>
    </row>
    <row r="105" spans="1:16">
      <c r="A105" s="22" t="s">
        <v>52</v>
      </c>
      <c r="B105" s="22" t="s">
        <v>53</v>
      </c>
      <c r="C105" s="22" t="s">
        <v>54</v>
      </c>
      <c r="D105" s="23">
        <v>43031</v>
      </c>
      <c r="E105" s="22">
        <v>74.963999999999999</v>
      </c>
      <c r="F105" s="22" t="s">
        <v>139</v>
      </c>
      <c r="G105" s="22">
        <v>10.73</v>
      </c>
      <c r="H105" s="22">
        <v>64.233999999999995</v>
      </c>
      <c r="I105">
        <f t="shared" si="8"/>
        <v>11.1</v>
      </c>
      <c r="J105">
        <f t="shared" si="9"/>
        <v>11.75</v>
      </c>
      <c r="K105">
        <f t="shared" si="10"/>
        <v>63.213999999999999</v>
      </c>
      <c r="L105">
        <f t="shared" si="11"/>
        <v>63.863999999999997</v>
      </c>
      <c r="M105">
        <f t="shared" si="12"/>
        <v>0.64999999999999858</v>
      </c>
      <c r="N105">
        <f t="shared" si="13"/>
        <v>62.239000000000004</v>
      </c>
      <c r="O105">
        <f t="shared" si="14"/>
        <v>64.838999999999999</v>
      </c>
      <c r="P105" t="str">
        <f t="shared" si="15"/>
        <v/>
      </c>
    </row>
    <row r="106" spans="1:16">
      <c r="A106" s="22" t="s">
        <v>52</v>
      </c>
      <c r="B106" s="22" t="s">
        <v>53</v>
      </c>
      <c r="C106" s="22" t="s">
        <v>54</v>
      </c>
      <c r="D106" s="23">
        <v>43060</v>
      </c>
      <c r="E106" s="22">
        <v>74.963999999999999</v>
      </c>
      <c r="F106" s="22" t="s">
        <v>139</v>
      </c>
      <c r="G106" s="22">
        <v>10.97</v>
      </c>
      <c r="H106" s="22">
        <v>63.994</v>
      </c>
      <c r="I106">
        <f t="shared" si="8"/>
        <v>11.1</v>
      </c>
      <c r="J106">
        <f t="shared" si="9"/>
        <v>11.75</v>
      </c>
      <c r="K106">
        <f t="shared" si="10"/>
        <v>63.213999999999999</v>
      </c>
      <c r="L106">
        <f t="shared" si="11"/>
        <v>63.863999999999997</v>
      </c>
      <c r="M106">
        <f t="shared" si="12"/>
        <v>0.64999999999999858</v>
      </c>
      <c r="N106">
        <f t="shared" si="13"/>
        <v>62.239000000000004</v>
      </c>
      <c r="O106">
        <f t="shared" si="14"/>
        <v>64.838999999999999</v>
      </c>
      <c r="P106" t="str">
        <f t="shared" si="15"/>
        <v/>
      </c>
    </row>
    <row r="107" spans="1:16">
      <c r="A107" s="22" t="s">
        <v>52</v>
      </c>
      <c r="B107" s="22" t="s">
        <v>53</v>
      </c>
      <c r="C107" s="22" t="s">
        <v>54</v>
      </c>
      <c r="D107" s="23">
        <v>43089</v>
      </c>
      <c r="E107" s="22">
        <v>74.963999999999999</v>
      </c>
      <c r="F107" s="22" t="s">
        <v>139</v>
      </c>
      <c r="G107" s="22">
        <v>11.32</v>
      </c>
      <c r="H107" s="22">
        <v>63.643999999999998</v>
      </c>
      <c r="I107">
        <f t="shared" si="8"/>
        <v>11.1</v>
      </c>
      <c r="J107">
        <f t="shared" si="9"/>
        <v>11.75</v>
      </c>
      <c r="K107">
        <f t="shared" si="10"/>
        <v>63.213999999999999</v>
      </c>
      <c r="L107">
        <f t="shared" si="11"/>
        <v>63.863999999999997</v>
      </c>
      <c r="M107">
        <f t="shared" si="12"/>
        <v>0.64999999999999858</v>
      </c>
      <c r="N107">
        <f t="shared" si="13"/>
        <v>62.239000000000004</v>
      </c>
      <c r="O107">
        <f t="shared" si="14"/>
        <v>64.838999999999999</v>
      </c>
      <c r="P107" t="str">
        <f t="shared" si="15"/>
        <v/>
      </c>
    </row>
    <row r="108" spans="1:16">
      <c r="A108" s="22" t="s">
        <v>52</v>
      </c>
      <c r="B108" s="22" t="s">
        <v>53</v>
      </c>
      <c r="C108" s="22" t="s">
        <v>54</v>
      </c>
      <c r="D108" s="23">
        <v>43123</v>
      </c>
      <c r="E108" s="22">
        <v>74.963999999999999</v>
      </c>
      <c r="F108" s="22" t="s">
        <v>139</v>
      </c>
      <c r="G108" s="22">
        <v>11.57</v>
      </c>
      <c r="H108" s="22">
        <v>63.393999999999998</v>
      </c>
      <c r="I108">
        <f t="shared" si="8"/>
        <v>11.1</v>
      </c>
      <c r="J108">
        <f t="shared" si="9"/>
        <v>11.75</v>
      </c>
      <c r="K108">
        <f t="shared" si="10"/>
        <v>63.213999999999999</v>
      </c>
      <c r="L108">
        <f t="shared" si="11"/>
        <v>63.863999999999997</v>
      </c>
      <c r="M108">
        <f t="shared" si="12"/>
        <v>0.64999999999999858</v>
      </c>
      <c r="N108">
        <f t="shared" si="13"/>
        <v>62.239000000000004</v>
      </c>
      <c r="O108">
        <f t="shared" si="14"/>
        <v>64.838999999999999</v>
      </c>
      <c r="P108" t="str">
        <f t="shared" si="15"/>
        <v/>
      </c>
    </row>
    <row r="109" spans="1:16">
      <c r="A109" s="22" t="s">
        <v>52</v>
      </c>
      <c r="B109" s="22" t="s">
        <v>53</v>
      </c>
      <c r="C109" s="22" t="s">
        <v>54</v>
      </c>
      <c r="D109" s="23">
        <v>43157</v>
      </c>
      <c r="E109" s="22">
        <v>74.963999999999999</v>
      </c>
      <c r="F109" s="22" t="s">
        <v>139</v>
      </c>
      <c r="G109" s="22">
        <v>11.9</v>
      </c>
      <c r="H109" s="22">
        <v>63.064</v>
      </c>
      <c r="I109">
        <f t="shared" si="8"/>
        <v>11.1</v>
      </c>
      <c r="J109">
        <f t="shared" si="9"/>
        <v>11.75</v>
      </c>
      <c r="K109">
        <f t="shared" si="10"/>
        <v>63.213999999999999</v>
      </c>
      <c r="L109">
        <f t="shared" si="11"/>
        <v>63.863999999999997</v>
      </c>
      <c r="M109">
        <f t="shared" si="12"/>
        <v>0.64999999999999858</v>
      </c>
      <c r="N109">
        <f t="shared" si="13"/>
        <v>62.239000000000004</v>
      </c>
      <c r="O109">
        <f t="shared" si="14"/>
        <v>64.838999999999999</v>
      </c>
      <c r="P109" t="str">
        <f t="shared" si="15"/>
        <v/>
      </c>
    </row>
    <row r="110" spans="1:16">
      <c r="A110" s="22" t="s">
        <v>52</v>
      </c>
      <c r="B110" s="22" t="s">
        <v>53</v>
      </c>
      <c r="C110" s="22" t="s">
        <v>54</v>
      </c>
      <c r="D110" s="23">
        <v>43185</v>
      </c>
      <c r="E110" s="22">
        <v>74.963999999999999</v>
      </c>
      <c r="F110" s="22" t="s">
        <v>139</v>
      </c>
      <c r="G110" s="22">
        <v>11.95</v>
      </c>
      <c r="H110" s="22">
        <v>63.014000000000003</v>
      </c>
      <c r="I110">
        <f t="shared" si="8"/>
        <v>11.1</v>
      </c>
      <c r="J110">
        <f t="shared" si="9"/>
        <v>11.75</v>
      </c>
      <c r="K110">
        <f t="shared" si="10"/>
        <v>63.213999999999999</v>
      </c>
      <c r="L110">
        <f t="shared" si="11"/>
        <v>63.863999999999997</v>
      </c>
      <c r="M110">
        <f t="shared" si="12"/>
        <v>0.64999999999999858</v>
      </c>
      <c r="N110">
        <f t="shared" si="13"/>
        <v>62.239000000000004</v>
      </c>
      <c r="O110">
        <f t="shared" si="14"/>
        <v>64.838999999999999</v>
      </c>
      <c r="P110" t="str">
        <f t="shared" si="15"/>
        <v/>
      </c>
    </row>
    <row r="111" spans="1:16">
      <c r="A111" s="22" t="s">
        <v>52</v>
      </c>
      <c r="B111" s="22" t="s">
        <v>53</v>
      </c>
      <c r="C111" s="22" t="s">
        <v>54</v>
      </c>
      <c r="D111" s="23">
        <v>43213</v>
      </c>
      <c r="E111" s="22">
        <v>74.963999999999999</v>
      </c>
      <c r="F111" s="22" t="s">
        <v>139</v>
      </c>
      <c r="G111" s="22">
        <v>11.3</v>
      </c>
      <c r="H111" s="22">
        <v>63.664000000000001</v>
      </c>
      <c r="I111">
        <f t="shared" si="8"/>
        <v>11.1</v>
      </c>
      <c r="J111">
        <f t="shared" si="9"/>
        <v>11.75</v>
      </c>
      <c r="K111">
        <f t="shared" si="10"/>
        <v>63.213999999999999</v>
      </c>
      <c r="L111">
        <f t="shared" si="11"/>
        <v>63.863999999999997</v>
      </c>
      <c r="M111">
        <f t="shared" si="12"/>
        <v>0.64999999999999858</v>
      </c>
      <c r="N111">
        <f t="shared" si="13"/>
        <v>62.239000000000004</v>
      </c>
      <c r="O111">
        <f t="shared" si="14"/>
        <v>64.838999999999999</v>
      </c>
      <c r="P111" t="str">
        <f t="shared" si="15"/>
        <v/>
      </c>
    </row>
    <row r="112" spans="1:16">
      <c r="A112" s="22" t="s">
        <v>52</v>
      </c>
      <c r="B112" s="22" t="s">
        <v>53</v>
      </c>
      <c r="C112" s="22" t="s">
        <v>54</v>
      </c>
      <c r="D112" s="23">
        <v>43242</v>
      </c>
      <c r="E112" s="22">
        <v>74.963999999999999</v>
      </c>
      <c r="F112" s="22" t="s">
        <v>139</v>
      </c>
      <c r="G112" s="22">
        <v>12.15</v>
      </c>
      <c r="H112" s="22">
        <v>62.814</v>
      </c>
      <c r="I112">
        <f t="shared" si="8"/>
        <v>11.1</v>
      </c>
      <c r="J112">
        <f t="shared" si="9"/>
        <v>11.75</v>
      </c>
      <c r="K112">
        <f t="shared" si="10"/>
        <v>63.213999999999999</v>
      </c>
      <c r="L112">
        <f t="shared" si="11"/>
        <v>63.863999999999997</v>
      </c>
      <c r="M112">
        <f t="shared" si="12"/>
        <v>0.64999999999999858</v>
      </c>
      <c r="N112">
        <f t="shared" si="13"/>
        <v>62.239000000000004</v>
      </c>
      <c r="O112">
        <f t="shared" si="14"/>
        <v>64.838999999999999</v>
      </c>
      <c r="P112" t="str">
        <f t="shared" si="15"/>
        <v/>
      </c>
    </row>
    <row r="113" spans="1:16">
      <c r="A113" s="22" t="s">
        <v>52</v>
      </c>
      <c r="B113" s="22" t="s">
        <v>53</v>
      </c>
      <c r="C113" s="22" t="s">
        <v>54</v>
      </c>
      <c r="D113" s="23">
        <v>43299</v>
      </c>
      <c r="E113" s="22">
        <v>74.963999999999999</v>
      </c>
      <c r="F113" s="22" t="s">
        <v>139</v>
      </c>
      <c r="G113" s="22">
        <v>10.73</v>
      </c>
      <c r="H113" s="22">
        <v>64.233999999999995</v>
      </c>
      <c r="I113">
        <f t="shared" si="8"/>
        <v>11.1</v>
      </c>
      <c r="J113">
        <f t="shared" si="9"/>
        <v>11.75</v>
      </c>
      <c r="K113">
        <f t="shared" si="10"/>
        <v>63.213999999999999</v>
      </c>
      <c r="L113">
        <f t="shared" si="11"/>
        <v>63.863999999999997</v>
      </c>
      <c r="M113">
        <f t="shared" si="12"/>
        <v>0.64999999999999858</v>
      </c>
      <c r="N113">
        <f t="shared" si="13"/>
        <v>62.239000000000004</v>
      </c>
      <c r="O113">
        <f t="shared" si="14"/>
        <v>64.838999999999999</v>
      </c>
      <c r="P113" t="str">
        <f t="shared" si="15"/>
        <v/>
      </c>
    </row>
    <row r="114" spans="1:16">
      <c r="A114" s="22" t="s">
        <v>52</v>
      </c>
      <c r="B114" s="22" t="s">
        <v>53</v>
      </c>
      <c r="C114" s="22" t="s">
        <v>54</v>
      </c>
      <c r="D114" s="23">
        <v>43339</v>
      </c>
      <c r="E114" s="22">
        <v>74.963999999999999</v>
      </c>
      <c r="F114" s="22" t="s">
        <v>139</v>
      </c>
      <c r="G114" s="22">
        <v>10.34</v>
      </c>
      <c r="H114" s="22">
        <v>64.623999999999995</v>
      </c>
      <c r="I114">
        <f t="shared" si="8"/>
        <v>11.1</v>
      </c>
      <c r="J114">
        <f t="shared" si="9"/>
        <v>11.75</v>
      </c>
      <c r="K114">
        <f t="shared" si="10"/>
        <v>63.213999999999999</v>
      </c>
      <c r="L114">
        <f t="shared" si="11"/>
        <v>63.863999999999997</v>
      </c>
      <c r="M114">
        <f t="shared" si="12"/>
        <v>0.64999999999999858</v>
      </c>
      <c r="N114">
        <f t="shared" si="13"/>
        <v>62.239000000000004</v>
      </c>
      <c r="O114">
        <f t="shared" si="14"/>
        <v>64.838999999999999</v>
      </c>
      <c r="P114" t="str">
        <f t="shared" si="15"/>
        <v/>
      </c>
    </row>
    <row r="115" spans="1:16">
      <c r="A115" s="22" t="s">
        <v>52</v>
      </c>
      <c r="B115" s="22" t="s">
        <v>53</v>
      </c>
      <c r="C115" s="22" t="s">
        <v>54</v>
      </c>
      <c r="D115" s="23">
        <v>43367</v>
      </c>
      <c r="E115" s="22">
        <v>74.963999999999999</v>
      </c>
      <c r="F115" s="22" t="s">
        <v>139</v>
      </c>
      <c r="G115" s="22">
        <v>11.5</v>
      </c>
      <c r="H115" s="22">
        <v>63.463999999999999</v>
      </c>
      <c r="I115">
        <f t="shared" si="8"/>
        <v>11.1</v>
      </c>
      <c r="J115">
        <f t="shared" si="9"/>
        <v>11.75</v>
      </c>
      <c r="K115">
        <f t="shared" si="10"/>
        <v>63.213999999999999</v>
      </c>
      <c r="L115">
        <f t="shared" si="11"/>
        <v>63.863999999999997</v>
      </c>
      <c r="M115">
        <f t="shared" si="12"/>
        <v>0.64999999999999858</v>
      </c>
      <c r="N115">
        <f t="shared" si="13"/>
        <v>62.239000000000004</v>
      </c>
      <c r="O115">
        <f t="shared" si="14"/>
        <v>64.838999999999999</v>
      </c>
      <c r="P115" t="str">
        <f t="shared" si="15"/>
        <v/>
      </c>
    </row>
    <row r="116" spans="1:16">
      <c r="A116" s="22" t="s">
        <v>52</v>
      </c>
      <c r="B116" s="22" t="s">
        <v>53</v>
      </c>
      <c r="C116" s="22" t="s">
        <v>54</v>
      </c>
      <c r="D116" s="23">
        <v>43425</v>
      </c>
      <c r="E116" s="22">
        <v>74.963999999999999</v>
      </c>
      <c r="F116" s="22" t="s">
        <v>139</v>
      </c>
      <c r="G116" s="22">
        <v>11.7</v>
      </c>
      <c r="H116" s="22">
        <v>63.264000000000003</v>
      </c>
      <c r="I116">
        <f t="shared" si="8"/>
        <v>11.1</v>
      </c>
      <c r="J116">
        <f t="shared" si="9"/>
        <v>11.75</v>
      </c>
      <c r="K116">
        <f t="shared" si="10"/>
        <v>63.213999999999999</v>
      </c>
      <c r="L116">
        <f t="shared" si="11"/>
        <v>63.863999999999997</v>
      </c>
      <c r="M116">
        <f t="shared" si="12"/>
        <v>0.64999999999999858</v>
      </c>
      <c r="N116">
        <f t="shared" si="13"/>
        <v>62.239000000000004</v>
      </c>
      <c r="O116">
        <f t="shared" si="14"/>
        <v>64.838999999999999</v>
      </c>
      <c r="P116" t="str">
        <f t="shared" si="15"/>
        <v/>
      </c>
    </row>
    <row r="117" spans="1:16">
      <c r="A117" s="22" t="s">
        <v>52</v>
      </c>
      <c r="B117" s="22" t="s">
        <v>53</v>
      </c>
      <c r="C117" s="22" t="s">
        <v>54</v>
      </c>
      <c r="D117" s="23">
        <v>43454</v>
      </c>
      <c r="E117" s="22">
        <v>74.963999999999999</v>
      </c>
      <c r="F117" s="22" t="s">
        <v>139</v>
      </c>
      <c r="G117" s="22">
        <v>11.4</v>
      </c>
      <c r="H117" s="22">
        <v>63.564</v>
      </c>
      <c r="I117">
        <f t="shared" si="8"/>
        <v>11.1</v>
      </c>
      <c r="J117">
        <f t="shared" si="9"/>
        <v>11.75</v>
      </c>
      <c r="K117">
        <f t="shared" si="10"/>
        <v>63.213999999999999</v>
      </c>
      <c r="L117">
        <f t="shared" si="11"/>
        <v>63.863999999999997</v>
      </c>
      <c r="M117">
        <f t="shared" si="12"/>
        <v>0.64999999999999858</v>
      </c>
      <c r="N117">
        <f t="shared" si="13"/>
        <v>62.239000000000004</v>
      </c>
      <c r="O117">
        <f t="shared" si="14"/>
        <v>64.838999999999999</v>
      </c>
      <c r="P117" t="str">
        <f t="shared" si="15"/>
        <v/>
      </c>
    </row>
    <row r="118" spans="1:16">
      <c r="A118" s="22" t="s">
        <v>52</v>
      </c>
      <c r="B118" s="22" t="s">
        <v>53</v>
      </c>
      <c r="C118" s="22" t="s">
        <v>54</v>
      </c>
      <c r="D118" s="23">
        <v>43493</v>
      </c>
      <c r="E118" s="22">
        <v>74.963999999999999</v>
      </c>
      <c r="F118" s="22" t="s">
        <v>139</v>
      </c>
      <c r="G118" s="22">
        <v>11.8</v>
      </c>
      <c r="H118" s="22">
        <v>63.164000000000001</v>
      </c>
      <c r="I118">
        <f t="shared" si="8"/>
        <v>11.1</v>
      </c>
      <c r="J118">
        <f t="shared" si="9"/>
        <v>11.75</v>
      </c>
      <c r="K118">
        <f t="shared" si="10"/>
        <v>63.213999999999999</v>
      </c>
      <c r="L118">
        <f t="shared" si="11"/>
        <v>63.863999999999997</v>
      </c>
      <c r="M118">
        <f t="shared" si="12"/>
        <v>0.64999999999999858</v>
      </c>
      <c r="N118">
        <f t="shared" si="13"/>
        <v>62.239000000000004</v>
      </c>
      <c r="O118">
        <f t="shared" si="14"/>
        <v>64.838999999999999</v>
      </c>
      <c r="P118" t="str">
        <f t="shared" si="15"/>
        <v/>
      </c>
    </row>
    <row r="119" spans="1:16">
      <c r="A119" s="22" t="s">
        <v>52</v>
      </c>
      <c r="B119" s="22" t="s">
        <v>53</v>
      </c>
      <c r="C119" s="22" t="s">
        <v>54</v>
      </c>
      <c r="D119" s="23">
        <v>43521</v>
      </c>
      <c r="E119" s="22">
        <v>74.963999999999999</v>
      </c>
      <c r="F119" s="22" t="s">
        <v>139</v>
      </c>
      <c r="G119" s="22">
        <v>12</v>
      </c>
      <c r="H119" s="22">
        <v>62.963999999999999</v>
      </c>
      <c r="I119">
        <f t="shared" si="8"/>
        <v>11.1</v>
      </c>
      <c r="J119">
        <f t="shared" si="9"/>
        <v>11.75</v>
      </c>
      <c r="K119">
        <f t="shared" si="10"/>
        <v>63.213999999999999</v>
      </c>
      <c r="L119">
        <f t="shared" si="11"/>
        <v>63.863999999999997</v>
      </c>
      <c r="M119">
        <f t="shared" si="12"/>
        <v>0.64999999999999858</v>
      </c>
      <c r="N119">
        <f t="shared" si="13"/>
        <v>62.239000000000004</v>
      </c>
      <c r="O119">
        <f t="shared" si="14"/>
        <v>64.838999999999999</v>
      </c>
      <c r="P119" t="str">
        <f t="shared" si="15"/>
        <v/>
      </c>
    </row>
    <row r="120" spans="1:16">
      <c r="A120" s="22" t="s">
        <v>52</v>
      </c>
      <c r="B120" s="22" t="s">
        <v>53</v>
      </c>
      <c r="C120" s="22" t="s">
        <v>54</v>
      </c>
      <c r="D120" s="23">
        <v>43545</v>
      </c>
      <c r="E120" s="22">
        <v>74.963999999999999</v>
      </c>
      <c r="F120" s="22" t="s">
        <v>139</v>
      </c>
      <c r="G120" s="22">
        <v>12.05</v>
      </c>
      <c r="H120" s="22">
        <v>62.914000000000001</v>
      </c>
      <c r="I120">
        <f t="shared" si="8"/>
        <v>11.1</v>
      </c>
      <c r="J120">
        <f t="shared" si="9"/>
        <v>11.75</v>
      </c>
      <c r="K120">
        <f t="shared" si="10"/>
        <v>63.213999999999999</v>
      </c>
      <c r="L120">
        <f t="shared" si="11"/>
        <v>63.863999999999997</v>
      </c>
      <c r="M120">
        <f t="shared" si="12"/>
        <v>0.64999999999999858</v>
      </c>
      <c r="N120">
        <f t="shared" si="13"/>
        <v>62.239000000000004</v>
      </c>
      <c r="O120">
        <f t="shared" si="14"/>
        <v>64.838999999999999</v>
      </c>
      <c r="P120" t="str">
        <f t="shared" si="15"/>
        <v/>
      </c>
    </row>
    <row r="121" spans="1:16">
      <c r="A121" s="22" t="s">
        <v>52</v>
      </c>
      <c r="B121" s="22" t="s">
        <v>53</v>
      </c>
      <c r="C121" s="22" t="s">
        <v>54</v>
      </c>
      <c r="D121" s="23">
        <v>43574</v>
      </c>
      <c r="E121" s="22">
        <v>74.963999999999999</v>
      </c>
      <c r="F121" s="22" t="s">
        <v>139</v>
      </c>
      <c r="G121" s="22">
        <v>12.09</v>
      </c>
      <c r="H121" s="22">
        <v>62.874000000000002</v>
      </c>
      <c r="I121">
        <f t="shared" si="8"/>
        <v>11.1</v>
      </c>
      <c r="J121">
        <f t="shared" si="9"/>
        <v>11.75</v>
      </c>
      <c r="K121">
        <f t="shared" si="10"/>
        <v>63.213999999999999</v>
      </c>
      <c r="L121">
        <f t="shared" si="11"/>
        <v>63.863999999999997</v>
      </c>
      <c r="M121">
        <f t="shared" si="12"/>
        <v>0.64999999999999858</v>
      </c>
      <c r="N121">
        <f t="shared" si="13"/>
        <v>62.239000000000004</v>
      </c>
      <c r="O121">
        <f t="shared" si="14"/>
        <v>64.838999999999999</v>
      </c>
      <c r="P121" t="str">
        <f t="shared" si="15"/>
        <v/>
      </c>
    </row>
    <row r="122" spans="1:16">
      <c r="A122" s="22" t="s">
        <v>52</v>
      </c>
      <c r="B122" s="22" t="s">
        <v>53</v>
      </c>
      <c r="C122" s="22" t="s">
        <v>54</v>
      </c>
      <c r="D122" s="23">
        <v>43606</v>
      </c>
      <c r="E122" s="22">
        <v>74.963999999999999</v>
      </c>
      <c r="F122" s="22" t="s">
        <v>139</v>
      </c>
      <c r="G122" s="22">
        <v>12.6</v>
      </c>
      <c r="H122" s="22">
        <v>62.363999999999997</v>
      </c>
      <c r="I122">
        <f t="shared" si="8"/>
        <v>11.1</v>
      </c>
      <c r="J122">
        <f t="shared" si="9"/>
        <v>11.75</v>
      </c>
      <c r="K122">
        <f t="shared" si="10"/>
        <v>63.213999999999999</v>
      </c>
      <c r="L122">
        <f t="shared" si="11"/>
        <v>63.863999999999997</v>
      </c>
      <c r="M122">
        <f t="shared" si="12"/>
        <v>0.64999999999999858</v>
      </c>
      <c r="N122">
        <f t="shared" si="13"/>
        <v>62.239000000000004</v>
      </c>
      <c r="O122">
        <f t="shared" si="14"/>
        <v>64.838999999999999</v>
      </c>
      <c r="P122" t="str">
        <f t="shared" si="15"/>
        <v/>
      </c>
    </row>
    <row r="123" spans="1:16">
      <c r="A123" s="22" t="s">
        <v>52</v>
      </c>
      <c r="B123" s="22" t="s">
        <v>61</v>
      </c>
      <c r="C123" s="22" t="s">
        <v>62</v>
      </c>
      <c r="D123" s="23">
        <v>42158</v>
      </c>
      <c r="E123" s="22">
        <v>96.1</v>
      </c>
      <c r="F123" s="22" t="s">
        <v>139</v>
      </c>
      <c r="G123" s="22">
        <v>13.71</v>
      </c>
      <c r="H123" s="22">
        <v>82.39</v>
      </c>
      <c r="I123">
        <f t="shared" si="8"/>
        <v>12.5525</v>
      </c>
      <c r="J123">
        <f t="shared" si="9"/>
        <v>13.5975</v>
      </c>
      <c r="K123">
        <f t="shared" si="10"/>
        <v>82.502499999999998</v>
      </c>
      <c r="L123">
        <f t="shared" si="11"/>
        <v>83.547499999999999</v>
      </c>
      <c r="M123">
        <f t="shared" si="12"/>
        <v>1.0450000000000017</v>
      </c>
      <c r="N123">
        <f t="shared" si="13"/>
        <v>80.935000000000002</v>
      </c>
      <c r="O123">
        <f t="shared" si="14"/>
        <v>85.115000000000009</v>
      </c>
      <c r="P123" t="str">
        <f t="shared" si="15"/>
        <v/>
      </c>
    </row>
    <row r="124" spans="1:16">
      <c r="A124" s="22" t="s">
        <v>52</v>
      </c>
      <c r="B124" s="22" t="s">
        <v>61</v>
      </c>
      <c r="C124" s="22" t="s">
        <v>62</v>
      </c>
      <c r="D124" s="23">
        <v>42209</v>
      </c>
      <c r="E124" s="22">
        <v>96.1</v>
      </c>
      <c r="F124" s="22" t="s">
        <v>139</v>
      </c>
      <c r="G124" s="22">
        <v>12.38</v>
      </c>
      <c r="H124" s="22">
        <v>83.72</v>
      </c>
      <c r="I124">
        <f t="shared" si="8"/>
        <v>12.5525</v>
      </c>
      <c r="J124">
        <f t="shared" si="9"/>
        <v>13.5975</v>
      </c>
      <c r="K124">
        <f t="shared" si="10"/>
        <v>82.502499999999998</v>
      </c>
      <c r="L124">
        <f t="shared" si="11"/>
        <v>83.547499999999999</v>
      </c>
      <c r="M124">
        <f t="shared" si="12"/>
        <v>1.0450000000000017</v>
      </c>
      <c r="N124">
        <f t="shared" si="13"/>
        <v>80.935000000000002</v>
      </c>
      <c r="O124">
        <f t="shared" si="14"/>
        <v>85.115000000000009</v>
      </c>
      <c r="P124" t="str">
        <f t="shared" si="15"/>
        <v/>
      </c>
    </row>
    <row r="125" spans="1:16">
      <c r="A125" s="22" t="s">
        <v>52</v>
      </c>
      <c r="B125" s="22" t="s">
        <v>61</v>
      </c>
      <c r="C125" s="22" t="s">
        <v>62</v>
      </c>
      <c r="D125" s="23">
        <v>42335</v>
      </c>
      <c r="E125" s="22">
        <v>96.1</v>
      </c>
      <c r="F125" s="22" t="s">
        <v>139</v>
      </c>
      <c r="G125" s="22">
        <v>12.87</v>
      </c>
      <c r="H125" s="22">
        <v>83.23</v>
      </c>
      <c r="I125">
        <f t="shared" si="8"/>
        <v>12.5525</v>
      </c>
      <c r="J125">
        <f t="shared" si="9"/>
        <v>13.5975</v>
      </c>
      <c r="K125">
        <f t="shared" si="10"/>
        <v>82.502499999999998</v>
      </c>
      <c r="L125">
        <f t="shared" si="11"/>
        <v>83.547499999999999</v>
      </c>
      <c r="M125">
        <f t="shared" si="12"/>
        <v>1.0450000000000017</v>
      </c>
      <c r="N125">
        <f t="shared" si="13"/>
        <v>80.935000000000002</v>
      </c>
      <c r="O125">
        <f t="shared" si="14"/>
        <v>85.115000000000009</v>
      </c>
      <c r="P125" t="str">
        <f t="shared" si="15"/>
        <v/>
      </c>
    </row>
    <row r="126" spans="1:16">
      <c r="A126" s="22" t="s">
        <v>52</v>
      </c>
      <c r="B126" s="22" t="s">
        <v>61</v>
      </c>
      <c r="C126" s="22" t="s">
        <v>62</v>
      </c>
      <c r="D126" s="23">
        <v>42424</v>
      </c>
      <c r="E126" s="22">
        <v>96.1</v>
      </c>
      <c r="F126" s="22" t="s">
        <v>139</v>
      </c>
      <c r="G126" s="22">
        <v>13.94</v>
      </c>
      <c r="H126" s="22">
        <v>82.16</v>
      </c>
      <c r="I126">
        <f t="shared" si="8"/>
        <v>12.5525</v>
      </c>
      <c r="J126">
        <f t="shared" si="9"/>
        <v>13.5975</v>
      </c>
      <c r="K126">
        <f t="shared" si="10"/>
        <v>82.502499999999998</v>
      </c>
      <c r="L126">
        <f t="shared" si="11"/>
        <v>83.547499999999999</v>
      </c>
      <c r="M126">
        <f t="shared" si="12"/>
        <v>1.0450000000000017</v>
      </c>
      <c r="N126">
        <f t="shared" si="13"/>
        <v>80.935000000000002</v>
      </c>
      <c r="O126">
        <f t="shared" si="14"/>
        <v>85.115000000000009</v>
      </c>
      <c r="P126" t="str">
        <f t="shared" si="15"/>
        <v/>
      </c>
    </row>
    <row r="127" spans="1:16">
      <c r="A127" s="22" t="s">
        <v>52</v>
      </c>
      <c r="B127" s="22" t="s">
        <v>61</v>
      </c>
      <c r="C127" s="22" t="s">
        <v>62</v>
      </c>
      <c r="D127" s="23">
        <v>42459</v>
      </c>
      <c r="E127" s="22">
        <v>96.1</v>
      </c>
      <c r="F127" s="22" t="s">
        <v>139</v>
      </c>
      <c r="G127" s="22">
        <v>14.16</v>
      </c>
      <c r="H127" s="22">
        <v>81.94</v>
      </c>
      <c r="I127">
        <f t="shared" si="8"/>
        <v>12.5525</v>
      </c>
      <c r="J127">
        <f t="shared" si="9"/>
        <v>13.5975</v>
      </c>
      <c r="K127">
        <f t="shared" si="10"/>
        <v>82.502499999999998</v>
      </c>
      <c r="L127">
        <f t="shared" si="11"/>
        <v>83.547499999999999</v>
      </c>
      <c r="M127">
        <f t="shared" si="12"/>
        <v>1.0450000000000017</v>
      </c>
      <c r="N127">
        <f t="shared" si="13"/>
        <v>80.935000000000002</v>
      </c>
      <c r="O127">
        <f t="shared" si="14"/>
        <v>85.115000000000009</v>
      </c>
      <c r="P127" t="str">
        <f t="shared" si="15"/>
        <v/>
      </c>
    </row>
    <row r="128" spans="1:16">
      <c r="A128" s="22" t="s">
        <v>52</v>
      </c>
      <c r="B128" s="22" t="s">
        <v>61</v>
      </c>
      <c r="C128" s="22" t="s">
        <v>62</v>
      </c>
      <c r="D128" s="23">
        <v>42478</v>
      </c>
      <c r="E128" s="22">
        <v>96.1</v>
      </c>
      <c r="F128" s="22" t="s">
        <v>139</v>
      </c>
      <c r="G128" s="22">
        <v>14.24</v>
      </c>
      <c r="H128" s="22">
        <v>81.86</v>
      </c>
      <c r="I128">
        <f t="shared" si="8"/>
        <v>12.5525</v>
      </c>
      <c r="J128">
        <f t="shared" si="9"/>
        <v>13.5975</v>
      </c>
      <c r="K128">
        <f t="shared" si="10"/>
        <v>82.502499999999998</v>
      </c>
      <c r="L128">
        <f t="shared" si="11"/>
        <v>83.547499999999999</v>
      </c>
      <c r="M128">
        <f t="shared" si="12"/>
        <v>1.0450000000000017</v>
      </c>
      <c r="N128">
        <f t="shared" si="13"/>
        <v>80.935000000000002</v>
      </c>
      <c r="O128">
        <f t="shared" si="14"/>
        <v>85.115000000000009</v>
      </c>
      <c r="P128" t="str">
        <f t="shared" si="15"/>
        <v/>
      </c>
    </row>
    <row r="129" spans="1:16">
      <c r="A129" s="22" t="s">
        <v>52</v>
      </c>
      <c r="B129" s="22" t="s">
        <v>61</v>
      </c>
      <c r="C129" s="22" t="s">
        <v>62</v>
      </c>
      <c r="D129" s="23">
        <v>42494</v>
      </c>
      <c r="E129" s="22">
        <v>96.1</v>
      </c>
      <c r="F129" s="22" t="s">
        <v>139</v>
      </c>
      <c r="G129" s="22">
        <v>14.1</v>
      </c>
      <c r="H129" s="22">
        <v>82</v>
      </c>
      <c r="I129">
        <f t="shared" si="8"/>
        <v>12.5525</v>
      </c>
      <c r="J129">
        <f t="shared" si="9"/>
        <v>13.5975</v>
      </c>
      <c r="K129">
        <f t="shared" si="10"/>
        <v>82.502499999999998</v>
      </c>
      <c r="L129">
        <f t="shared" si="11"/>
        <v>83.547499999999999</v>
      </c>
      <c r="M129">
        <f t="shared" si="12"/>
        <v>1.0450000000000017</v>
      </c>
      <c r="N129">
        <f t="shared" si="13"/>
        <v>80.935000000000002</v>
      </c>
      <c r="O129">
        <f t="shared" si="14"/>
        <v>85.115000000000009</v>
      </c>
      <c r="P129" t="str">
        <f t="shared" si="15"/>
        <v/>
      </c>
    </row>
    <row r="130" spans="1:16">
      <c r="A130" s="22" t="s">
        <v>52</v>
      </c>
      <c r="B130" s="22" t="s">
        <v>61</v>
      </c>
      <c r="C130" s="22" t="s">
        <v>62</v>
      </c>
      <c r="D130" s="23">
        <v>42534</v>
      </c>
      <c r="E130" s="22">
        <v>96.1</v>
      </c>
      <c r="F130" s="22" t="s">
        <v>139</v>
      </c>
      <c r="G130" s="22">
        <v>13.53</v>
      </c>
      <c r="H130" s="22">
        <v>82.57</v>
      </c>
      <c r="I130">
        <f t="shared" si="8"/>
        <v>12.5525</v>
      </c>
      <c r="J130">
        <f t="shared" si="9"/>
        <v>13.5975</v>
      </c>
      <c r="K130">
        <f t="shared" si="10"/>
        <v>82.502499999999998</v>
      </c>
      <c r="L130">
        <f t="shared" si="11"/>
        <v>83.547499999999999</v>
      </c>
      <c r="M130">
        <f t="shared" si="12"/>
        <v>1.0450000000000017</v>
      </c>
      <c r="N130">
        <f t="shared" si="13"/>
        <v>80.935000000000002</v>
      </c>
      <c r="O130">
        <f t="shared" si="14"/>
        <v>85.115000000000009</v>
      </c>
      <c r="P130" t="str">
        <f t="shared" si="15"/>
        <v/>
      </c>
    </row>
    <row r="131" spans="1:16">
      <c r="A131" s="22" t="s">
        <v>52</v>
      </c>
      <c r="B131" s="22" t="s">
        <v>61</v>
      </c>
      <c r="C131" s="22" t="s">
        <v>62</v>
      </c>
      <c r="D131" s="23">
        <v>42557</v>
      </c>
      <c r="E131" s="22">
        <v>96.1</v>
      </c>
      <c r="F131" s="22" t="s">
        <v>139</v>
      </c>
      <c r="G131" s="22">
        <v>12.97</v>
      </c>
      <c r="H131" s="22">
        <v>83.13</v>
      </c>
      <c r="I131">
        <f t="shared" ref="I131:I194" si="16">VLOOKUP($C131,$T$1:$X$42,2,FALSE)</f>
        <v>12.5525</v>
      </c>
      <c r="J131">
        <f t="shared" ref="J131:J194" si="17">VLOOKUP($C131,$T$1:$X$42,3,FALSE)</f>
        <v>13.5975</v>
      </c>
      <c r="K131">
        <f t="shared" ref="K131:K194" si="18">VLOOKUP($C131,$T$1:$X$42,4,FALSE)</f>
        <v>82.502499999999998</v>
      </c>
      <c r="L131">
        <f t="shared" ref="L131:L194" si="19">VLOOKUP($C131,$T$1:$X$42,5,FALSE)</f>
        <v>83.547499999999999</v>
      </c>
      <c r="M131">
        <f t="shared" ref="M131:M194" si="20">L131-K131</f>
        <v>1.0450000000000017</v>
      </c>
      <c r="N131">
        <f t="shared" ref="N131:N194" si="21">K131-M131*1.5</f>
        <v>80.935000000000002</v>
      </c>
      <c r="O131">
        <f t="shared" ref="O131:O194" si="22">L131+M131*1.5</f>
        <v>85.115000000000009</v>
      </c>
      <c r="P131" t="str">
        <f t="shared" ref="P131:P194" si="23">IF(OR(H131&lt;N131,H131&gt;O131), "OUTLIER", "")</f>
        <v/>
      </c>
    </row>
    <row r="132" spans="1:16">
      <c r="A132" s="22" t="s">
        <v>52</v>
      </c>
      <c r="B132" s="22" t="s">
        <v>61</v>
      </c>
      <c r="C132" s="22" t="s">
        <v>62</v>
      </c>
      <c r="D132" s="23">
        <v>42599</v>
      </c>
      <c r="E132" s="22">
        <v>96.1</v>
      </c>
      <c r="F132" s="22" t="s">
        <v>139</v>
      </c>
      <c r="G132" s="22">
        <v>12.13</v>
      </c>
      <c r="H132" s="22">
        <v>83.97</v>
      </c>
      <c r="I132">
        <f t="shared" si="16"/>
        <v>12.5525</v>
      </c>
      <c r="J132">
        <f t="shared" si="17"/>
        <v>13.5975</v>
      </c>
      <c r="K132">
        <f t="shared" si="18"/>
        <v>82.502499999999998</v>
      </c>
      <c r="L132">
        <f t="shared" si="19"/>
        <v>83.547499999999999</v>
      </c>
      <c r="M132">
        <f t="shared" si="20"/>
        <v>1.0450000000000017</v>
      </c>
      <c r="N132">
        <f t="shared" si="21"/>
        <v>80.935000000000002</v>
      </c>
      <c r="O132">
        <f t="shared" si="22"/>
        <v>85.115000000000009</v>
      </c>
      <c r="P132" t="str">
        <f t="shared" si="23"/>
        <v/>
      </c>
    </row>
    <row r="133" spans="1:16">
      <c r="A133" s="22" t="s">
        <v>52</v>
      </c>
      <c r="B133" s="22" t="s">
        <v>61</v>
      </c>
      <c r="C133" s="22" t="s">
        <v>62</v>
      </c>
      <c r="D133" s="23">
        <v>42632</v>
      </c>
      <c r="E133" s="22">
        <v>96.1</v>
      </c>
      <c r="F133" s="22" t="s">
        <v>139</v>
      </c>
      <c r="G133" s="22">
        <v>12.39</v>
      </c>
      <c r="H133" s="22">
        <v>83.71</v>
      </c>
      <c r="I133">
        <f t="shared" si="16"/>
        <v>12.5525</v>
      </c>
      <c r="J133">
        <f t="shared" si="17"/>
        <v>13.5975</v>
      </c>
      <c r="K133">
        <f t="shared" si="18"/>
        <v>82.502499999999998</v>
      </c>
      <c r="L133">
        <f t="shared" si="19"/>
        <v>83.547499999999999</v>
      </c>
      <c r="M133">
        <f t="shared" si="20"/>
        <v>1.0450000000000017</v>
      </c>
      <c r="N133">
        <f t="shared" si="21"/>
        <v>80.935000000000002</v>
      </c>
      <c r="O133">
        <f t="shared" si="22"/>
        <v>85.115000000000009</v>
      </c>
      <c r="P133" t="str">
        <f t="shared" si="23"/>
        <v/>
      </c>
    </row>
    <row r="134" spans="1:16">
      <c r="A134" s="22" t="s">
        <v>52</v>
      </c>
      <c r="B134" s="22" t="s">
        <v>61</v>
      </c>
      <c r="C134" s="22" t="s">
        <v>62</v>
      </c>
      <c r="D134" s="23">
        <v>42664</v>
      </c>
      <c r="E134" s="22">
        <v>96.1</v>
      </c>
      <c r="F134" s="22" t="s">
        <v>139</v>
      </c>
      <c r="G134" s="22">
        <v>12.74</v>
      </c>
      <c r="H134" s="22">
        <v>83.36</v>
      </c>
      <c r="I134">
        <f t="shared" si="16"/>
        <v>12.5525</v>
      </c>
      <c r="J134">
        <f t="shared" si="17"/>
        <v>13.5975</v>
      </c>
      <c r="K134">
        <f t="shared" si="18"/>
        <v>82.502499999999998</v>
      </c>
      <c r="L134">
        <f t="shared" si="19"/>
        <v>83.547499999999999</v>
      </c>
      <c r="M134">
        <f t="shared" si="20"/>
        <v>1.0450000000000017</v>
      </c>
      <c r="N134">
        <f t="shared" si="21"/>
        <v>80.935000000000002</v>
      </c>
      <c r="O134">
        <f t="shared" si="22"/>
        <v>85.115000000000009</v>
      </c>
      <c r="P134" t="str">
        <f t="shared" si="23"/>
        <v/>
      </c>
    </row>
    <row r="135" spans="1:16">
      <c r="A135" s="22" t="s">
        <v>52</v>
      </c>
      <c r="B135" s="22" t="s">
        <v>61</v>
      </c>
      <c r="C135" s="22" t="s">
        <v>62</v>
      </c>
      <c r="D135" s="23">
        <v>42684</v>
      </c>
      <c r="E135" s="22">
        <v>96.1</v>
      </c>
      <c r="F135" s="22" t="s">
        <v>139</v>
      </c>
      <c r="G135" s="22">
        <v>13.02</v>
      </c>
      <c r="H135" s="22">
        <v>83.08</v>
      </c>
      <c r="I135">
        <f t="shared" si="16"/>
        <v>12.5525</v>
      </c>
      <c r="J135">
        <f t="shared" si="17"/>
        <v>13.5975</v>
      </c>
      <c r="K135">
        <f t="shared" si="18"/>
        <v>82.502499999999998</v>
      </c>
      <c r="L135">
        <f t="shared" si="19"/>
        <v>83.547499999999999</v>
      </c>
      <c r="M135">
        <f t="shared" si="20"/>
        <v>1.0450000000000017</v>
      </c>
      <c r="N135">
        <f t="shared" si="21"/>
        <v>80.935000000000002</v>
      </c>
      <c r="O135">
        <f t="shared" si="22"/>
        <v>85.115000000000009</v>
      </c>
      <c r="P135" t="str">
        <f t="shared" si="23"/>
        <v/>
      </c>
    </row>
    <row r="136" spans="1:16">
      <c r="A136" s="22" t="s">
        <v>52</v>
      </c>
      <c r="B136" s="22" t="s">
        <v>61</v>
      </c>
      <c r="C136" s="22" t="s">
        <v>62</v>
      </c>
      <c r="D136" s="23">
        <v>42723</v>
      </c>
      <c r="E136" s="22">
        <v>96.1</v>
      </c>
      <c r="F136" s="22" t="s">
        <v>139</v>
      </c>
      <c r="G136" s="22">
        <v>13.2</v>
      </c>
      <c r="H136" s="22">
        <v>82.9</v>
      </c>
      <c r="I136">
        <f t="shared" si="16"/>
        <v>12.5525</v>
      </c>
      <c r="J136">
        <f t="shared" si="17"/>
        <v>13.5975</v>
      </c>
      <c r="K136">
        <f t="shared" si="18"/>
        <v>82.502499999999998</v>
      </c>
      <c r="L136">
        <f t="shared" si="19"/>
        <v>83.547499999999999</v>
      </c>
      <c r="M136">
        <f t="shared" si="20"/>
        <v>1.0450000000000017</v>
      </c>
      <c r="N136">
        <f t="shared" si="21"/>
        <v>80.935000000000002</v>
      </c>
      <c r="O136">
        <f t="shared" si="22"/>
        <v>85.115000000000009</v>
      </c>
      <c r="P136" t="str">
        <f t="shared" si="23"/>
        <v/>
      </c>
    </row>
    <row r="137" spans="1:16">
      <c r="A137" s="22" t="s">
        <v>52</v>
      </c>
      <c r="B137" s="22" t="s">
        <v>61</v>
      </c>
      <c r="C137" s="22" t="s">
        <v>62</v>
      </c>
      <c r="D137" s="23">
        <v>42752</v>
      </c>
      <c r="E137" s="22">
        <v>96.1</v>
      </c>
      <c r="F137" s="22" t="s">
        <v>139</v>
      </c>
      <c r="G137" s="22">
        <v>13.43</v>
      </c>
      <c r="H137" s="22">
        <v>82.67</v>
      </c>
      <c r="I137">
        <f t="shared" si="16"/>
        <v>12.5525</v>
      </c>
      <c r="J137">
        <f t="shared" si="17"/>
        <v>13.5975</v>
      </c>
      <c r="K137">
        <f t="shared" si="18"/>
        <v>82.502499999999998</v>
      </c>
      <c r="L137">
        <f t="shared" si="19"/>
        <v>83.547499999999999</v>
      </c>
      <c r="M137">
        <f t="shared" si="20"/>
        <v>1.0450000000000017</v>
      </c>
      <c r="N137">
        <f t="shared" si="21"/>
        <v>80.935000000000002</v>
      </c>
      <c r="O137">
        <f t="shared" si="22"/>
        <v>85.115000000000009</v>
      </c>
      <c r="P137" t="str">
        <f t="shared" si="23"/>
        <v/>
      </c>
    </row>
    <row r="138" spans="1:16">
      <c r="A138" s="22" t="s">
        <v>52</v>
      </c>
      <c r="B138" s="22" t="s">
        <v>61</v>
      </c>
      <c r="C138" s="22" t="s">
        <v>62</v>
      </c>
      <c r="D138" s="23">
        <v>42773</v>
      </c>
      <c r="E138" s="22">
        <v>96.1</v>
      </c>
      <c r="F138" s="22" t="s">
        <v>139</v>
      </c>
      <c r="G138" s="22">
        <v>13.56</v>
      </c>
      <c r="H138" s="22">
        <v>82.54</v>
      </c>
      <c r="I138">
        <f t="shared" si="16"/>
        <v>12.5525</v>
      </c>
      <c r="J138">
        <f t="shared" si="17"/>
        <v>13.5975</v>
      </c>
      <c r="K138">
        <f t="shared" si="18"/>
        <v>82.502499999999998</v>
      </c>
      <c r="L138">
        <f t="shared" si="19"/>
        <v>83.547499999999999</v>
      </c>
      <c r="M138">
        <f t="shared" si="20"/>
        <v>1.0450000000000017</v>
      </c>
      <c r="N138">
        <f t="shared" si="21"/>
        <v>80.935000000000002</v>
      </c>
      <c r="O138">
        <f t="shared" si="22"/>
        <v>85.115000000000009</v>
      </c>
      <c r="P138" t="str">
        <f t="shared" si="23"/>
        <v/>
      </c>
    </row>
    <row r="139" spans="1:16">
      <c r="A139" s="22" t="s">
        <v>52</v>
      </c>
      <c r="B139" s="22" t="s">
        <v>61</v>
      </c>
      <c r="C139" s="22" t="s">
        <v>62</v>
      </c>
      <c r="D139" s="23">
        <v>42814</v>
      </c>
      <c r="E139" s="22">
        <v>96.1</v>
      </c>
      <c r="F139" s="22" t="s">
        <v>139</v>
      </c>
      <c r="G139" s="22">
        <v>14</v>
      </c>
      <c r="H139" s="22">
        <v>82.1</v>
      </c>
      <c r="I139">
        <f t="shared" si="16"/>
        <v>12.5525</v>
      </c>
      <c r="J139">
        <f t="shared" si="17"/>
        <v>13.5975</v>
      </c>
      <c r="K139">
        <f t="shared" si="18"/>
        <v>82.502499999999998</v>
      </c>
      <c r="L139">
        <f t="shared" si="19"/>
        <v>83.547499999999999</v>
      </c>
      <c r="M139">
        <f t="shared" si="20"/>
        <v>1.0450000000000017</v>
      </c>
      <c r="N139">
        <f t="shared" si="21"/>
        <v>80.935000000000002</v>
      </c>
      <c r="O139">
        <f t="shared" si="22"/>
        <v>85.115000000000009</v>
      </c>
      <c r="P139" t="str">
        <f t="shared" si="23"/>
        <v/>
      </c>
    </row>
    <row r="140" spans="1:16">
      <c r="A140" s="22" t="s">
        <v>52</v>
      </c>
      <c r="B140" s="22" t="s">
        <v>61</v>
      </c>
      <c r="C140" s="22" t="s">
        <v>62</v>
      </c>
      <c r="D140" s="23">
        <v>42832</v>
      </c>
      <c r="E140" s="22">
        <v>96.1</v>
      </c>
      <c r="F140" s="22" t="s">
        <v>139</v>
      </c>
      <c r="G140" s="22">
        <v>14.25</v>
      </c>
      <c r="H140" s="22">
        <v>81.849999999999994</v>
      </c>
      <c r="I140">
        <f t="shared" si="16"/>
        <v>12.5525</v>
      </c>
      <c r="J140">
        <f t="shared" si="17"/>
        <v>13.5975</v>
      </c>
      <c r="K140">
        <f t="shared" si="18"/>
        <v>82.502499999999998</v>
      </c>
      <c r="L140">
        <f t="shared" si="19"/>
        <v>83.547499999999999</v>
      </c>
      <c r="M140">
        <f t="shared" si="20"/>
        <v>1.0450000000000017</v>
      </c>
      <c r="N140">
        <f t="shared" si="21"/>
        <v>80.935000000000002</v>
      </c>
      <c r="O140">
        <f t="shared" si="22"/>
        <v>85.115000000000009</v>
      </c>
      <c r="P140" t="str">
        <f t="shared" si="23"/>
        <v/>
      </c>
    </row>
    <row r="141" spans="1:16">
      <c r="A141" s="22" t="s">
        <v>52</v>
      </c>
      <c r="B141" s="22" t="s">
        <v>61</v>
      </c>
      <c r="C141" s="22" t="s">
        <v>62</v>
      </c>
      <c r="D141" s="23">
        <v>42857</v>
      </c>
      <c r="E141" s="22">
        <v>96.1</v>
      </c>
      <c r="F141" s="22" t="s">
        <v>139</v>
      </c>
      <c r="G141" s="22">
        <v>14</v>
      </c>
      <c r="H141" s="22">
        <v>82.1</v>
      </c>
      <c r="I141">
        <f t="shared" si="16"/>
        <v>12.5525</v>
      </c>
      <c r="J141">
        <f t="shared" si="17"/>
        <v>13.5975</v>
      </c>
      <c r="K141">
        <f t="shared" si="18"/>
        <v>82.502499999999998</v>
      </c>
      <c r="L141">
        <f t="shared" si="19"/>
        <v>83.547499999999999</v>
      </c>
      <c r="M141">
        <f t="shared" si="20"/>
        <v>1.0450000000000017</v>
      </c>
      <c r="N141">
        <f t="shared" si="21"/>
        <v>80.935000000000002</v>
      </c>
      <c r="O141">
        <f t="shared" si="22"/>
        <v>85.115000000000009</v>
      </c>
      <c r="P141" t="str">
        <f t="shared" si="23"/>
        <v/>
      </c>
    </row>
    <row r="142" spans="1:16">
      <c r="A142" s="22" t="s">
        <v>52</v>
      </c>
      <c r="B142" s="22" t="s">
        <v>61</v>
      </c>
      <c r="C142" s="22" t="s">
        <v>62</v>
      </c>
      <c r="D142" s="23">
        <v>42893</v>
      </c>
      <c r="E142" s="22">
        <v>96.1</v>
      </c>
      <c r="F142" s="22" t="s">
        <v>139</v>
      </c>
      <c r="G142" s="22">
        <v>13.55</v>
      </c>
      <c r="H142" s="22">
        <v>82.55</v>
      </c>
      <c r="I142">
        <f t="shared" si="16"/>
        <v>12.5525</v>
      </c>
      <c r="J142">
        <f t="shared" si="17"/>
        <v>13.5975</v>
      </c>
      <c r="K142">
        <f t="shared" si="18"/>
        <v>82.502499999999998</v>
      </c>
      <c r="L142">
        <f t="shared" si="19"/>
        <v>83.547499999999999</v>
      </c>
      <c r="M142">
        <f t="shared" si="20"/>
        <v>1.0450000000000017</v>
      </c>
      <c r="N142">
        <f t="shared" si="21"/>
        <v>80.935000000000002</v>
      </c>
      <c r="O142">
        <f t="shared" si="22"/>
        <v>85.115000000000009</v>
      </c>
      <c r="P142" t="str">
        <f t="shared" si="23"/>
        <v/>
      </c>
    </row>
    <row r="143" spans="1:16">
      <c r="A143" s="22" t="s">
        <v>52</v>
      </c>
      <c r="B143" s="22" t="s">
        <v>61</v>
      </c>
      <c r="C143" s="22" t="s">
        <v>62</v>
      </c>
      <c r="D143" s="23">
        <v>42920</v>
      </c>
      <c r="E143" s="22">
        <v>96.1</v>
      </c>
      <c r="F143" s="22" t="s">
        <v>139</v>
      </c>
      <c r="G143" s="22">
        <v>12.88</v>
      </c>
      <c r="H143" s="22">
        <v>83.22</v>
      </c>
      <c r="I143">
        <f t="shared" si="16"/>
        <v>12.5525</v>
      </c>
      <c r="J143">
        <f t="shared" si="17"/>
        <v>13.5975</v>
      </c>
      <c r="K143">
        <f t="shared" si="18"/>
        <v>82.502499999999998</v>
      </c>
      <c r="L143">
        <f t="shared" si="19"/>
        <v>83.547499999999999</v>
      </c>
      <c r="M143">
        <f t="shared" si="20"/>
        <v>1.0450000000000017</v>
      </c>
      <c r="N143">
        <f t="shared" si="21"/>
        <v>80.935000000000002</v>
      </c>
      <c r="O143">
        <f t="shared" si="22"/>
        <v>85.115000000000009</v>
      </c>
      <c r="P143" t="str">
        <f t="shared" si="23"/>
        <v/>
      </c>
    </row>
    <row r="144" spans="1:16">
      <c r="A144" s="22" t="s">
        <v>52</v>
      </c>
      <c r="B144" s="22" t="s">
        <v>61</v>
      </c>
      <c r="C144" s="22" t="s">
        <v>62</v>
      </c>
      <c r="D144" s="23">
        <v>42948</v>
      </c>
      <c r="E144" s="22">
        <v>96.1</v>
      </c>
      <c r="F144" s="22" t="s">
        <v>139</v>
      </c>
      <c r="G144" s="22">
        <v>12.28</v>
      </c>
      <c r="H144" s="22">
        <v>83.82</v>
      </c>
      <c r="I144">
        <f t="shared" si="16"/>
        <v>12.5525</v>
      </c>
      <c r="J144">
        <f t="shared" si="17"/>
        <v>13.5975</v>
      </c>
      <c r="K144">
        <f t="shared" si="18"/>
        <v>82.502499999999998</v>
      </c>
      <c r="L144">
        <f t="shared" si="19"/>
        <v>83.547499999999999</v>
      </c>
      <c r="M144">
        <f t="shared" si="20"/>
        <v>1.0450000000000017</v>
      </c>
      <c r="N144">
        <f t="shared" si="21"/>
        <v>80.935000000000002</v>
      </c>
      <c r="O144">
        <f t="shared" si="22"/>
        <v>85.115000000000009</v>
      </c>
      <c r="P144" t="str">
        <f t="shared" si="23"/>
        <v/>
      </c>
    </row>
    <row r="145" spans="1:16">
      <c r="A145" s="22" t="s">
        <v>52</v>
      </c>
      <c r="B145" s="22" t="s">
        <v>61</v>
      </c>
      <c r="C145" s="22" t="s">
        <v>62</v>
      </c>
      <c r="D145" s="23">
        <v>42983</v>
      </c>
      <c r="E145" s="22">
        <v>96.1</v>
      </c>
      <c r="F145" s="22" t="s">
        <v>139</v>
      </c>
      <c r="G145" s="22">
        <v>12.08</v>
      </c>
      <c r="H145" s="22">
        <v>84.02</v>
      </c>
      <c r="I145">
        <f t="shared" si="16"/>
        <v>12.5525</v>
      </c>
      <c r="J145">
        <f t="shared" si="17"/>
        <v>13.5975</v>
      </c>
      <c r="K145">
        <f t="shared" si="18"/>
        <v>82.502499999999998</v>
      </c>
      <c r="L145">
        <f t="shared" si="19"/>
        <v>83.547499999999999</v>
      </c>
      <c r="M145">
        <f t="shared" si="20"/>
        <v>1.0450000000000017</v>
      </c>
      <c r="N145">
        <f t="shared" si="21"/>
        <v>80.935000000000002</v>
      </c>
      <c r="O145">
        <f t="shared" si="22"/>
        <v>85.115000000000009</v>
      </c>
      <c r="P145" t="str">
        <f t="shared" si="23"/>
        <v/>
      </c>
    </row>
    <row r="146" spans="1:16">
      <c r="A146" s="22" t="s">
        <v>52</v>
      </c>
      <c r="B146" s="22" t="s">
        <v>61</v>
      </c>
      <c r="C146" s="22" t="s">
        <v>62</v>
      </c>
      <c r="D146" s="23">
        <v>43011</v>
      </c>
      <c r="E146" s="22">
        <v>96.1</v>
      </c>
      <c r="F146" s="22" t="s">
        <v>139</v>
      </c>
      <c r="G146" s="22">
        <v>12.33</v>
      </c>
      <c r="H146" s="22">
        <v>83.77</v>
      </c>
      <c r="I146">
        <f t="shared" si="16"/>
        <v>12.5525</v>
      </c>
      <c r="J146">
        <f t="shared" si="17"/>
        <v>13.5975</v>
      </c>
      <c r="K146">
        <f t="shared" si="18"/>
        <v>82.502499999999998</v>
      </c>
      <c r="L146">
        <f t="shared" si="19"/>
        <v>83.547499999999999</v>
      </c>
      <c r="M146">
        <f t="shared" si="20"/>
        <v>1.0450000000000017</v>
      </c>
      <c r="N146">
        <f t="shared" si="21"/>
        <v>80.935000000000002</v>
      </c>
      <c r="O146">
        <f t="shared" si="22"/>
        <v>85.115000000000009</v>
      </c>
      <c r="P146" t="str">
        <f t="shared" si="23"/>
        <v/>
      </c>
    </row>
    <row r="147" spans="1:16">
      <c r="A147" s="22" t="s">
        <v>52</v>
      </c>
      <c r="B147" s="22" t="s">
        <v>61</v>
      </c>
      <c r="C147" s="22" t="s">
        <v>62</v>
      </c>
      <c r="D147" s="23">
        <v>43041</v>
      </c>
      <c r="E147" s="22">
        <v>96.1</v>
      </c>
      <c r="F147" s="22" t="s">
        <v>139</v>
      </c>
      <c r="G147" s="22">
        <v>12.62</v>
      </c>
      <c r="H147" s="22">
        <v>83.48</v>
      </c>
      <c r="I147">
        <f t="shared" si="16"/>
        <v>12.5525</v>
      </c>
      <c r="J147">
        <f t="shared" si="17"/>
        <v>13.5975</v>
      </c>
      <c r="K147">
        <f t="shared" si="18"/>
        <v>82.502499999999998</v>
      </c>
      <c r="L147">
        <f t="shared" si="19"/>
        <v>83.547499999999999</v>
      </c>
      <c r="M147">
        <f t="shared" si="20"/>
        <v>1.0450000000000017</v>
      </c>
      <c r="N147">
        <f t="shared" si="21"/>
        <v>80.935000000000002</v>
      </c>
      <c r="O147">
        <f t="shared" si="22"/>
        <v>85.115000000000009</v>
      </c>
      <c r="P147" t="str">
        <f t="shared" si="23"/>
        <v/>
      </c>
    </row>
    <row r="148" spans="1:16">
      <c r="A148" s="22" t="s">
        <v>52</v>
      </c>
      <c r="B148" s="22" t="s">
        <v>61</v>
      </c>
      <c r="C148" s="22" t="s">
        <v>62</v>
      </c>
      <c r="D148" s="23">
        <v>43073</v>
      </c>
      <c r="E148" s="22">
        <v>96.1</v>
      </c>
      <c r="F148" s="22" t="s">
        <v>139</v>
      </c>
      <c r="G148" s="22">
        <v>12.98</v>
      </c>
      <c r="H148" s="22">
        <v>83.12</v>
      </c>
      <c r="I148">
        <f t="shared" si="16"/>
        <v>12.5525</v>
      </c>
      <c r="J148">
        <f t="shared" si="17"/>
        <v>13.5975</v>
      </c>
      <c r="K148">
        <f t="shared" si="18"/>
        <v>82.502499999999998</v>
      </c>
      <c r="L148">
        <f t="shared" si="19"/>
        <v>83.547499999999999</v>
      </c>
      <c r="M148">
        <f t="shared" si="20"/>
        <v>1.0450000000000017</v>
      </c>
      <c r="N148">
        <f t="shared" si="21"/>
        <v>80.935000000000002</v>
      </c>
      <c r="O148">
        <f t="shared" si="22"/>
        <v>85.115000000000009</v>
      </c>
      <c r="P148" t="str">
        <f t="shared" si="23"/>
        <v/>
      </c>
    </row>
    <row r="149" spans="1:16">
      <c r="A149" s="22" t="s">
        <v>52</v>
      </c>
      <c r="B149" s="22" t="s">
        <v>61</v>
      </c>
      <c r="C149" s="22" t="s">
        <v>62</v>
      </c>
      <c r="D149" s="23">
        <v>43109</v>
      </c>
      <c r="E149" s="22">
        <v>96.1</v>
      </c>
      <c r="F149" s="22" t="s">
        <v>139</v>
      </c>
      <c r="G149" s="22">
        <v>13.3</v>
      </c>
      <c r="H149" s="22">
        <v>82.8</v>
      </c>
      <c r="I149">
        <f t="shared" si="16"/>
        <v>12.5525</v>
      </c>
      <c r="J149">
        <f t="shared" si="17"/>
        <v>13.5975</v>
      </c>
      <c r="K149">
        <f t="shared" si="18"/>
        <v>82.502499999999998</v>
      </c>
      <c r="L149">
        <f t="shared" si="19"/>
        <v>83.547499999999999</v>
      </c>
      <c r="M149">
        <f t="shared" si="20"/>
        <v>1.0450000000000017</v>
      </c>
      <c r="N149">
        <f t="shared" si="21"/>
        <v>80.935000000000002</v>
      </c>
      <c r="O149">
        <f t="shared" si="22"/>
        <v>85.115000000000009</v>
      </c>
      <c r="P149" t="str">
        <f t="shared" si="23"/>
        <v/>
      </c>
    </row>
    <row r="150" spans="1:16">
      <c r="A150" s="22" t="s">
        <v>52</v>
      </c>
      <c r="B150" s="22" t="s">
        <v>61</v>
      </c>
      <c r="C150" s="22" t="s">
        <v>62</v>
      </c>
      <c r="D150" s="23">
        <v>43137</v>
      </c>
      <c r="E150" s="22">
        <v>96.1</v>
      </c>
      <c r="F150" s="22" t="s">
        <v>139</v>
      </c>
      <c r="G150" s="22">
        <v>13.5</v>
      </c>
      <c r="H150" s="22">
        <v>82.6</v>
      </c>
      <c r="I150">
        <f t="shared" si="16"/>
        <v>12.5525</v>
      </c>
      <c r="J150">
        <f t="shared" si="17"/>
        <v>13.5975</v>
      </c>
      <c r="K150">
        <f t="shared" si="18"/>
        <v>82.502499999999998</v>
      </c>
      <c r="L150">
        <f t="shared" si="19"/>
        <v>83.547499999999999</v>
      </c>
      <c r="M150">
        <f t="shared" si="20"/>
        <v>1.0450000000000017</v>
      </c>
      <c r="N150">
        <f t="shared" si="21"/>
        <v>80.935000000000002</v>
      </c>
      <c r="O150">
        <f t="shared" si="22"/>
        <v>85.115000000000009</v>
      </c>
      <c r="P150" t="str">
        <f t="shared" si="23"/>
        <v/>
      </c>
    </row>
    <row r="151" spans="1:16">
      <c r="A151" s="22" t="s">
        <v>52</v>
      </c>
      <c r="B151" s="22" t="s">
        <v>61</v>
      </c>
      <c r="C151" s="22" t="s">
        <v>62</v>
      </c>
      <c r="D151" s="23">
        <v>43182</v>
      </c>
      <c r="E151" s="22">
        <v>96.1</v>
      </c>
      <c r="F151" s="22" t="s">
        <v>139</v>
      </c>
      <c r="G151" s="22">
        <v>13.88</v>
      </c>
      <c r="H151" s="22">
        <v>82.22</v>
      </c>
      <c r="I151">
        <f t="shared" si="16"/>
        <v>12.5525</v>
      </c>
      <c r="J151">
        <f t="shared" si="17"/>
        <v>13.5975</v>
      </c>
      <c r="K151">
        <f t="shared" si="18"/>
        <v>82.502499999999998</v>
      </c>
      <c r="L151">
        <f t="shared" si="19"/>
        <v>83.547499999999999</v>
      </c>
      <c r="M151">
        <f t="shared" si="20"/>
        <v>1.0450000000000017</v>
      </c>
      <c r="N151">
        <f t="shared" si="21"/>
        <v>80.935000000000002</v>
      </c>
      <c r="O151">
        <f t="shared" si="22"/>
        <v>85.115000000000009</v>
      </c>
      <c r="P151" t="str">
        <f t="shared" si="23"/>
        <v/>
      </c>
    </row>
    <row r="152" spans="1:16">
      <c r="A152" s="22" t="s">
        <v>52</v>
      </c>
      <c r="B152" s="22" t="s">
        <v>61</v>
      </c>
      <c r="C152" s="22" t="s">
        <v>62</v>
      </c>
      <c r="D152" s="23">
        <v>43222</v>
      </c>
      <c r="E152" s="22">
        <v>96.1</v>
      </c>
      <c r="F152" s="22" t="s">
        <v>139</v>
      </c>
      <c r="G152" s="22">
        <v>13.9</v>
      </c>
      <c r="H152" s="22">
        <v>82.2</v>
      </c>
      <c r="I152">
        <f t="shared" si="16"/>
        <v>12.5525</v>
      </c>
      <c r="J152">
        <f t="shared" si="17"/>
        <v>13.5975</v>
      </c>
      <c r="K152">
        <f t="shared" si="18"/>
        <v>82.502499999999998</v>
      </c>
      <c r="L152">
        <f t="shared" si="19"/>
        <v>83.547499999999999</v>
      </c>
      <c r="M152">
        <f t="shared" si="20"/>
        <v>1.0450000000000017</v>
      </c>
      <c r="N152">
        <f t="shared" si="21"/>
        <v>80.935000000000002</v>
      </c>
      <c r="O152">
        <f t="shared" si="22"/>
        <v>85.115000000000009</v>
      </c>
      <c r="P152" t="str">
        <f t="shared" si="23"/>
        <v/>
      </c>
    </row>
    <row r="153" spans="1:16">
      <c r="A153" s="22" t="s">
        <v>52</v>
      </c>
      <c r="B153" s="22" t="s">
        <v>61</v>
      </c>
      <c r="C153" s="22" t="s">
        <v>62</v>
      </c>
      <c r="D153" s="23">
        <v>43285</v>
      </c>
      <c r="E153" s="22">
        <v>96.1</v>
      </c>
      <c r="F153" s="22" t="s">
        <v>139</v>
      </c>
      <c r="G153" s="22">
        <v>13.08</v>
      </c>
      <c r="H153" s="22">
        <v>83.02</v>
      </c>
      <c r="I153">
        <f t="shared" si="16"/>
        <v>12.5525</v>
      </c>
      <c r="J153">
        <f t="shared" si="17"/>
        <v>13.5975</v>
      </c>
      <c r="K153">
        <f t="shared" si="18"/>
        <v>82.502499999999998</v>
      </c>
      <c r="L153">
        <f t="shared" si="19"/>
        <v>83.547499999999999</v>
      </c>
      <c r="M153">
        <f t="shared" si="20"/>
        <v>1.0450000000000017</v>
      </c>
      <c r="N153">
        <f t="shared" si="21"/>
        <v>80.935000000000002</v>
      </c>
      <c r="O153">
        <f t="shared" si="22"/>
        <v>85.115000000000009</v>
      </c>
      <c r="P153" t="str">
        <f t="shared" si="23"/>
        <v/>
      </c>
    </row>
    <row r="154" spans="1:16">
      <c r="A154" s="22" t="s">
        <v>52</v>
      </c>
      <c r="B154" s="22" t="s">
        <v>61</v>
      </c>
      <c r="C154" s="22" t="s">
        <v>62</v>
      </c>
      <c r="D154" s="23">
        <v>43322</v>
      </c>
      <c r="E154" s="22">
        <v>96.1</v>
      </c>
      <c r="F154" s="22" t="s">
        <v>139</v>
      </c>
      <c r="G154" s="22">
        <v>12.35</v>
      </c>
      <c r="H154" s="22">
        <v>83.75</v>
      </c>
      <c r="I154">
        <f t="shared" si="16"/>
        <v>12.5525</v>
      </c>
      <c r="J154">
        <f t="shared" si="17"/>
        <v>13.5975</v>
      </c>
      <c r="K154">
        <f t="shared" si="18"/>
        <v>82.502499999999998</v>
      </c>
      <c r="L154">
        <f t="shared" si="19"/>
        <v>83.547499999999999</v>
      </c>
      <c r="M154">
        <f t="shared" si="20"/>
        <v>1.0450000000000017</v>
      </c>
      <c r="N154">
        <f t="shared" si="21"/>
        <v>80.935000000000002</v>
      </c>
      <c r="O154">
        <f t="shared" si="22"/>
        <v>85.115000000000009</v>
      </c>
      <c r="P154" t="str">
        <f t="shared" si="23"/>
        <v/>
      </c>
    </row>
    <row r="155" spans="1:16">
      <c r="A155" s="22" t="s">
        <v>52</v>
      </c>
      <c r="B155" s="22" t="s">
        <v>61</v>
      </c>
      <c r="C155" s="22" t="s">
        <v>62</v>
      </c>
      <c r="D155" s="23">
        <v>43375</v>
      </c>
      <c r="E155" s="22">
        <v>96.1</v>
      </c>
      <c r="F155" s="22" t="s">
        <v>139</v>
      </c>
      <c r="G155" s="22">
        <v>12.5</v>
      </c>
      <c r="H155" s="22">
        <v>83.6</v>
      </c>
      <c r="I155">
        <f t="shared" si="16"/>
        <v>12.5525</v>
      </c>
      <c r="J155">
        <f t="shared" si="17"/>
        <v>13.5975</v>
      </c>
      <c r="K155">
        <f t="shared" si="18"/>
        <v>82.502499999999998</v>
      </c>
      <c r="L155">
        <f t="shared" si="19"/>
        <v>83.547499999999999</v>
      </c>
      <c r="M155">
        <f t="shared" si="20"/>
        <v>1.0450000000000017</v>
      </c>
      <c r="N155">
        <f t="shared" si="21"/>
        <v>80.935000000000002</v>
      </c>
      <c r="O155">
        <f t="shared" si="22"/>
        <v>85.115000000000009</v>
      </c>
      <c r="P155" t="str">
        <f t="shared" si="23"/>
        <v/>
      </c>
    </row>
    <row r="156" spans="1:16">
      <c r="A156" s="22" t="s">
        <v>52</v>
      </c>
      <c r="B156" s="22" t="s">
        <v>61</v>
      </c>
      <c r="C156" s="22" t="s">
        <v>62</v>
      </c>
      <c r="D156" s="23">
        <v>43419</v>
      </c>
      <c r="E156" s="22">
        <v>96.1</v>
      </c>
      <c r="F156" s="22" t="s">
        <v>139</v>
      </c>
      <c r="G156" s="22">
        <v>12.79</v>
      </c>
      <c r="H156" s="22">
        <v>83.31</v>
      </c>
      <c r="I156">
        <f t="shared" si="16"/>
        <v>12.5525</v>
      </c>
      <c r="J156">
        <f t="shared" si="17"/>
        <v>13.5975</v>
      </c>
      <c r="K156">
        <f t="shared" si="18"/>
        <v>82.502499999999998</v>
      </c>
      <c r="L156">
        <f t="shared" si="19"/>
        <v>83.547499999999999</v>
      </c>
      <c r="M156">
        <f t="shared" si="20"/>
        <v>1.0450000000000017</v>
      </c>
      <c r="N156">
        <f t="shared" si="21"/>
        <v>80.935000000000002</v>
      </c>
      <c r="O156">
        <f t="shared" si="22"/>
        <v>85.115000000000009</v>
      </c>
      <c r="P156" t="str">
        <f t="shared" si="23"/>
        <v/>
      </c>
    </row>
    <row r="157" spans="1:16">
      <c r="A157" s="22" t="s">
        <v>52</v>
      </c>
      <c r="B157" s="22" t="s">
        <v>61</v>
      </c>
      <c r="C157" s="22" t="s">
        <v>62</v>
      </c>
      <c r="D157" s="23">
        <v>43445</v>
      </c>
      <c r="E157" s="22">
        <v>96.1</v>
      </c>
      <c r="F157" s="22" t="s">
        <v>139</v>
      </c>
      <c r="G157" s="22">
        <v>13.05</v>
      </c>
      <c r="H157" s="22">
        <v>83.05</v>
      </c>
      <c r="I157">
        <f t="shared" si="16"/>
        <v>12.5525</v>
      </c>
      <c r="J157">
        <f t="shared" si="17"/>
        <v>13.5975</v>
      </c>
      <c r="K157">
        <f t="shared" si="18"/>
        <v>82.502499999999998</v>
      </c>
      <c r="L157">
        <f t="shared" si="19"/>
        <v>83.547499999999999</v>
      </c>
      <c r="M157">
        <f t="shared" si="20"/>
        <v>1.0450000000000017</v>
      </c>
      <c r="N157">
        <f t="shared" si="21"/>
        <v>80.935000000000002</v>
      </c>
      <c r="O157">
        <f t="shared" si="22"/>
        <v>85.115000000000009</v>
      </c>
      <c r="P157" t="str">
        <f t="shared" si="23"/>
        <v/>
      </c>
    </row>
    <row r="158" spans="1:16">
      <c r="A158" s="22" t="s">
        <v>52</v>
      </c>
      <c r="B158" s="22" t="s">
        <v>61</v>
      </c>
      <c r="C158" s="22" t="s">
        <v>62</v>
      </c>
      <c r="D158" s="23">
        <v>43479</v>
      </c>
      <c r="E158" s="22">
        <v>96.1</v>
      </c>
      <c r="F158" s="22" t="s">
        <v>139</v>
      </c>
      <c r="G158" s="22">
        <v>13.23</v>
      </c>
      <c r="H158" s="22">
        <v>82.87</v>
      </c>
      <c r="I158">
        <f t="shared" si="16"/>
        <v>12.5525</v>
      </c>
      <c r="J158">
        <f t="shared" si="17"/>
        <v>13.5975</v>
      </c>
      <c r="K158">
        <f t="shared" si="18"/>
        <v>82.502499999999998</v>
      </c>
      <c r="L158">
        <f t="shared" si="19"/>
        <v>83.547499999999999</v>
      </c>
      <c r="M158">
        <f t="shared" si="20"/>
        <v>1.0450000000000017</v>
      </c>
      <c r="N158">
        <f t="shared" si="21"/>
        <v>80.935000000000002</v>
      </c>
      <c r="O158">
        <f t="shared" si="22"/>
        <v>85.115000000000009</v>
      </c>
      <c r="P158" t="str">
        <f t="shared" si="23"/>
        <v/>
      </c>
    </row>
    <row r="159" spans="1:16">
      <c r="A159" s="22" t="s">
        <v>52</v>
      </c>
      <c r="B159" s="22" t="s">
        <v>61</v>
      </c>
      <c r="C159" s="22" t="s">
        <v>62</v>
      </c>
      <c r="D159" s="23">
        <v>43507</v>
      </c>
      <c r="E159" s="22">
        <v>96.1</v>
      </c>
      <c r="F159" s="22" t="s">
        <v>139</v>
      </c>
      <c r="G159" s="22">
        <v>13.53</v>
      </c>
      <c r="H159" s="22">
        <v>82.57</v>
      </c>
      <c r="I159">
        <f t="shared" si="16"/>
        <v>12.5525</v>
      </c>
      <c r="J159">
        <f t="shared" si="17"/>
        <v>13.5975</v>
      </c>
      <c r="K159">
        <f t="shared" si="18"/>
        <v>82.502499999999998</v>
      </c>
      <c r="L159">
        <f t="shared" si="19"/>
        <v>83.547499999999999</v>
      </c>
      <c r="M159">
        <f t="shared" si="20"/>
        <v>1.0450000000000017</v>
      </c>
      <c r="N159">
        <f t="shared" si="21"/>
        <v>80.935000000000002</v>
      </c>
      <c r="O159">
        <f t="shared" si="22"/>
        <v>85.115000000000009</v>
      </c>
      <c r="P159" t="str">
        <f t="shared" si="23"/>
        <v/>
      </c>
    </row>
    <row r="160" spans="1:16">
      <c r="A160" s="22" t="s">
        <v>52</v>
      </c>
      <c r="B160" s="22" t="s">
        <v>61</v>
      </c>
      <c r="C160" s="22" t="s">
        <v>62</v>
      </c>
      <c r="D160" s="23">
        <v>43529</v>
      </c>
      <c r="E160" s="22">
        <v>96.1</v>
      </c>
      <c r="F160" s="22" t="s">
        <v>139</v>
      </c>
      <c r="G160" s="22">
        <v>13.72</v>
      </c>
      <c r="H160" s="22">
        <v>82.38</v>
      </c>
      <c r="I160">
        <f t="shared" si="16"/>
        <v>12.5525</v>
      </c>
      <c r="J160">
        <f t="shared" si="17"/>
        <v>13.5975</v>
      </c>
      <c r="K160">
        <f t="shared" si="18"/>
        <v>82.502499999999998</v>
      </c>
      <c r="L160">
        <f t="shared" si="19"/>
        <v>83.547499999999999</v>
      </c>
      <c r="M160">
        <f t="shared" si="20"/>
        <v>1.0450000000000017</v>
      </c>
      <c r="N160">
        <f t="shared" si="21"/>
        <v>80.935000000000002</v>
      </c>
      <c r="O160">
        <f t="shared" si="22"/>
        <v>85.115000000000009</v>
      </c>
      <c r="P160" t="str">
        <f t="shared" si="23"/>
        <v/>
      </c>
    </row>
    <row r="161" spans="1:16">
      <c r="A161" s="22" t="s">
        <v>52</v>
      </c>
      <c r="B161" s="22" t="s">
        <v>61</v>
      </c>
      <c r="C161" s="22" t="s">
        <v>62</v>
      </c>
      <c r="D161" s="23">
        <v>43557</v>
      </c>
      <c r="E161" s="22">
        <v>96.1</v>
      </c>
      <c r="F161" s="22" t="s">
        <v>139</v>
      </c>
      <c r="G161" s="22">
        <v>14.1</v>
      </c>
      <c r="H161" s="22">
        <v>82</v>
      </c>
      <c r="I161">
        <f t="shared" si="16"/>
        <v>12.5525</v>
      </c>
      <c r="J161">
        <f t="shared" si="17"/>
        <v>13.5975</v>
      </c>
      <c r="K161">
        <f t="shared" si="18"/>
        <v>82.502499999999998</v>
      </c>
      <c r="L161">
        <f t="shared" si="19"/>
        <v>83.547499999999999</v>
      </c>
      <c r="M161">
        <f t="shared" si="20"/>
        <v>1.0450000000000017</v>
      </c>
      <c r="N161">
        <f t="shared" si="21"/>
        <v>80.935000000000002</v>
      </c>
      <c r="O161">
        <f t="shared" si="22"/>
        <v>85.115000000000009</v>
      </c>
      <c r="P161" t="str">
        <f t="shared" si="23"/>
        <v/>
      </c>
    </row>
    <row r="162" spans="1:16">
      <c r="A162" s="22" t="s">
        <v>52</v>
      </c>
      <c r="B162" s="22" t="s">
        <v>61</v>
      </c>
      <c r="C162" s="22" t="s">
        <v>62</v>
      </c>
      <c r="D162" s="23">
        <v>43587</v>
      </c>
      <c r="E162" s="22">
        <v>96.1</v>
      </c>
      <c r="F162" s="22" t="s">
        <v>139</v>
      </c>
      <c r="G162" s="22">
        <v>14.08</v>
      </c>
      <c r="H162" s="22">
        <v>82.02</v>
      </c>
      <c r="I162">
        <f t="shared" si="16"/>
        <v>12.5525</v>
      </c>
      <c r="J162">
        <f t="shared" si="17"/>
        <v>13.5975</v>
      </c>
      <c r="K162">
        <f t="shared" si="18"/>
        <v>82.502499999999998</v>
      </c>
      <c r="L162">
        <f t="shared" si="19"/>
        <v>83.547499999999999</v>
      </c>
      <c r="M162">
        <f t="shared" si="20"/>
        <v>1.0450000000000017</v>
      </c>
      <c r="N162">
        <f t="shared" si="21"/>
        <v>80.935000000000002</v>
      </c>
      <c r="O162">
        <f t="shared" si="22"/>
        <v>85.115000000000009</v>
      </c>
      <c r="P162" t="str">
        <f t="shared" si="23"/>
        <v/>
      </c>
    </row>
    <row r="163" spans="1:16">
      <c r="A163" s="22" t="s">
        <v>52</v>
      </c>
      <c r="B163" s="22" t="s">
        <v>61</v>
      </c>
      <c r="C163" s="22" t="s">
        <v>62</v>
      </c>
      <c r="D163" s="23">
        <v>43622</v>
      </c>
      <c r="E163" s="22">
        <v>96.1</v>
      </c>
      <c r="F163" s="22" t="s">
        <v>139</v>
      </c>
      <c r="G163" s="22">
        <v>13.77</v>
      </c>
      <c r="H163" s="22">
        <v>82.33</v>
      </c>
      <c r="I163">
        <f t="shared" si="16"/>
        <v>12.5525</v>
      </c>
      <c r="J163">
        <f t="shared" si="17"/>
        <v>13.5975</v>
      </c>
      <c r="K163">
        <f t="shared" si="18"/>
        <v>82.502499999999998</v>
      </c>
      <c r="L163">
        <f t="shared" si="19"/>
        <v>83.547499999999999</v>
      </c>
      <c r="M163">
        <f t="shared" si="20"/>
        <v>1.0450000000000017</v>
      </c>
      <c r="N163">
        <f t="shared" si="21"/>
        <v>80.935000000000002</v>
      </c>
      <c r="O163">
        <f t="shared" si="22"/>
        <v>85.115000000000009</v>
      </c>
      <c r="P163" t="str">
        <f t="shared" si="23"/>
        <v/>
      </c>
    </row>
    <row r="164" spans="1:16">
      <c r="A164" s="22" t="s">
        <v>52</v>
      </c>
      <c r="B164" s="22" t="s">
        <v>61</v>
      </c>
      <c r="C164" s="22" t="s">
        <v>62</v>
      </c>
      <c r="D164" s="23">
        <v>43649</v>
      </c>
      <c r="E164" s="22">
        <v>96.1</v>
      </c>
      <c r="F164" s="22" t="s">
        <v>139</v>
      </c>
      <c r="G164" s="22">
        <v>13.17</v>
      </c>
      <c r="H164" s="22">
        <v>82.93</v>
      </c>
      <c r="I164">
        <f t="shared" si="16"/>
        <v>12.5525</v>
      </c>
      <c r="J164">
        <f t="shared" si="17"/>
        <v>13.5975</v>
      </c>
      <c r="K164">
        <f t="shared" si="18"/>
        <v>82.502499999999998</v>
      </c>
      <c r="L164">
        <f t="shared" si="19"/>
        <v>83.547499999999999</v>
      </c>
      <c r="M164">
        <f t="shared" si="20"/>
        <v>1.0450000000000017</v>
      </c>
      <c r="N164">
        <f t="shared" si="21"/>
        <v>80.935000000000002</v>
      </c>
      <c r="O164">
        <f t="shared" si="22"/>
        <v>85.115000000000009</v>
      </c>
      <c r="P164" t="str">
        <f t="shared" si="23"/>
        <v/>
      </c>
    </row>
    <row r="165" spans="1:16">
      <c r="A165" s="22" t="s">
        <v>52</v>
      </c>
      <c r="B165" s="22" t="s">
        <v>61</v>
      </c>
      <c r="C165" s="22" t="s">
        <v>62</v>
      </c>
      <c r="D165" s="23">
        <v>43678</v>
      </c>
      <c r="E165" s="22">
        <v>96.1</v>
      </c>
      <c r="F165" s="22" t="s">
        <v>139</v>
      </c>
      <c r="G165" s="22">
        <v>12.35</v>
      </c>
      <c r="H165" s="22">
        <v>83.75</v>
      </c>
      <c r="I165">
        <f t="shared" si="16"/>
        <v>12.5525</v>
      </c>
      <c r="J165">
        <f t="shared" si="17"/>
        <v>13.5975</v>
      </c>
      <c r="K165">
        <f t="shared" si="18"/>
        <v>82.502499999999998</v>
      </c>
      <c r="L165">
        <f t="shared" si="19"/>
        <v>83.547499999999999</v>
      </c>
      <c r="M165">
        <f t="shared" si="20"/>
        <v>1.0450000000000017</v>
      </c>
      <c r="N165">
        <f t="shared" si="21"/>
        <v>80.935000000000002</v>
      </c>
      <c r="O165">
        <f t="shared" si="22"/>
        <v>85.115000000000009</v>
      </c>
      <c r="P165" t="str">
        <f t="shared" si="23"/>
        <v/>
      </c>
    </row>
    <row r="166" spans="1:16">
      <c r="A166" s="22" t="s">
        <v>52</v>
      </c>
      <c r="B166" s="22" t="s">
        <v>61</v>
      </c>
      <c r="C166" s="22" t="s">
        <v>62</v>
      </c>
      <c r="D166" s="23">
        <v>43711</v>
      </c>
      <c r="E166" s="22">
        <v>96.1</v>
      </c>
      <c r="F166" s="22" t="s">
        <v>139</v>
      </c>
      <c r="G166" s="22">
        <v>12.03</v>
      </c>
      <c r="H166" s="22">
        <v>84.07</v>
      </c>
      <c r="I166">
        <f t="shared" si="16"/>
        <v>12.5525</v>
      </c>
      <c r="J166">
        <f t="shared" si="17"/>
        <v>13.5975</v>
      </c>
      <c r="K166">
        <f t="shared" si="18"/>
        <v>82.502499999999998</v>
      </c>
      <c r="L166">
        <f t="shared" si="19"/>
        <v>83.547499999999999</v>
      </c>
      <c r="M166">
        <f t="shared" si="20"/>
        <v>1.0450000000000017</v>
      </c>
      <c r="N166">
        <f t="shared" si="21"/>
        <v>80.935000000000002</v>
      </c>
      <c r="O166">
        <f t="shared" si="22"/>
        <v>85.115000000000009</v>
      </c>
      <c r="P166" t="str">
        <f t="shared" si="23"/>
        <v/>
      </c>
    </row>
    <row r="167" spans="1:16">
      <c r="A167" s="22" t="s">
        <v>52</v>
      </c>
      <c r="B167" s="22" t="s">
        <v>61</v>
      </c>
      <c r="C167" s="22" t="s">
        <v>62</v>
      </c>
      <c r="D167" s="23">
        <v>43739</v>
      </c>
      <c r="E167" s="22">
        <v>96.1</v>
      </c>
      <c r="F167" s="22" t="s">
        <v>139</v>
      </c>
      <c r="G167" s="22">
        <v>12.38</v>
      </c>
      <c r="H167" s="22">
        <v>83.72</v>
      </c>
      <c r="I167">
        <f t="shared" si="16"/>
        <v>12.5525</v>
      </c>
      <c r="J167">
        <f t="shared" si="17"/>
        <v>13.5975</v>
      </c>
      <c r="K167">
        <f t="shared" si="18"/>
        <v>82.502499999999998</v>
      </c>
      <c r="L167">
        <f t="shared" si="19"/>
        <v>83.547499999999999</v>
      </c>
      <c r="M167">
        <f t="shared" si="20"/>
        <v>1.0450000000000017</v>
      </c>
      <c r="N167">
        <f t="shared" si="21"/>
        <v>80.935000000000002</v>
      </c>
      <c r="O167">
        <f t="shared" si="22"/>
        <v>85.115000000000009</v>
      </c>
      <c r="P167" t="str">
        <f t="shared" si="23"/>
        <v/>
      </c>
    </row>
    <row r="168" spans="1:16">
      <c r="A168" s="22" t="s">
        <v>52</v>
      </c>
      <c r="B168" s="22" t="s">
        <v>61</v>
      </c>
      <c r="C168" s="22" t="s">
        <v>62</v>
      </c>
      <c r="D168" s="23">
        <v>43781</v>
      </c>
      <c r="E168" s="22">
        <v>96.1</v>
      </c>
      <c r="F168" s="22" t="s">
        <v>139</v>
      </c>
      <c r="G168" s="22">
        <v>12.75</v>
      </c>
      <c r="H168" s="22">
        <v>83.35</v>
      </c>
      <c r="I168">
        <f t="shared" si="16"/>
        <v>12.5525</v>
      </c>
      <c r="J168">
        <f t="shared" si="17"/>
        <v>13.5975</v>
      </c>
      <c r="K168">
        <f t="shared" si="18"/>
        <v>82.502499999999998</v>
      </c>
      <c r="L168">
        <f t="shared" si="19"/>
        <v>83.547499999999999</v>
      </c>
      <c r="M168">
        <f t="shared" si="20"/>
        <v>1.0450000000000017</v>
      </c>
      <c r="N168">
        <f t="shared" si="21"/>
        <v>80.935000000000002</v>
      </c>
      <c r="O168">
        <f t="shared" si="22"/>
        <v>85.115000000000009</v>
      </c>
      <c r="P168" t="str">
        <f t="shared" si="23"/>
        <v/>
      </c>
    </row>
    <row r="169" spans="1:16">
      <c r="A169" s="22" t="s">
        <v>52</v>
      </c>
      <c r="B169" s="22" t="s">
        <v>61</v>
      </c>
      <c r="C169" s="22" t="s">
        <v>62</v>
      </c>
      <c r="D169" s="23">
        <v>43810</v>
      </c>
      <c r="E169" s="22">
        <v>96.1</v>
      </c>
      <c r="F169" s="22" t="s">
        <v>139</v>
      </c>
      <c r="G169" s="22">
        <v>12.57</v>
      </c>
      <c r="H169" s="22">
        <v>83.53</v>
      </c>
      <c r="I169">
        <f t="shared" si="16"/>
        <v>12.5525</v>
      </c>
      <c r="J169">
        <f t="shared" si="17"/>
        <v>13.5975</v>
      </c>
      <c r="K169">
        <f t="shared" si="18"/>
        <v>82.502499999999998</v>
      </c>
      <c r="L169">
        <f t="shared" si="19"/>
        <v>83.547499999999999</v>
      </c>
      <c r="M169">
        <f t="shared" si="20"/>
        <v>1.0450000000000017</v>
      </c>
      <c r="N169">
        <f t="shared" si="21"/>
        <v>80.935000000000002</v>
      </c>
      <c r="O169">
        <f t="shared" si="22"/>
        <v>85.115000000000009</v>
      </c>
      <c r="P169" t="str">
        <f t="shared" si="23"/>
        <v/>
      </c>
    </row>
    <row r="170" spans="1:16">
      <c r="A170" s="22" t="s">
        <v>52</v>
      </c>
      <c r="B170" s="22" t="s">
        <v>61</v>
      </c>
      <c r="C170" s="22" t="s">
        <v>62</v>
      </c>
      <c r="D170" s="23">
        <v>43844</v>
      </c>
      <c r="E170" s="22">
        <v>96.1</v>
      </c>
      <c r="F170" s="22" t="s">
        <v>139</v>
      </c>
      <c r="G170" s="22">
        <v>12.76</v>
      </c>
      <c r="H170" s="22">
        <v>83.34</v>
      </c>
      <c r="I170">
        <f t="shared" si="16"/>
        <v>12.5525</v>
      </c>
      <c r="J170">
        <f t="shared" si="17"/>
        <v>13.5975</v>
      </c>
      <c r="K170">
        <f t="shared" si="18"/>
        <v>82.502499999999998</v>
      </c>
      <c r="L170">
        <f t="shared" si="19"/>
        <v>83.547499999999999</v>
      </c>
      <c r="M170">
        <f t="shared" si="20"/>
        <v>1.0450000000000017</v>
      </c>
      <c r="N170">
        <f t="shared" si="21"/>
        <v>80.935000000000002</v>
      </c>
      <c r="O170">
        <f t="shared" si="22"/>
        <v>85.115000000000009</v>
      </c>
      <c r="P170" t="str">
        <f t="shared" si="23"/>
        <v/>
      </c>
    </row>
    <row r="171" spans="1:16">
      <c r="A171" s="22" t="s">
        <v>52</v>
      </c>
      <c r="B171" s="22" t="s">
        <v>61</v>
      </c>
      <c r="C171" s="22" t="s">
        <v>62</v>
      </c>
      <c r="D171" s="23">
        <v>43865</v>
      </c>
      <c r="E171" s="22">
        <v>96.1</v>
      </c>
      <c r="F171" s="22" t="s">
        <v>139</v>
      </c>
      <c r="G171" s="22">
        <v>12.84</v>
      </c>
      <c r="H171" s="22">
        <v>83.26</v>
      </c>
      <c r="I171">
        <f t="shared" si="16"/>
        <v>12.5525</v>
      </c>
      <c r="J171">
        <f t="shared" si="17"/>
        <v>13.5975</v>
      </c>
      <c r="K171">
        <f t="shared" si="18"/>
        <v>82.502499999999998</v>
      </c>
      <c r="L171">
        <f t="shared" si="19"/>
        <v>83.547499999999999</v>
      </c>
      <c r="M171">
        <f t="shared" si="20"/>
        <v>1.0450000000000017</v>
      </c>
      <c r="N171">
        <f t="shared" si="21"/>
        <v>80.935000000000002</v>
      </c>
      <c r="O171">
        <f t="shared" si="22"/>
        <v>85.115000000000009</v>
      </c>
      <c r="P171" t="str">
        <f t="shared" si="23"/>
        <v/>
      </c>
    </row>
    <row r="172" spans="1:16">
      <c r="A172" s="22" t="s">
        <v>52</v>
      </c>
      <c r="B172" s="22" t="s">
        <v>61</v>
      </c>
      <c r="C172" s="22" t="s">
        <v>62</v>
      </c>
      <c r="D172" s="23">
        <v>43895</v>
      </c>
      <c r="E172" s="22">
        <v>96.1</v>
      </c>
      <c r="F172" s="22" t="s">
        <v>139</v>
      </c>
      <c r="G172" s="22">
        <v>13.32</v>
      </c>
      <c r="H172" s="22">
        <v>82.78</v>
      </c>
      <c r="I172">
        <f t="shared" si="16"/>
        <v>12.5525</v>
      </c>
      <c r="J172">
        <f t="shared" si="17"/>
        <v>13.5975</v>
      </c>
      <c r="K172">
        <f t="shared" si="18"/>
        <v>82.502499999999998</v>
      </c>
      <c r="L172">
        <f t="shared" si="19"/>
        <v>83.547499999999999</v>
      </c>
      <c r="M172">
        <f t="shared" si="20"/>
        <v>1.0450000000000017</v>
      </c>
      <c r="N172">
        <f t="shared" si="21"/>
        <v>80.935000000000002</v>
      </c>
      <c r="O172">
        <f t="shared" si="22"/>
        <v>85.115000000000009</v>
      </c>
      <c r="P172" t="str">
        <f t="shared" si="23"/>
        <v/>
      </c>
    </row>
    <row r="173" spans="1:16">
      <c r="A173" s="22" t="s">
        <v>52</v>
      </c>
      <c r="B173" s="22" t="s">
        <v>61</v>
      </c>
      <c r="C173" s="22" t="s">
        <v>62</v>
      </c>
      <c r="D173" s="23">
        <v>44011</v>
      </c>
      <c r="E173" s="22">
        <v>96.1</v>
      </c>
      <c r="F173" s="22" t="s">
        <v>139</v>
      </c>
      <c r="G173" s="22">
        <v>13.11</v>
      </c>
      <c r="H173" s="22">
        <v>82.99</v>
      </c>
      <c r="I173">
        <f t="shared" si="16"/>
        <v>12.5525</v>
      </c>
      <c r="J173">
        <f t="shared" si="17"/>
        <v>13.5975</v>
      </c>
      <c r="K173">
        <f t="shared" si="18"/>
        <v>82.502499999999998</v>
      </c>
      <c r="L173">
        <f t="shared" si="19"/>
        <v>83.547499999999999</v>
      </c>
      <c r="M173">
        <f t="shared" si="20"/>
        <v>1.0450000000000017</v>
      </c>
      <c r="N173">
        <f t="shared" si="21"/>
        <v>80.935000000000002</v>
      </c>
      <c r="O173">
        <f t="shared" si="22"/>
        <v>85.115000000000009</v>
      </c>
      <c r="P173" t="str">
        <f t="shared" si="23"/>
        <v/>
      </c>
    </row>
    <row r="174" spans="1:16">
      <c r="A174" s="22" t="s">
        <v>52</v>
      </c>
      <c r="B174" s="22" t="s">
        <v>61</v>
      </c>
      <c r="C174" s="22" t="s">
        <v>62</v>
      </c>
      <c r="D174" s="23">
        <v>44033</v>
      </c>
      <c r="E174" s="22">
        <v>96.1</v>
      </c>
      <c r="F174" s="22" t="s">
        <v>139</v>
      </c>
      <c r="G174" s="22">
        <v>12.18</v>
      </c>
      <c r="H174" s="22">
        <v>83.92</v>
      </c>
      <c r="I174">
        <f t="shared" si="16"/>
        <v>12.5525</v>
      </c>
      <c r="J174">
        <f t="shared" si="17"/>
        <v>13.5975</v>
      </c>
      <c r="K174">
        <f t="shared" si="18"/>
        <v>82.502499999999998</v>
      </c>
      <c r="L174">
        <f t="shared" si="19"/>
        <v>83.547499999999999</v>
      </c>
      <c r="M174">
        <f t="shared" si="20"/>
        <v>1.0450000000000017</v>
      </c>
      <c r="N174">
        <f t="shared" si="21"/>
        <v>80.935000000000002</v>
      </c>
      <c r="O174">
        <f t="shared" si="22"/>
        <v>85.115000000000009</v>
      </c>
      <c r="P174" t="str">
        <f t="shared" si="23"/>
        <v/>
      </c>
    </row>
    <row r="175" spans="1:16">
      <c r="A175" s="22" t="s">
        <v>52</v>
      </c>
      <c r="B175" s="22" t="s">
        <v>61</v>
      </c>
      <c r="C175" s="22" t="s">
        <v>62</v>
      </c>
      <c r="D175" s="23">
        <v>44071</v>
      </c>
      <c r="E175" s="22">
        <v>96.1</v>
      </c>
      <c r="F175" s="22" t="s">
        <v>139</v>
      </c>
      <c r="G175" s="22">
        <v>11.79</v>
      </c>
      <c r="H175" s="22">
        <v>84.31</v>
      </c>
      <c r="I175">
        <f t="shared" si="16"/>
        <v>12.5525</v>
      </c>
      <c r="J175">
        <f t="shared" si="17"/>
        <v>13.5975</v>
      </c>
      <c r="K175">
        <f t="shared" si="18"/>
        <v>82.502499999999998</v>
      </c>
      <c r="L175">
        <f t="shared" si="19"/>
        <v>83.547499999999999</v>
      </c>
      <c r="M175">
        <f t="shared" si="20"/>
        <v>1.0450000000000017</v>
      </c>
      <c r="N175">
        <f t="shared" si="21"/>
        <v>80.935000000000002</v>
      </c>
      <c r="O175">
        <f t="shared" si="22"/>
        <v>85.115000000000009</v>
      </c>
      <c r="P175" t="str">
        <f t="shared" si="23"/>
        <v/>
      </c>
    </row>
    <row r="176" spans="1:16">
      <c r="A176" s="22" t="s">
        <v>52</v>
      </c>
      <c r="B176" s="22" t="s">
        <v>61</v>
      </c>
      <c r="C176" s="22" t="s">
        <v>62</v>
      </c>
      <c r="D176" s="23">
        <v>44120</v>
      </c>
      <c r="E176" s="22">
        <v>96.1</v>
      </c>
      <c r="F176" s="22" t="s">
        <v>139</v>
      </c>
      <c r="G176" s="22">
        <v>12.35</v>
      </c>
      <c r="H176" s="22">
        <v>83.75</v>
      </c>
      <c r="I176">
        <f t="shared" si="16"/>
        <v>12.5525</v>
      </c>
      <c r="J176">
        <f t="shared" si="17"/>
        <v>13.5975</v>
      </c>
      <c r="K176">
        <f t="shared" si="18"/>
        <v>82.502499999999998</v>
      </c>
      <c r="L176">
        <f t="shared" si="19"/>
        <v>83.547499999999999</v>
      </c>
      <c r="M176">
        <f t="shared" si="20"/>
        <v>1.0450000000000017</v>
      </c>
      <c r="N176">
        <f t="shared" si="21"/>
        <v>80.935000000000002</v>
      </c>
      <c r="O176">
        <f t="shared" si="22"/>
        <v>85.115000000000009</v>
      </c>
      <c r="P176" t="str">
        <f t="shared" si="23"/>
        <v/>
      </c>
    </row>
    <row r="177" spans="1:16">
      <c r="A177" s="22" t="s">
        <v>52</v>
      </c>
      <c r="B177" s="22" t="s">
        <v>61</v>
      </c>
      <c r="C177" s="22" t="s">
        <v>62</v>
      </c>
      <c r="D177" s="23">
        <v>44186</v>
      </c>
      <c r="E177" s="22">
        <v>96.1</v>
      </c>
      <c r="F177" s="22" t="s">
        <v>139</v>
      </c>
      <c r="G177" s="22">
        <v>12.96</v>
      </c>
      <c r="H177" s="22">
        <v>83.14</v>
      </c>
      <c r="I177">
        <f t="shared" si="16"/>
        <v>12.5525</v>
      </c>
      <c r="J177">
        <f t="shared" si="17"/>
        <v>13.5975</v>
      </c>
      <c r="K177">
        <f t="shared" si="18"/>
        <v>82.502499999999998</v>
      </c>
      <c r="L177">
        <f t="shared" si="19"/>
        <v>83.547499999999999</v>
      </c>
      <c r="M177">
        <f t="shared" si="20"/>
        <v>1.0450000000000017</v>
      </c>
      <c r="N177">
        <f t="shared" si="21"/>
        <v>80.935000000000002</v>
      </c>
      <c r="O177">
        <f t="shared" si="22"/>
        <v>85.115000000000009</v>
      </c>
      <c r="P177" t="str">
        <f t="shared" si="23"/>
        <v/>
      </c>
    </row>
    <row r="178" spans="1:16">
      <c r="A178" s="22" t="s">
        <v>52</v>
      </c>
      <c r="B178" s="22" t="s">
        <v>61</v>
      </c>
      <c r="C178" s="22" t="s">
        <v>62</v>
      </c>
      <c r="D178" s="23">
        <v>44236</v>
      </c>
      <c r="E178" s="22">
        <v>96.1</v>
      </c>
      <c r="F178" s="22" t="s">
        <v>139</v>
      </c>
      <c r="G178" s="22">
        <v>13.01</v>
      </c>
      <c r="H178" s="22">
        <v>83.09</v>
      </c>
      <c r="I178">
        <f t="shared" si="16"/>
        <v>12.5525</v>
      </c>
      <c r="J178">
        <f t="shared" si="17"/>
        <v>13.5975</v>
      </c>
      <c r="K178">
        <f t="shared" si="18"/>
        <v>82.502499999999998</v>
      </c>
      <c r="L178">
        <f t="shared" si="19"/>
        <v>83.547499999999999</v>
      </c>
      <c r="M178">
        <f t="shared" si="20"/>
        <v>1.0450000000000017</v>
      </c>
      <c r="N178">
        <f t="shared" si="21"/>
        <v>80.935000000000002</v>
      </c>
      <c r="O178">
        <f t="shared" si="22"/>
        <v>85.115000000000009</v>
      </c>
      <c r="P178" t="str">
        <f t="shared" si="23"/>
        <v/>
      </c>
    </row>
    <row r="179" spans="1:16">
      <c r="A179" s="22" t="s">
        <v>25</v>
      </c>
      <c r="B179" s="22" t="s">
        <v>26</v>
      </c>
      <c r="C179" s="22" t="s">
        <v>27</v>
      </c>
      <c r="D179" s="23">
        <v>42164</v>
      </c>
      <c r="E179" s="22">
        <v>71.308000000000007</v>
      </c>
      <c r="F179" s="22" t="s">
        <v>139</v>
      </c>
      <c r="G179" s="22">
        <v>5.35</v>
      </c>
      <c r="H179" s="22">
        <v>65.957999999999998</v>
      </c>
      <c r="I179">
        <f t="shared" si="16"/>
        <v>4.6065618279569875</v>
      </c>
      <c r="J179">
        <f t="shared" si="17"/>
        <v>5.4404416666666657</v>
      </c>
      <c r="K179">
        <f t="shared" si="18"/>
        <v>65.867558333333335</v>
      </c>
      <c r="L179">
        <f t="shared" si="19"/>
        <v>66.701438172043026</v>
      </c>
      <c r="M179">
        <f t="shared" si="20"/>
        <v>0.83387983870969151</v>
      </c>
      <c r="N179">
        <f t="shared" si="21"/>
        <v>64.616738575268798</v>
      </c>
      <c r="O179">
        <f t="shared" si="22"/>
        <v>67.952257930107564</v>
      </c>
      <c r="P179" t="str">
        <f t="shared" si="23"/>
        <v/>
      </c>
    </row>
    <row r="180" spans="1:16">
      <c r="A180" s="22" t="s">
        <v>25</v>
      </c>
      <c r="B180" s="22" t="s">
        <v>26</v>
      </c>
      <c r="C180" s="22" t="s">
        <v>27</v>
      </c>
      <c r="D180" s="23">
        <v>42296</v>
      </c>
      <c r="E180" s="22">
        <v>71.308000000000007</v>
      </c>
      <c r="F180" s="22" t="s">
        <v>139</v>
      </c>
      <c r="G180" s="22">
        <v>4.83</v>
      </c>
      <c r="H180" s="22">
        <v>66.477999999999994</v>
      </c>
      <c r="I180">
        <f t="shared" si="16"/>
        <v>4.6065618279569875</v>
      </c>
      <c r="J180">
        <f t="shared" si="17"/>
        <v>5.4404416666666657</v>
      </c>
      <c r="K180">
        <f t="shared" si="18"/>
        <v>65.867558333333335</v>
      </c>
      <c r="L180">
        <f t="shared" si="19"/>
        <v>66.701438172043026</v>
      </c>
      <c r="M180">
        <f t="shared" si="20"/>
        <v>0.83387983870969151</v>
      </c>
      <c r="N180">
        <f t="shared" si="21"/>
        <v>64.616738575268798</v>
      </c>
      <c r="O180">
        <f t="shared" si="22"/>
        <v>67.952257930107564</v>
      </c>
      <c r="P180" t="str">
        <f t="shared" si="23"/>
        <v/>
      </c>
    </row>
    <row r="181" spans="1:16">
      <c r="A181" s="22" t="s">
        <v>25</v>
      </c>
      <c r="B181" s="22" t="s">
        <v>26</v>
      </c>
      <c r="C181" s="22" t="s">
        <v>27</v>
      </c>
      <c r="D181" s="23">
        <v>42410</v>
      </c>
      <c r="E181" s="22">
        <v>71.308000000000007</v>
      </c>
      <c r="F181" s="22" t="s">
        <v>139</v>
      </c>
      <c r="G181" s="22">
        <v>4.88</v>
      </c>
      <c r="H181" s="22">
        <v>66.427999999999997</v>
      </c>
      <c r="I181">
        <f t="shared" si="16"/>
        <v>4.6065618279569875</v>
      </c>
      <c r="J181">
        <f t="shared" si="17"/>
        <v>5.4404416666666657</v>
      </c>
      <c r="K181">
        <f t="shared" si="18"/>
        <v>65.867558333333335</v>
      </c>
      <c r="L181">
        <f t="shared" si="19"/>
        <v>66.701438172043026</v>
      </c>
      <c r="M181">
        <f t="shared" si="20"/>
        <v>0.83387983870969151</v>
      </c>
      <c r="N181">
        <f t="shared" si="21"/>
        <v>64.616738575268798</v>
      </c>
      <c r="O181">
        <f t="shared" si="22"/>
        <v>67.952257930107564</v>
      </c>
      <c r="P181" t="str">
        <f t="shared" si="23"/>
        <v/>
      </c>
    </row>
    <row r="182" spans="1:16">
      <c r="A182" s="22" t="s">
        <v>25</v>
      </c>
      <c r="B182" s="22" t="s">
        <v>26</v>
      </c>
      <c r="C182" s="22" t="s">
        <v>27</v>
      </c>
      <c r="D182" s="23">
        <v>42438</v>
      </c>
      <c r="E182" s="22">
        <v>71.308000000000007</v>
      </c>
      <c r="F182" s="22" t="s">
        <v>139</v>
      </c>
      <c r="G182" s="22">
        <v>5.0199999999999996</v>
      </c>
      <c r="H182" s="22">
        <v>66.287999999999997</v>
      </c>
      <c r="I182">
        <f t="shared" si="16"/>
        <v>4.6065618279569875</v>
      </c>
      <c r="J182">
        <f t="shared" si="17"/>
        <v>5.4404416666666657</v>
      </c>
      <c r="K182">
        <f t="shared" si="18"/>
        <v>65.867558333333335</v>
      </c>
      <c r="L182">
        <f t="shared" si="19"/>
        <v>66.701438172043026</v>
      </c>
      <c r="M182">
        <f t="shared" si="20"/>
        <v>0.83387983870969151</v>
      </c>
      <c r="N182">
        <f t="shared" si="21"/>
        <v>64.616738575268798</v>
      </c>
      <c r="O182">
        <f t="shared" si="22"/>
        <v>67.952257930107564</v>
      </c>
      <c r="P182" t="str">
        <f t="shared" si="23"/>
        <v/>
      </c>
    </row>
    <row r="183" spans="1:16">
      <c r="A183" s="22" t="s">
        <v>25</v>
      </c>
      <c r="B183" s="22" t="s">
        <v>26</v>
      </c>
      <c r="C183" s="22" t="s">
        <v>27</v>
      </c>
      <c r="D183" s="23">
        <v>42468</v>
      </c>
      <c r="E183" s="22">
        <v>71.308000000000007</v>
      </c>
      <c r="F183" s="22" t="s">
        <v>139</v>
      </c>
      <c r="G183" s="22">
        <v>4.95</v>
      </c>
      <c r="H183" s="22">
        <v>66.358000000000004</v>
      </c>
      <c r="I183">
        <f t="shared" si="16"/>
        <v>4.6065618279569875</v>
      </c>
      <c r="J183">
        <f t="shared" si="17"/>
        <v>5.4404416666666657</v>
      </c>
      <c r="K183">
        <f t="shared" si="18"/>
        <v>65.867558333333335</v>
      </c>
      <c r="L183">
        <f t="shared" si="19"/>
        <v>66.701438172043026</v>
      </c>
      <c r="M183">
        <f t="shared" si="20"/>
        <v>0.83387983870969151</v>
      </c>
      <c r="N183">
        <f t="shared" si="21"/>
        <v>64.616738575268798</v>
      </c>
      <c r="O183">
        <f t="shared" si="22"/>
        <v>67.952257930107564</v>
      </c>
      <c r="P183" t="str">
        <f t="shared" si="23"/>
        <v/>
      </c>
    </row>
    <row r="184" spans="1:16">
      <c r="A184" s="22" t="s">
        <v>25</v>
      </c>
      <c r="B184" s="22" t="s">
        <v>26</v>
      </c>
      <c r="C184" s="22" t="s">
        <v>27</v>
      </c>
      <c r="D184" s="23">
        <v>42501</v>
      </c>
      <c r="E184" s="22">
        <v>71.308000000000007</v>
      </c>
      <c r="F184" s="22" t="s">
        <v>139</v>
      </c>
      <c r="G184" s="22">
        <v>4.96</v>
      </c>
      <c r="H184" s="22">
        <v>66.347999999999999</v>
      </c>
      <c r="I184">
        <f t="shared" si="16"/>
        <v>4.6065618279569875</v>
      </c>
      <c r="J184">
        <f t="shared" si="17"/>
        <v>5.4404416666666657</v>
      </c>
      <c r="K184">
        <f t="shared" si="18"/>
        <v>65.867558333333335</v>
      </c>
      <c r="L184">
        <f t="shared" si="19"/>
        <v>66.701438172043026</v>
      </c>
      <c r="M184">
        <f t="shared" si="20"/>
        <v>0.83387983870969151</v>
      </c>
      <c r="N184">
        <f t="shared" si="21"/>
        <v>64.616738575268798</v>
      </c>
      <c r="O184">
        <f t="shared" si="22"/>
        <v>67.952257930107564</v>
      </c>
      <c r="P184" t="str">
        <f t="shared" si="23"/>
        <v/>
      </c>
    </row>
    <row r="185" spans="1:16">
      <c r="A185" s="22" t="s">
        <v>25</v>
      </c>
      <c r="B185" s="22" t="s">
        <v>26</v>
      </c>
      <c r="C185" s="22" t="s">
        <v>27</v>
      </c>
      <c r="D185" s="23">
        <v>42531</v>
      </c>
      <c r="E185" s="22">
        <v>71.308000000000007</v>
      </c>
      <c r="F185" s="22" t="s">
        <v>139</v>
      </c>
      <c r="G185" s="22">
        <v>4.66</v>
      </c>
      <c r="H185" s="22">
        <v>66.647999999999996</v>
      </c>
      <c r="I185">
        <f t="shared" si="16"/>
        <v>4.6065618279569875</v>
      </c>
      <c r="J185">
        <f t="shared" si="17"/>
        <v>5.4404416666666657</v>
      </c>
      <c r="K185">
        <f t="shared" si="18"/>
        <v>65.867558333333335</v>
      </c>
      <c r="L185">
        <f t="shared" si="19"/>
        <v>66.701438172043026</v>
      </c>
      <c r="M185">
        <f t="shared" si="20"/>
        <v>0.83387983870969151</v>
      </c>
      <c r="N185">
        <f t="shared" si="21"/>
        <v>64.616738575268798</v>
      </c>
      <c r="O185">
        <f t="shared" si="22"/>
        <v>67.952257930107564</v>
      </c>
      <c r="P185" t="str">
        <f t="shared" si="23"/>
        <v/>
      </c>
    </row>
    <row r="186" spans="1:16">
      <c r="A186" s="22" t="s">
        <v>25</v>
      </c>
      <c r="B186" s="22" t="s">
        <v>26</v>
      </c>
      <c r="C186" s="22" t="s">
        <v>27</v>
      </c>
      <c r="D186" s="23">
        <v>42559</v>
      </c>
      <c r="E186" s="22">
        <v>71.308000000000007</v>
      </c>
      <c r="F186" s="22" t="s">
        <v>139</v>
      </c>
      <c r="G186" s="22">
        <v>4.84</v>
      </c>
      <c r="H186" s="22">
        <v>66.468000000000004</v>
      </c>
      <c r="I186">
        <f t="shared" si="16"/>
        <v>4.6065618279569875</v>
      </c>
      <c r="J186">
        <f t="shared" si="17"/>
        <v>5.4404416666666657</v>
      </c>
      <c r="K186">
        <f t="shared" si="18"/>
        <v>65.867558333333335</v>
      </c>
      <c r="L186">
        <f t="shared" si="19"/>
        <v>66.701438172043026</v>
      </c>
      <c r="M186">
        <f t="shared" si="20"/>
        <v>0.83387983870969151</v>
      </c>
      <c r="N186">
        <f t="shared" si="21"/>
        <v>64.616738575268798</v>
      </c>
      <c r="O186">
        <f t="shared" si="22"/>
        <v>67.952257930107564</v>
      </c>
      <c r="P186" t="str">
        <f t="shared" si="23"/>
        <v/>
      </c>
    </row>
    <row r="187" spans="1:16">
      <c r="A187" s="22" t="s">
        <v>25</v>
      </c>
      <c r="B187" s="22" t="s">
        <v>26</v>
      </c>
      <c r="C187" s="22" t="s">
        <v>27</v>
      </c>
      <c r="D187" s="23">
        <v>42586</v>
      </c>
      <c r="E187" s="22">
        <v>71.308000000000007</v>
      </c>
      <c r="F187" s="22" t="s">
        <v>139</v>
      </c>
      <c r="G187" s="22">
        <v>4.7699999999999996</v>
      </c>
      <c r="H187" s="22">
        <v>66.537999999999997</v>
      </c>
      <c r="I187">
        <f t="shared" si="16"/>
        <v>4.6065618279569875</v>
      </c>
      <c r="J187">
        <f t="shared" si="17"/>
        <v>5.4404416666666657</v>
      </c>
      <c r="K187">
        <f t="shared" si="18"/>
        <v>65.867558333333335</v>
      </c>
      <c r="L187">
        <f t="shared" si="19"/>
        <v>66.701438172043026</v>
      </c>
      <c r="M187">
        <f t="shared" si="20"/>
        <v>0.83387983870969151</v>
      </c>
      <c r="N187">
        <f t="shared" si="21"/>
        <v>64.616738575268798</v>
      </c>
      <c r="O187">
        <f t="shared" si="22"/>
        <v>67.952257930107564</v>
      </c>
      <c r="P187" t="str">
        <f t="shared" si="23"/>
        <v/>
      </c>
    </row>
    <row r="188" spans="1:16">
      <c r="A188" s="22" t="s">
        <v>25</v>
      </c>
      <c r="B188" s="22" t="s">
        <v>26</v>
      </c>
      <c r="C188" s="22" t="s">
        <v>27</v>
      </c>
      <c r="D188" s="23">
        <v>42621</v>
      </c>
      <c r="E188" s="22">
        <v>71.308000000000007</v>
      </c>
      <c r="F188" s="22" t="s">
        <v>139</v>
      </c>
      <c r="G188" s="22">
        <v>4.72</v>
      </c>
      <c r="H188" s="22">
        <v>66.587999999999994</v>
      </c>
      <c r="I188">
        <f t="shared" si="16"/>
        <v>4.6065618279569875</v>
      </c>
      <c r="J188">
        <f t="shared" si="17"/>
        <v>5.4404416666666657</v>
      </c>
      <c r="K188">
        <f t="shared" si="18"/>
        <v>65.867558333333335</v>
      </c>
      <c r="L188">
        <f t="shared" si="19"/>
        <v>66.701438172043026</v>
      </c>
      <c r="M188">
        <f t="shared" si="20"/>
        <v>0.83387983870969151</v>
      </c>
      <c r="N188">
        <f t="shared" si="21"/>
        <v>64.616738575268798</v>
      </c>
      <c r="O188">
        <f t="shared" si="22"/>
        <v>67.952257930107564</v>
      </c>
      <c r="P188" t="str">
        <f t="shared" si="23"/>
        <v/>
      </c>
    </row>
    <row r="189" spans="1:16">
      <c r="A189" s="22" t="s">
        <v>25</v>
      </c>
      <c r="B189" s="22" t="s">
        <v>26</v>
      </c>
      <c r="C189" s="22" t="s">
        <v>27</v>
      </c>
      <c r="D189" s="23">
        <v>42650</v>
      </c>
      <c r="E189" s="22">
        <v>71.308000000000007</v>
      </c>
      <c r="F189" s="22" t="s">
        <v>139</v>
      </c>
      <c r="G189" s="22">
        <v>4.8099999999999996</v>
      </c>
      <c r="H189" s="22">
        <v>66.498000000000005</v>
      </c>
      <c r="I189">
        <f t="shared" si="16"/>
        <v>4.6065618279569875</v>
      </c>
      <c r="J189">
        <f t="shared" si="17"/>
        <v>5.4404416666666657</v>
      </c>
      <c r="K189">
        <f t="shared" si="18"/>
        <v>65.867558333333335</v>
      </c>
      <c r="L189">
        <f t="shared" si="19"/>
        <v>66.701438172043026</v>
      </c>
      <c r="M189">
        <f t="shared" si="20"/>
        <v>0.83387983870969151</v>
      </c>
      <c r="N189">
        <f t="shared" si="21"/>
        <v>64.616738575268798</v>
      </c>
      <c r="O189">
        <f t="shared" si="22"/>
        <v>67.952257930107564</v>
      </c>
      <c r="P189" t="str">
        <f t="shared" si="23"/>
        <v/>
      </c>
    </row>
    <row r="190" spans="1:16">
      <c r="A190" s="22" t="s">
        <v>25</v>
      </c>
      <c r="B190" s="22" t="s">
        <v>26</v>
      </c>
      <c r="C190" s="22" t="s">
        <v>27</v>
      </c>
      <c r="D190" s="23">
        <v>42682</v>
      </c>
      <c r="E190" s="22">
        <v>71.308000000000007</v>
      </c>
      <c r="F190" s="22" t="s">
        <v>139</v>
      </c>
      <c r="G190" s="22">
        <v>4.84</v>
      </c>
      <c r="H190" s="22">
        <v>66.468000000000004</v>
      </c>
      <c r="I190">
        <f t="shared" si="16"/>
        <v>4.6065618279569875</v>
      </c>
      <c r="J190">
        <f t="shared" si="17"/>
        <v>5.4404416666666657</v>
      </c>
      <c r="K190">
        <f t="shared" si="18"/>
        <v>65.867558333333335</v>
      </c>
      <c r="L190">
        <f t="shared" si="19"/>
        <v>66.701438172043026</v>
      </c>
      <c r="M190">
        <f t="shared" si="20"/>
        <v>0.83387983870969151</v>
      </c>
      <c r="N190">
        <f t="shared" si="21"/>
        <v>64.616738575268798</v>
      </c>
      <c r="O190">
        <f t="shared" si="22"/>
        <v>67.952257930107564</v>
      </c>
      <c r="P190" t="str">
        <f t="shared" si="23"/>
        <v/>
      </c>
    </row>
    <row r="191" spans="1:16">
      <c r="A191" s="22" t="s">
        <v>25</v>
      </c>
      <c r="B191" s="22" t="s">
        <v>26</v>
      </c>
      <c r="C191" s="22" t="s">
        <v>27</v>
      </c>
      <c r="D191" s="23">
        <v>42751</v>
      </c>
      <c r="E191" s="22">
        <v>71.308000000000007</v>
      </c>
      <c r="F191" s="22" t="s">
        <v>139</v>
      </c>
      <c r="G191" s="22">
        <v>4.97</v>
      </c>
      <c r="H191" s="22">
        <v>66.337999999999994</v>
      </c>
      <c r="I191">
        <f t="shared" si="16"/>
        <v>4.6065618279569875</v>
      </c>
      <c r="J191">
        <f t="shared" si="17"/>
        <v>5.4404416666666657</v>
      </c>
      <c r="K191">
        <f t="shared" si="18"/>
        <v>65.867558333333335</v>
      </c>
      <c r="L191">
        <f t="shared" si="19"/>
        <v>66.701438172043026</v>
      </c>
      <c r="M191">
        <f t="shared" si="20"/>
        <v>0.83387983870969151</v>
      </c>
      <c r="N191">
        <f t="shared" si="21"/>
        <v>64.616738575268798</v>
      </c>
      <c r="O191">
        <f t="shared" si="22"/>
        <v>67.952257930107564</v>
      </c>
      <c r="P191" t="str">
        <f t="shared" si="23"/>
        <v/>
      </c>
    </row>
    <row r="192" spans="1:16">
      <c r="A192" s="22" t="s">
        <v>25</v>
      </c>
      <c r="B192" s="22" t="s">
        <v>26</v>
      </c>
      <c r="C192" s="22" t="s">
        <v>27</v>
      </c>
      <c r="D192" s="23">
        <v>42787</v>
      </c>
      <c r="E192" s="22">
        <v>71.308000000000007</v>
      </c>
      <c r="F192" s="22" t="s">
        <v>139</v>
      </c>
      <c r="G192" s="22">
        <v>5.25</v>
      </c>
      <c r="H192" s="22">
        <v>66.058000000000007</v>
      </c>
      <c r="I192">
        <f t="shared" si="16"/>
        <v>4.6065618279569875</v>
      </c>
      <c r="J192">
        <f t="shared" si="17"/>
        <v>5.4404416666666657</v>
      </c>
      <c r="K192">
        <f t="shared" si="18"/>
        <v>65.867558333333335</v>
      </c>
      <c r="L192">
        <f t="shared" si="19"/>
        <v>66.701438172043026</v>
      </c>
      <c r="M192">
        <f t="shared" si="20"/>
        <v>0.83387983870969151</v>
      </c>
      <c r="N192">
        <f t="shared" si="21"/>
        <v>64.616738575268798</v>
      </c>
      <c r="O192">
        <f t="shared" si="22"/>
        <v>67.952257930107564</v>
      </c>
      <c r="P192" t="str">
        <f t="shared" si="23"/>
        <v/>
      </c>
    </row>
    <row r="193" spans="1:16">
      <c r="A193" s="22" t="s">
        <v>25</v>
      </c>
      <c r="B193" s="22" t="s">
        <v>26</v>
      </c>
      <c r="C193" s="22" t="s">
        <v>27</v>
      </c>
      <c r="D193" s="23">
        <v>42811</v>
      </c>
      <c r="E193" s="22">
        <v>71.308000000000007</v>
      </c>
      <c r="F193" s="22" t="s">
        <v>139</v>
      </c>
      <c r="G193" s="22">
        <v>5.48</v>
      </c>
      <c r="H193" s="22">
        <v>65.828000000000003</v>
      </c>
      <c r="I193">
        <f t="shared" si="16"/>
        <v>4.6065618279569875</v>
      </c>
      <c r="J193">
        <f t="shared" si="17"/>
        <v>5.4404416666666657</v>
      </c>
      <c r="K193">
        <f t="shared" si="18"/>
        <v>65.867558333333335</v>
      </c>
      <c r="L193">
        <f t="shared" si="19"/>
        <v>66.701438172043026</v>
      </c>
      <c r="M193">
        <f t="shared" si="20"/>
        <v>0.83387983870969151</v>
      </c>
      <c r="N193">
        <f t="shared" si="21"/>
        <v>64.616738575268798</v>
      </c>
      <c r="O193">
        <f t="shared" si="22"/>
        <v>67.952257930107564</v>
      </c>
      <c r="P193" t="str">
        <f t="shared" si="23"/>
        <v/>
      </c>
    </row>
    <row r="194" spans="1:16">
      <c r="A194" s="22" t="s">
        <v>25</v>
      </c>
      <c r="B194" s="22" t="s">
        <v>26</v>
      </c>
      <c r="C194" s="22" t="s">
        <v>27</v>
      </c>
      <c r="D194" s="23">
        <v>42838</v>
      </c>
      <c r="E194" s="22">
        <v>71.308000000000007</v>
      </c>
      <c r="F194" s="22" t="s">
        <v>139</v>
      </c>
      <c r="G194" s="22">
        <v>9.0500000000000007</v>
      </c>
      <c r="H194" s="22">
        <v>62.258000000000003</v>
      </c>
      <c r="I194">
        <f t="shared" si="16"/>
        <v>4.6065618279569875</v>
      </c>
      <c r="J194">
        <f t="shared" si="17"/>
        <v>5.4404416666666657</v>
      </c>
      <c r="K194">
        <f t="shared" si="18"/>
        <v>65.867558333333335</v>
      </c>
      <c r="L194">
        <f t="shared" si="19"/>
        <v>66.701438172043026</v>
      </c>
      <c r="M194">
        <f t="shared" si="20"/>
        <v>0.83387983870969151</v>
      </c>
      <c r="N194">
        <f t="shared" si="21"/>
        <v>64.616738575268798</v>
      </c>
      <c r="O194">
        <f t="shared" si="22"/>
        <v>67.952257930107564</v>
      </c>
      <c r="P194" t="str">
        <f t="shared" si="23"/>
        <v>OUTLIER</v>
      </c>
    </row>
    <row r="195" spans="1:16">
      <c r="A195" s="22" t="s">
        <v>25</v>
      </c>
      <c r="B195" s="22" t="s">
        <v>26</v>
      </c>
      <c r="C195" s="22" t="s">
        <v>27</v>
      </c>
      <c r="D195" s="23">
        <v>42871</v>
      </c>
      <c r="E195" s="22">
        <v>71.308000000000007</v>
      </c>
      <c r="F195" s="22" t="s">
        <v>139</v>
      </c>
      <c r="G195" s="22">
        <v>4.84</v>
      </c>
      <c r="H195" s="22">
        <v>66.468000000000004</v>
      </c>
      <c r="I195">
        <f t="shared" ref="I195:I258" si="24">VLOOKUP($C195,$T$1:$X$42,2,FALSE)</f>
        <v>4.6065618279569875</v>
      </c>
      <c r="J195">
        <f t="shared" ref="J195:J258" si="25">VLOOKUP($C195,$T$1:$X$42,3,FALSE)</f>
        <v>5.4404416666666657</v>
      </c>
      <c r="K195">
        <f t="shared" ref="K195:K258" si="26">VLOOKUP($C195,$T$1:$X$42,4,FALSE)</f>
        <v>65.867558333333335</v>
      </c>
      <c r="L195">
        <f t="shared" ref="L195:L258" si="27">VLOOKUP($C195,$T$1:$X$42,5,FALSE)</f>
        <v>66.701438172043026</v>
      </c>
      <c r="M195">
        <f t="shared" ref="M195:M258" si="28">L195-K195</f>
        <v>0.83387983870969151</v>
      </c>
      <c r="N195">
        <f t="shared" ref="N195:N258" si="29">K195-M195*1.5</f>
        <v>64.616738575268798</v>
      </c>
      <c r="O195">
        <f t="shared" ref="O195:O258" si="30">L195+M195*1.5</f>
        <v>67.952257930107564</v>
      </c>
      <c r="P195" t="str">
        <f t="shared" ref="P195:P258" si="31">IF(OR(H195&lt;N195,H195&gt;O195), "OUTLIER", "")</f>
        <v/>
      </c>
    </row>
    <row r="196" spans="1:16">
      <c r="A196" s="22" t="s">
        <v>25</v>
      </c>
      <c r="B196" s="22" t="s">
        <v>26</v>
      </c>
      <c r="C196" s="22" t="s">
        <v>27</v>
      </c>
      <c r="D196" s="23">
        <v>42902</v>
      </c>
      <c r="E196" s="22">
        <v>71.308000000000007</v>
      </c>
      <c r="F196" s="22" t="s">
        <v>139</v>
      </c>
      <c r="G196" s="22">
        <v>5.08</v>
      </c>
      <c r="H196" s="22">
        <v>66.227999999999994</v>
      </c>
      <c r="I196">
        <f t="shared" si="24"/>
        <v>4.6065618279569875</v>
      </c>
      <c r="J196">
        <f t="shared" si="25"/>
        <v>5.4404416666666657</v>
      </c>
      <c r="K196">
        <f t="shared" si="26"/>
        <v>65.867558333333335</v>
      </c>
      <c r="L196">
        <f t="shared" si="27"/>
        <v>66.701438172043026</v>
      </c>
      <c r="M196">
        <f t="shared" si="28"/>
        <v>0.83387983870969151</v>
      </c>
      <c r="N196">
        <f t="shared" si="29"/>
        <v>64.616738575268798</v>
      </c>
      <c r="O196">
        <f t="shared" si="30"/>
        <v>67.952257930107564</v>
      </c>
      <c r="P196" t="str">
        <f t="shared" si="31"/>
        <v/>
      </c>
    </row>
    <row r="197" spans="1:16">
      <c r="A197" s="22" t="s">
        <v>25</v>
      </c>
      <c r="B197" s="22" t="s">
        <v>26</v>
      </c>
      <c r="C197" s="22" t="s">
        <v>27</v>
      </c>
      <c r="D197" s="23">
        <v>44257</v>
      </c>
      <c r="E197" s="22">
        <v>71.308000000000007</v>
      </c>
      <c r="F197" s="22" t="s">
        <v>139</v>
      </c>
      <c r="G197" s="22">
        <v>3.71</v>
      </c>
      <c r="H197" s="22">
        <v>67.597999999999999</v>
      </c>
      <c r="I197">
        <f t="shared" si="24"/>
        <v>4.6065618279569875</v>
      </c>
      <c r="J197">
        <f t="shared" si="25"/>
        <v>5.4404416666666657</v>
      </c>
      <c r="K197">
        <f t="shared" si="26"/>
        <v>65.867558333333335</v>
      </c>
      <c r="L197">
        <f t="shared" si="27"/>
        <v>66.701438172043026</v>
      </c>
      <c r="M197">
        <f t="shared" si="28"/>
        <v>0.83387983870969151</v>
      </c>
      <c r="N197">
        <f t="shared" si="29"/>
        <v>64.616738575268798</v>
      </c>
      <c r="O197">
        <f t="shared" si="30"/>
        <v>67.952257930107564</v>
      </c>
      <c r="P197" t="str">
        <f t="shared" si="31"/>
        <v/>
      </c>
    </row>
    <row r="198" spans="1:16">
      <c r="A198" s="22" t="s">
        <v>25</v>
      </c>
      <c r="B198" s="22" t="s">
        <v>26</v>
      </c>
      <c r="C198" s="22" t="s">
        <v>27</v>
      </c>
      <c r="D198" s="33">
        <v>42917</v>
      </c>
      <c r="E198" s="22">
        <v>71.308000000000007</v>
      </c>
      <c r="F198" s="22"/>
      <c r="G198" s="22">
        <v>4.6133846153846152</v>
      </c>
      <c r="H198" s="22">
        <v>66.694615384615389</v>
      </c>
      <c r="I198">
        <f t="shared" si="24"/>
        <v>4.6065618279569875</v>
      </c>
      <c r="J198">
        <f t="shared" si="25"/>
        <v>5.4404416666666657</v>
      </c>
      <c r="K198">
        <f t="shared" si="26"/>
        <v>65.867558333333335</v>
      </c>
      <c r="L198">
        <f t="shared" si="27"/>
        <v>66.701438172043026</v>
      </c>
      <c r="M198">
        <f t="shared" si="28"/>
        <v>0.83387983870969151</v>
      </c>
      <c r="N198">
        <f t="shared" si="29"/>
        <v>64.616738575268798</v>
      </c>
      <c r="O198">
        <f t="shared" si="30"/>
        <v>67.952257930107564</v>
      </c>
      <c r="P198" t="str">
        <f t="shared" si="31"/>
        <v/>
      </c>
    </row>
    <row r="199" spans="1:16">
      <c r="A199" s="22" t="s">
        <v>25</v>
      </c>
      <c r="B199" s="22" t="s">
        <v>26</v>
      </c>
      <c r="C199" s="22" t="s">
        <v>27</v>
      </c>
      <c r="D199" s="33">
        <v>42948</v>
      </c>
      <c r="E199" s="22">
        <v>71.308000000000007</v>
      </c>
      <c r="F199" s="22"/>
      <c r="G199" s="22">
        <v>4.6107688172043</v>
      </c>
      <c r="H199" s="22">
        <v>66.697231182795704</v>
      </c>
      <c r="I199">
        <f t="shared" si="24"/>
        <v>4.6065618279569875</v>
      </c>
      <c r="J199">
        <f t="shared" si="25"/>
        <v>5.4404416666666657</v>
      </c>
      <c r="K199">
        <f t="shared" si="26"/>
        <v>65.867558333333335</v>
      </c>
      <c r="L199">
        <f t="shared" si="27"/>
        <v>66.701438172043026</v>
      </c>
      <c r="M199">
        <f t="shared" si="28"/>
        <v>0.83387983870969151</v>
      </c>
      <c r="N199">
        <f t="shared" si="29"/>
        <v>64.616738575268798</v>
      </c>
      <c r="O199">
        <f t="shared" si="30"/>
        <v>67.952257930107564</v>
      </c>
      <c r="P199" t="str">
        <f t="shared" si="31"/>
        <v/>
      </c>
    </row>
    <row r="200" spans="1:16">
      <c r="A200" s="22" t="s">
        <v>25</v>
      </c>
      <c r="B200" s="22" t="s">
        <v>26</v>
      </c>
      <c r="C200" s="22" t="s">
        <v>27</v>
      </c>
      <c r="D200" s="33">
        <v>42979</v>
      </c>
      <c r="E200" s="22">
        <v>71.308000000000007</v>
      </c>
      <c r="F200" s="22"/>
      <c r="G200" s="22">
        <v>4.5186222222222217</v>
      </c>
      <c r="H200" s="22">
        <v>66.789377777777787</v>
      </c>
      <c r="I200">
        <f t="shared" si="24"/>
        <v>4.6065618279569875</v>
      </c>
      <c r="J200">
        <f t="shared" si="25"/>
        <v>5.4404416666666657</v>
      </c>
      <c r="K200">
        <f t="shared" si="26"/>
        <v>65.867558333333335</v>
      </c>
      <c r="L200">
        <f t="shared" si="27"/>
        <v>66.701438172043026</v>
      </c>
      <c r="M200">
        <f t="shared" si="28"/>
        <v>0.83387983870969151</v>
      </c>
      <c r="N200">
        <f t="shared" si="29"/>
        <v>64.616738575268798</v>
      </c>
      <c r="O200">
        <f t="shared" si="30"/>
        <v>67.952257930107564</v>
      </c>
      <c r="P200" t="str">
        <f t="shared" si="31"/>
        <v/>
      </c>
    </row>
    <row r="201" spans="1:16">
      <c r="A201" s="22" t="s">
        <v>25</v>
      </c>
      <c r="B201" s="22" t="s">
        <v>26</v>
      </c>
      <c r="C201" s="22" t="s">
        <v>27</v>
      </c>
      <c r="D201" s="33">
        <v>43009</v>
      </c>
      <c r="E201" s="22">
        <v>71.308000000000007</v>
      </c>
      <c r="F201" s="22"/>
      <c r="G201" s="22">
        <v>4.6324999999999967</v>
      </c>
      <c r="H201" s="22">
        <v>66.675500000000014</v>
      </c>
      <c r="I201">
        <f t="shared" si="24"/>
        <v>4.6065618279569875</v>
      </c>
      <c r="J201">
        <f t="shared" si="25"/>
        <v>5.4404416666666657</v>
      </c>
      <c r="K201">
        <f t="shared" si="26"/>
        <v>65.867558333333335</v>
      </c>
      <c r="L201">
        <f t="shared" si="27"/>
        <v>66.701438172043026</v>
      </c>
      <c r="M201">
        <f t="shared" si="28"/>
        <v>0.83387983870969151</v>
      </c>
      <c r="N201">
        <f t="shared" si="29"/>
        <v>64.616738575268798</v>
      </c>
      <c r="O201">
        <f t="shared" si="30"/>
        <v>67.952257930107564</v>
      </c>
      <c r="P201" t="str">
        <f t="shared" si="31"/>
        <v/>
      </c>
    </row>
    <row r="202" spans="1:16">
      <c r="A202" s="22" t="s">
        <v>25</v>
      </c>
      <c r="B202" s="22" t="s">
        <v>26</v>
      </c>
      <c r="C202" s="22" t="s">
        <v>27</v>
      </c>
      <c r="D202" s="33">
        <v>43040</v>
      </c>
      <c r="E202" s="22">
        <v>71.308000000000007</v>
      </c>
      <c r="F202" s="22"/>
      <c r="G202" s="22">
        <v>5.400883333333331</v>
      </c>
      <c r="H202" s="22">
        <v>65.907116666666681</v>
      </c>
      <c r="I202">
        <f t="shared" si="24"/>
        <v>4.6065618279569875</v>
      </c>
      <c r="J202">
        <f t="shared" si="25"/>
        <v>5.4404416666666657</v>
      </c>
      <c r="K202">
        <f t="shared" si="26"/>
        <v>65.867558333333335</v>
      </c>
      <c r="L202">
        <f t="shared" si="27"/>
        <v>66.701438172043026</v>
      </c>
      <c r="M202">
        <f t="shared" si="28"/>
        <v>0.83387983870969151</v>
      </c>
      <c r="N202">
        <f t="shared" si="29"/>
        <v>64.616738575268798</v>
      </c>
      <c r="O202">
        <f t="shared" si="30"/>
        <v>67.952257930107564</v>
      </c>
      <c r="P202" t="str">
        <f t="shared" si="31"/>
        <v/>
      </c>
    </row>
    <row r="203" spans="1:16">
      <c r="A203" s="22" t="s">
        <v>25</v>
      </c>
      <c r="B203" s="22" t="s">
        <v>26</v>
      </c>
      <c r="C203" s="22" t="s">
        <v>27</v>
      </c>
      <c r="D203" s="33">
        <v>43070</v>
      </c>
      <c r="E203" s="22">
        <v>71.308000000000007</v>
      </c>
      <c r="F203" s="22"/>
      <c r="G203" s="22">
        <v>5.1009086021505361</v>
      </c>
      <c r="H203" s="22">
        <v>66.207091397849467</v>
      </c>
      <c r="I203">
        <f t="shared" si="24"/>
        <v>4.6065618279569875</v>
      </c>
      <c r="J203">
        <f t="shared" si="25"/>
        <v>5.4404416666666657</v>
      </c>
      <c r="K203">
        <f t="shared" si="26"/>
        <v>65.867558333333335</v>
      </c>
      <c r="L203">
        <f t="shared" si="27"/>
        <v>66.701438172043026</v>
      </c>
      <c r="M203">
        <f t="shared" si="28"/>
        <v>0.83387983870969151</v>
      </c>
      <c r="N203">
        <f t="shared" si="29"/>
        <v>64.616738575268798</v>
      </c>
      <c r="O203">
        <f t="shared" si="30"/>
        <v>67.952257930107564</v>
      </c>
      <c r="P203" t="str">
        <f t="shared" si="31"/>
        <v/>
      </c>
    </row>
    <row r="204" spans="1:16">
      <c r="A204" s="22" t="s">
        <v>25</v>
      </c>
      <c r="B204" s="22" t="s">
        <v>26</v>
      </c>
      <c r="C204" s="22" t="s">
        <v>27</v>
      </c>
      <c r="D204" s="33">
        <v>43101</v>
      </c>
      <c r="E204" s="22">
        <v>71.308000000000007</v>
      </c>
      <c r="F204" s="22"/>
      <c r="G204" s="22">
        <v>5.7310430107526882</v>
      </c>
      <c r="H204" s="22">
        <v>65.576956989247321</v>
      </c>
      <c r="I204">
        <f t="shared" si="24"/>
        <v>4.6065618279569875</v>
      </c>
      <c r="J204">
        <f t="shared" si="25"/>
        <v>5.4404416666666657</v>
      </c>
      <c r="K204">
        <f t="shared" si="26"/>
        <v>65.867558333333335</v>
      </c>
      <c r="L204">
        <f t="shared" si="27"/>
        <v>66.701438172043026</v>
      </c>
      <c r="M204">
        <f t="shared" si="28"/>
        <v>0.83387983870969151</v>
      </c>
      <c r="N204">
        <f t="shared" si="29"/>
        <v>64.616738575268798</v>
      </c>
      <c r="O204">
        <f t="shared" si="30"/>
        <v>67.952257930107564</v>
      </c>
      <c r="P204" t="str">
        <f t="shared" si="31"/>
        <v/>
      </c>
    </row>
    <row r="205" spans="1:16">
      <c r="A205" s="22" t="s">
        <v>25</v>
      </c>
      <c r="B205" s="22" t="s">
        <v>26</v>
      </c>
      <c r="C205" s="22" t="s">
        <v>27</v>
      </c>
      <c r="D205" s="33">
        <v>43132</v>
      </c>
      <c r="E205" s="22">
        <v>71.308000000000007</v>
      </c>
      <c r="F205" s="22"/>
      <c r="G205" s="22">
        <v>6.6213095238095105</v>
      </c>
      <c r="H205" s="22">
        <v>64.686690476190492</v>
      </c>
      <c r="I205">
        <f t="shared" si="24"/>
        <v>4.6065618279569875</v>
      </c>
      <c r="J205">
        <f t="shared" si="25"/>
        <v>5.4404416666666657</v>
      </c>
      <c r="K205">
        <f t="shared" si="26"/>
        <v>65.867558333333335</v>
      </c>
      <c r="L205">
        <f t="shared" si="27"/>
        <v>66.701438172043026</v>
      </c>
      <c r="M205">
        <f t="shared" si="28"/>
        <v>0.83387983870969151</v>
      </c>
      <c r="N205">
        <f t="shared" si="29"/>
        <v>64.616738575268798</v>
      </c>
      <c r="O205">
        <f t="shared" si="30"/>
        <v>67.952257930107564</v>
      </c>
      <c r="P205" t="str">
        <f t="shared" si="31"/>
        <v/>
      </c>
    </row>
    <row r="206" spans="1:16">
      <c r="A206" s="22" t="s">
        <v>25</v>
      </c>
      <c r="B206" s="22" t="s">
        <v>26</v>
      </c>
      <c r="C206" s="22" t="s">
        <v>27</v>
      </c>
      <c r="D206" s="33">
        <v>43160</v>
      </c>
      <c r="E206" s="22">
        <v>71.308000000000007</v>
      </c>
      <c r="F206" s="22"/>
      <c r="G206" s="22">
        <v>5.242822580645158</v>
      </c>
      <c r="H206" s="22">
        <v>66.065177419354853</v>
      </c>
      <c r="I206">
        <f t="shared" si="24"/>
        <v>4.6065618279569875</v>
      </c>
      <c r="J206">
        <f t="shared" si="25"/>
        <v>5.4404416666666657</v>
      </c>
      <c r="K206">
        <f t="shared" si="26"/>
        <v>65.867558333333335</v>
      </c>
      <c r="L206">
        <f t="shared" si="27"/>
        <v>66.701438172043026</v>
      </c>
      <c r="M206">
        <f t="shared" si="28"/>
        <v>0.83387983870969151</v>
      </c>
      <c r="N206">
        <f t="shared" si="29"/>
        <v>64.616738575268798</v>
      </c>
      <c r="O206">
        <f t="shared" si="30"/>
        <v>67.952257930107564</v>
      </c>
      <c r="P206" t="str">
        <f t="shared" si="31"/>
        <v/>
      </c>
    </row>
    <row r="207" spans="1:16">
      <c r="A207" s="22" t="s">
        <v>25</v>
      </c>
      <c r="B207" s="22" t="s">
        <v>26</v>
      </c>
      <c r="C207" s="22" t="s">
        <v>27</v>
      </c>
      <c r="D207" s="33">
        <v>43191</v>
      </c>
      <c r="E207" s="22">
        <v>71.308000000000007</v>
      </c>
      <c r="F207" s="22"/>
      <c r="G207" s="22">
        <v>6.7095611111111095</v>
      </c>
      <c r="H207" s="22">
        <v>64.598438888888893</v>
      </c>
      <c r="I207">
        <f t="shared" si="24"/>
        <v>4.6065618279569875</v>
      </c>
      <c r="J207">
        <f t="shared" si="25"/>
        <v>5.4404416666666657</v>
      </c>
      <c r="K207">
        <f t="shared" si="26"/>
        <v>65.867558333333335</v>
      </c>
      <c r="L207">
        <f t="shared" si="27"/>
        <v>66.701438172043026</v>
      </c>
      <c r="M207">
        <f t="shared" si="28"/>
        <v>0.83387983870969151</v>
      </c>
      <c r="N207">
        <f t="shared" si="29"/>
        <v>64.616738575268798</v>
      </c>
      <c r="O207">
        <f t="shared" si="30"/>
        <v>67.952257930107564</v>
      </c>
      <c r="P207" t="str">
        <f t="shared" si="31"/>
        <v>OUTLIER</v>
      </c>
    </row>
    <row r="208" spans="1:16">
      <c r="A208" s="22" t="s">
        <v>25</v>
      </c>
      <c r="B208" s="22" t="s">
        <v>26</v>
      </c>
      <c r="C208" s="22" t="s">
        <v>27</v>
      </c>
      <c r="D208" s="33">
        <v>43221</v>
      </c>
      <c r="E208" s="22">
        <v>71.308000000000007</v>
      </c>
      <c r="F208" s="22"/>
      <c r="G208" s="22">
        <v>7.7253763440860279</v>
      </c>
      <c r="H208" s="22">
        <v>63.582623655913977</v>
      </c>
      <c r="I208">
        <f t="shared" si="24"/>
        <v>4.6065618279569875</v>
      </c>
      <c r="J208">
        <f t="shared" si="25"/>
        <v>5.4404416666666657</v>
      </c>
      <c r="K208">
        <f t="shared" si="26"/>
        <v>65.867558333333335</v>
      </c>
      <c r="L208">
        <f t="shared" si="27"/>
        <v>66.701438172043026</v>
      </c>
      <c r="M208">
        <f t="shared" si="28"/>
        <v>0.83387983870969151</v>
      </c>
      <c r="N208">
        <f t="shared" si="29"/>
        <v>64.616738575268798</v>
      </c>
      <c r="O208">
        <f t="shared" si="30"/>
        <v>67.952257930107564</v>
      </c>
      <c r="P208" t="str">
        <f t="shared" si="31"/>
        <v>OUTLIER</v>
      </c>
    </row>
    <row r="209" spans="1:16">
      <c r="A209" s="22" t="s">
        <v>25</v>
      </c>
      <c r="B209" s="22" t="s">
        <v>26</v>
      </c>
      <c r="C209" s="22" t="s">
        <v>27</v>
      </c>
      <c r="D209" s="33">
        <v>43252</v>
      </c>
      <c r="E209" s="22">
        <v>71.308000000000007</v>
      </c>
      <c r="F209" s="22"/>
      <c r="G209" s="22">
        <v>6.5292222222222289</v>
      </c>
      <c r="H209" s="22">
        <v>64.778777777777776</v>
      </c>
      <c r="I209">
        <f t="shared" si="24"/>
        <v>4.6065618279569875</v>
      </c>
      <c r="J209">
        <f t="shared" si="25"/>
        <v>5.4404416666666657</v>
      </c>
      <c r="K209">
        <f t="shared" si="26"/>
        <v>65.867558333333335</v>
      </c>
      <c r="L209">
        <f t="shared" si="27"/>
        <v>66.701438172043026</v>
      </c>
      <c r="M209">
        <f t="shared" si="28"/>
        <v>0.83387983870969151</v>
      </c>
      <c r="N209">
        <f t="shared" si="29"/>
        <v>64.616738575268798</v>
      </c>
      <c r="O209">
        <f t="shared" si="30"/>
        <v>67.952257930107564</v>
      </c>
      <c r="P209" t="str">
        <f t="shared" si="31"/>
        <v/>
      </c>
    </row>
    <row r="210" spans="1:16">
      <c r="A210" s="22" t="s">
        <v>25</v>
      </c>
      <c r="B210" s="22" t="s">
        <v>26</v>
      </c>
      <c r="C210" s="22" t="s">
        <v>27</v>
      </c>
      <c r="D210" s="33">
        <v>43282</v>
      </c>
      <c r="E210" s="22">
        <v>71.308000000000007</v>
      </c>
      <c r="F210" s="22"/>
      <c r="G210" s="22">
        <v>6.312854838709681</v>
      </c>
      <c r="H210" s="22">
        <v>64.995145161290324</v>
      </c>
      <c r="I210">
        <f t="shared" si="24"/>
        <v>4.6065618279569875</v>
      </c>
      <c r="J210">
        <f t="shared" si="25"/>
        <v>5.4404416666666657</v>
      </c>
      <c r="K210">
        <f t="shared" si="26"/>
        <v>65.867558333333335</v>
      </c>
      <c r="L210">
        <f t="shared" si="27"/>
        <v>66.701438172043026</v>
      </c>
      <c r="M210">
        <f t="shared" si="28"/>
        <v>0.83387983870969151</v>
      </c>
      <c r="N210">
        <f t="shared" si="29"/>
        <v>64.616738575268798</v>
      </c>
      <c r="O210">
        <f t="shared" si="30"/>
        <v>67.952257930107564</v>
      </c>
      <c r="P210" t="str">
        <f t="shared" si="31"/>
        <v/>
      </c>
    </row>
    <row r="211" spans="1:16">
      <c r="A211" s="22" t="s">
        <v>25</v>
      </c>
      <c r="B211" s="22" t="s">
        <v>26</v>
      </c>
      <c r="C211" s="22" t="s">
        <v>27</v>
      </c>
      <c r="D211" s="33">
        <v>43313</v>
      </c>
      <c r="E211" s="22">
        <v>71.308000000000007</v>
      </c>
      <c r="F211" s="22"/>
      <c r="G211" s="22">
        <v>5.7266881720430103</v>
      </c>
      <c r="H211" s="22">
        <v>65.581311827956995</v>
      </c>
      <c r="I211">
        <f t="shared" si="24"/>
        <v>4.6065618279569875</v>
      </c>
      <c r="J211">
        <f t="shared" si="25"/>
        <v>5.4404416666666657</v>
      </c>
      <c r="K211">
        <f t="shared" si="26"/>
        <v>65.867558333333335</v>
      </c>
      <c r="L211">
        <f t="shared" si="27"/>
        <v>66.701438172043026</v>
      </c>
      <c r="M211">
        <f t="shared" si="28"/>
        <v>0.83387983870969151</v>
      </c>
      <c r="N211">
        <f t="shared" si="29"/>
        <v>64.616738575268798</v>
      </c>
      <c r="O211">
        <f t="shared" si="30"/>
        <v>67.952257930107564</v>
      </c>
      <c r="P211" t="str">
        <f t="shared" si="31"/>
        <v/>
      </c>
    </row>
    <row r="212" spans="1:16">
      <c r="A212" s="22" t="s">
        <v>25</v>
      </c>
      <c r="B212" s="22" t="s">
        <v>26</v>
      </c>
      <c r="C212" s="22" t="s">
        <v>27</v>
      </c>
      <c r="D212" s="33">
        <v>43344</v>
      </c>
      <c r="E212" s="22">
        <v>71.308000000000007</v>
      </c>
      <c r="F212" s="22"/>
      <c r="G212" s="22">
        <v>4.3988166666666677</v>
      </c>
      <c r="H212" s="22">
        <v>66.909183333333345</v>
      </c>
      <c r="I212">
        <f t="shared" si="24"/>
        <v>4.6065618279569875</v>
      </c>
      <c r="J212">
        <f t="shared" si="25"/>
        <v>5.4404416666666657</v>
      </c>
      <c r="K212">
        <f t="shared" si="26"/>
        <v>65.867558333333335</v>
      </c>
      <c r="L212">
        <f t="shared" si="27"/>
        <v>66.701438172043026</v>
      </c>
      <c r="M212">
        <f t="shared" si="28"/>
        <v>0.83387983870969151</v>
      </c>
      <c r="N212">
        <f t="shared" si="29"/>
        <v>64.616738575268798</v>
      </c>
      <c r="O212">
        <f t="shared" si="30"/>
        <v>67.952257930107564</v>
      </c>
      <c r="P212" t="str">
        <f t="shared" si="31"/>
        <v/>
      </c>
    </row>
    <row r="213" spans="1:16">
      <c r="A213" s="22" t="s">
        <v>25</v>
      </c>
      <c r="B213" s="22" t="s">
        <v>26</v>
      </c>
      <c r="C213" s="22" t="s">
        <v>27</v>
      </c>
      <c r="D213" s="33">
        <v>43374</v>
      </c>
      <c r="E213" s="22">
        <v>71.308000000000007</v>
      </c>
      <c r="F213" s="22"/>
      <c r="G213" s="22">
        <v>4.3201720430107544</v>
      </c>
      <c r="H213" s="22">
        <v>66.98782795698925</v>
      </c>
      <c r="I213">
        <f t="shared" si="24"/>
        <v>4.6065618279569875</v>
      </c>
      <c r="J213">
        <f t="shared" si="25"/>
        <v>5.4404416666666657</v>
      </c>
      <c r="K213">
        <f t="shared" si="26"/>
        <v>65.867558333333335</v>
      </c>
      <c r="L213">
        <f t="shared" si="27"/>
        <v>66.701438172043026</v>
      </c>
      <c r="M213">
        <f t="shared" si="28"/>
        <v>0.83387983870969151</v>
      </c>
      <c r="N213">
        <f t="shared" si="29"/>
        <v>64.616738575268798</v>
      </c>
      <c r="O213">
        <f t="shared" si="30"/>
        <v>67.952257930107564</v>
      </c>
      <c r="P213" t="str">
        <f t="shared" si="31"/>
        <v/>
      </c>
    </row>
    <row r="214" spans="1:16">
      <c r="A214" s="22" t="s">
        <v>25</v>
      </c>
      <c r="B214" s="22" t="s">
        <v>26</v>
      </c>
      <c r="C214" s="22" t="s">
        <v>27</v>
      </c>
      <c r="D214" s="33">
        <v>43405</v>
      </c>
      <c r="E214" s="22">
        <v>71.308000000000007</v>
      </c>
      <c r="F214" s="22"/>
      <c r="G214" s="22">
        <v>5.609122222222223</v>
      </c>
      <c r="H214" s="22">
        <v>65.698877777777781</v>
      </c>
      <c r="I214">
        <f t="shared" si="24"/>
        <v>4.6065618279569875</v>
      </c>
      <c r="J214">
        <f t="shared" si="25"/>
        <v>5.4404416666666657</v>
      </c>
      <c r="K214">
        <f t="shared" si="26"/>
        <v>65.867558333333335</v>
      </c>
      <c r="L214">
        <f t="shared" si="27"/>
        <v>66.701438172043026</v>
      </c>
      <c r="M214">
        <f t="shared" si="28"/>
        <v>0.83387983870969151</v>
      </c>
      <c r="N214">
        <f t="shared" si="29"/>
        <v>64.616738575268798</v>
      </c>
      <c r="O214">
        <f t="shared" si="30"/>
        <v>67.952257930107564</v>
      </c>
      <c r="P214" t="str">
        <f t="shared" si="31"/>
        <v/>
      </c>
    </row>
    <row r="215" spans="1:16">
      <c r="A215" s="22" t="s">
        <v>25</v>
      </c>
      <c r="B215" s="22" t="s">
        <v>26</v>
      </c>
      <c r="C215" s="22" t="s">
        <v>27</v>
      </c>
      <c r="D215" s="33">
        <v>43435</v>
      </c>
      <c r="E215" s="22">
        <v>71.308000000000007</v>
      </c>
      <c r="F215" s="22"/>
      <c r="G215" s="22">
        <v>4.4419354838709664</v>
      </c>
      <c r="H215" s="22">
        <v>66.866064516129043</v>
      </c>
      <c r="I215">
        <f t="shared" si="24"/>
        <v>4.6065618279569875</v>
      </c>
      <c r="J215">
        <f t="shared" si="25"/>
        <v>5.4404416666666657</v>
      </c>
      <c r="K215">
        <f t="shared" si="26"/>
        <v>65.867558333333335</v>
      </c>
      <c r="L215">
        <f t="shared" si="27"/>
        <v>66.701438172043026</v>
      </c>
      <c r="M215">
        <f t="shared" si="28"/>
        <v>0.83387983870969151</v>
      </c>
      <c r="N215">
        <f t="shared" si="29"/>
        <v>64.616738575268798</v>
      </c>
      <c r="O215">
        <f t="shared" si="30"/>
        <v>67.952257930107564</v>
      </c>
      <c r="P215" t="str">
        <f t="shared" si="31"/>
        <v/>
      </c>
    </row>
    <row r="216" spans="1:16">
      <c r="A216" s="22" t="s">
        <v>25</v>
      </c>
      <c r="B216" s="22" t="s">
        <v>26</v>
      </c>
      <c r="C216" s="22" t="s">
        <v>27</v>
      </c>
      <c r="D216" s="33">
        <v>43466</v>
      </c>
      <c r="E216" s="22">
        <v>71.308000000000007</v>
      </c>
      <c r="F216" s="22"/>
      <c r="G216" s="22">
        <v>4.6023548387096751</v>
      </c>
      <c r="H216" s="22">
        <v>66.705645161290334</v>
      </c>
      <c r="I216">
        <f t="shared" si="24"/>
        <v>4.6065618279569875</v>
      </c>
      <c r="J216">
        <f t="shared" si="25"/>
        <v>5.4404416666666657</v>
      </c>
      <c r="K216">
        <f t="shared" si="26"/>
        <v>65.867558333333335</v>
      </c>
      <c r="L216">
        <f t="shared" si="27"/>
        <v>66.701438172043026</v>
      </c>
      <c r="M216">
        <f t="shared" si="28"/>
        <v>0.83387983870969151</v>
      </c>
      <c r="N216">
        <f t="shared" si="29"/>
        <v>64.616738575268798</v>
      </c>
      <c r="O216">
        <f t="shared" si="30"/>
        <v>67.952257930107564</v>
      </c>
      <c r="P216" t="str">
        <f t="shared" si="31"/>
        <v/>
      </c>
    </row>
    <row r="217" spans="1:16">
      <c r="A217" s="22" t="s">
        <v>25</v>
      </c>
      <c r="B217" s="22" t="s">
        <v>26</v>
      </c>
      <c r="C217" s="22" t="s">
        <v>27</v>
      </c>
      <c r="D217" s="33">
        <v>43497</v>
      </c>
      <c r="E217" s="22">
        <v>71.308000000000007</v>
      </c>
      <c r="F217" s="22"/>
      <c r="G217" s="22">
        <v>4.6781726190476194</v>
      </c>
      <c r="H217" s="22">
        <v>66.629827380952392</v>
      </c>
      <c r="I217">
        <f t="shared" si="24"/>
        <v>4.6065618279569875</v>
      </c>
      <c r="J217">
        <f t="shared" si="25"/>
        <v>5.4404416666666657</v>
      </c>
      <c r="K217">
        <f t="shared" si="26"/>
        <v>65.867558333333335</v>
      </c>
      <c r="L217">
        <f t="shared" si="27"/>
        <v>66.701438172043026</v>
      </c>
      <c r="M217">
        <f t="shared" si="28"/>
        <v>0.83387983870969151</v>
      </c>
      <c r="N217">
        <f t="shared" si="29"/>
        <v>64.616738575268798</v>
      </c>
      <c r="O217">
        <f t="shared" si="30"/>
        <v>67.952257930107564</v>
      </c>
      <c r="P217" t="str">
        <f t="shared" si="31"/>
        <v/>
      </c>
    </row>
    <row r="218" spans="1:16">
      <c r="A218" s="22" t="s">
        <v>25</v>
      </c>
      <c r="B218" s="22" t="s">
        <v>26</v>
      </c>
      <c r="C218" s="22" t="s">
        <v>27</v>
      </c>
      <c r="D218" s="33">
        <v>43525</v>
      </c>
      <c r="E218" s="22">
        <v>71.308000000000007</v>
      </c>
      <c r="F218" s="22"/>
      <c r="G218" s="22">
        <v>4.743134408602149</v>
      </c>
      <c r="H218" s="22">
        <v>66.564865591397862</v>
      </c>
      <c r="I218">
        <f t="shared" si="24"/>
        <v>4.6065618279569875</v>
      </c>
      <c r="J218">
        <f t="shared" si="25"/>
        <v>5.4404416666666657</v>
      </c>
      <c r="K218">
        <f t="shared" si="26"/>
        <v>65.867558333333335</v>
      </c>
      <c r="L218">
        <f t="shared" si="27"/>
        <v>66.701438172043026</v>
      </c>
      <c r="M218">
        <f t="shared" si="28"/>
        <v>0.83387983870969151</v>
      </c>
      <c r="N218">
        <f t="shared" si="29"/>
        <v>64.616738575268798</v>
      </c>
      <c r="O218">
        <f t="shared" si="30"/>
        <v>67.952257930107564</v>
      </c>
      <c r="P218" t="str">
        <f t="shared" si="31"/>
        <v/>
      </c>
    </row>
    <row r="219" spans="1:16">
      <c r="A219" s="22" t="s">
        <v>25</v>
      </c>
      <c r="B219" s="22" t="s">
        <v>26</v>
      </c>
      <c r="C219" s="22" t="s">
        <v>27</v>
      </c>
      <c r="D219" s="33">
        <v>43556</v>
      </c>
      <c r="E219" s="22">
        <v>71.308000000000007</v>
      </c>
      <c r="F219" s="22"/>
      <c r="G219" s="22">
        <v>4.5123999999999995</v>
      </c>
      <c r="H219" s="22">
        <v>66.795600000000007</v>
      </c>
      <c r="I219">
        <f t="shared" si="24"/>
        <v>4.6065618279569875</v>
      </c>
      <c r="J219">
        <f t="shared" si="25"/>
        <v>5.4404416666666657</v>
      </c>
      <c r="K219">
        <f t="shared" si="26"/>
        <v>65.867558333333335</v>
      </c>
      <c r="L219">
        <f t="shared" si="27"/>
        <v>66.701438172043026</v>
      </c>
      <c r="M219">
        <f t="shared" si="28"/>
        <v>0.83387983870969151</v>
      </c>
      <c r="N219">
        <f t="shared" si="29"/>
        <v>64.616738575268798</v>
      </c>
      <c r="O219">
        <f t="shared" si="30"/>
        <v>67.952257930107564</v>
      </c>
      <c r="P219" t="str">
        <f t="shared" si="31"/>
        <v/>
      </c>
    </row>
    <row r="220" spans="1:16">
      <c r="A220" s="22" t="s">
        <v>25</v>
      </c>
      <c r="B220" s="22" t="s">
        <v>26</v>
      </c>
      <c r="C220" s="22" t="s">
        <v>27</v>
      </c>
      <c r="D220" s="33">
        <v>43586</v>
      </c>
      <c r="E220" s="22">
        <v>71.308000000000007</v>
      </c>
      <c r="F220" s="22"/>
      <c r="G220" s="22">
        <v>4.4755322580645176</v>
      </c>
      <c r="H220" s="22">
        <v>66.832467741935488</v>
      </c>
      <c r="I220">
        <f t="shared" si="24"/>
        <v>4.6065618279569875</v>
      </c>
      <c r="J220">
        <f t="shared" si="25"/>
        <v>5.4404416666666657</v>
      </c>
      <c r="K220">
        <f t="shared" si="26"/>
        <v>65.867558333333335</v>
      </c>
      <c r="L220">
        <f t="shared" si="27"/>
        <v>66.701438172043026</v>
      </c>
      <c r="M220">
        <f t="shared" si="28"/>
        <v>0.83387983870969151</v>
      </c>
      <c r="N220">
        <f t="shared" si="29"/>
        <v>64.616738575268798</v>
      </c>
      <c r="O220">
        <f t="shared" si="30"/>
        <v>67.952257930107564</v>
      </c>
      <c r="P220" t="str">
        <f t="shared" si="31"/>
        <v/>
      </c>
    </row>
    <row r="221" spans="1:16">
      <c r="A221" s="22" t="s">
        <v>25</v>
      </c>
      <c r="B221" s="22" t="s">
        <v>26</v>
      </c>
      <c r="C221" s="22" t="s">
        <v>27</v>
      </c>
      <c r="D221" s="33">
        <v>43617</v>
      </c>
      <c r="E221" s="22">
        <v>71.308000000000007</v>
      </c>
      <c r="F221" s="22"/>
      <c r="G221" s="22">
        <v>4.6588555555555562</v>
      </c>
      <c r="H221" s="22">
        <v>66.649144444444445</v>
      </c>
      <c r="I221">
        <f t="shared" si="24"/>
        <v>4.6065618279569875</v>
      </c>
      <c r="J221">
        <f t="shared" si="25"/>
        <v>5.4404416666666657</v>
      </c>
      <c r="K221">
        <f t="shared" si="26"/>
        <v>65.867558333333335</v>
      </c>
      <c r="L221">
        <f t="shared" si="27"/>
        <v>66.701438172043026</v>
      </c>
      <c r="M221">
        <f t="shared" si="28"/>
        <v>0.83387983870969151</v>
      </c>
      <c r="N221">
        <f t="shared" si="29"/>
        <v>64.616738575268798</v>
      </c>
      <c r="O221">
        <f t="shared" si="30"/>
        <v>67.952257930107564</v>
      </c>
      <c r="P221" t="str">
        <f t="shared" si="31"/>
        <v/>
      </c>
    </row>
    <row r="222" spans="1:16">
      <c r="A222" s="22" t="s">
        <v>25</v>
      </c>
      <c r="B222" s="22" t="s">
        <v>26</v>
      </c>
      <c r="C222" s="22" t="s">
        <v>27</v>
      </c>
      <c r="D222" s="33">
        <v>43647</v>
      </c>
      <c r="E222" s="22">
        <v>71.308000000000007</v>
      </c>
      <c r="F222" s="22"/>
      <c r="G222" s="22">
        <v>4.8811881720430117</v>
      </c>
      <c r="H222" s="22">
        <v>66.426811827956996</v>
      </c>
      <c r="I222">
        <f t="shared" si="24"/>
        <v>4.6065618279569875</v>
      </c>
      <c r="J222">
        <f t="shared" si="25"/>
        <v>5.4404416666666657</v>
      </c>
      <c r="K222">
        <f t="shared" si="26"/>
        <v>65.867558333333335</v>
      </c>
      <c r="L222">
        <f t="shared" si="27"/>
        <v>66.701438172043026</v>
      </c>
      <c r="M222">
        <f t="shared" si="28"/>
        <v>0.83387983870969151</v>
      </c>
      <c r="N222">
        <f t="shared" si="29"/>
        <v>64.616738575268798</v>
      </c>
      <c r="O222">
        <f t="shared" si="30"/>
        <v>67.952257930107564</v>
      </c>
      <c r="P222" t="str">
        <f t="shared" si="31"/>
        <v/>
      </c>
    </row>
    <row r="223" spans="1:16">
      <c r="A223" s="22" t="s">
        <v>25</v>
      </c>
      <c r="B223" s="22" t="s">
        <v>26</v>
      </c>
      <c r="C223" s="22" t="s">
        <v>27</v>
      </c>
      <c r="D223" s="33">
        <v>43678</v>
      </c>
      <c r="E223" s="22">
        <v>71.308000000000007</v>
      </c>
      <c r="F223" s="22"/>
      <c r="G223" s="22">
        <v>4.4367365591397867</v>
      </c>
      <c r="H223" s="22">
        <v>66.871263440860218</v>
      </c>
      <c r="I223">
        <f t="shared" si="24"/>
        <v>4.6065618279569875</v>
      </c>
      <c r="J223">
        <f t="shared" si="25"/>
        <v>5.4404416666666657</v>
      </c>
      <c r="K223">
        <f t="shared" si="26"/>
        <v>65.867558333333335</v>
      </c>
      <c r="L223">
        <f t="shared" si="27"/>
        <v>66.701438172043026</v>
      </c>
      <c r="M223">
        <f t="shared" si="28"/>
        <v>0.83387983870969151</v>
      </c>
      <c r="N223">
        <f t="shared" si="29"/>
        <v>64.616738575268798</v>
      </c>
      <c r="O223">
        <f t="shared" si="30"/>
        <v>67.952257930107564</v>
      </c>
      <c r="P223" t="str">
        <f t="shared" si="31"/>
        <v/>
      </c>
    </row>
    <row r="224" spans="1:16">
      <c r="A224" s="22" t="s">
        <v>25</v>
      </c>
      <c r="B224" s="22" t="s">
        <v>26</v>
      </c>
      <c r="C224" s="22" t="s">
        <v>27</v>
      </c>
      <c r="D224" s="33">
        <v>43709</v>
      </c>
      <c r="E224" s="22">
        <v>71.308000000000007</v>
      </c>
      <c r="F224" s="22"/>
      <c r="G224" s="22">
        <v>4.4179000000000022</v>
      </c>
      <c r="H224" s="22">
        <v>66.890100000000004</v>
      </c>
      <c r="I224">
        <f t="shared" si="24"/>
        <v>4.6065618279569875</v>
      </c>
      <c r="J224">
        <f t="shared" si="25"/>
        <v>5.4404416666666657</v>
      </c>
      <c r="K224">
        <f t="shared" si="26"/>
        <v>65.867558333333335</v>
      </c>
      <c r="L224">
        <f t="shared" si="27"/>
        <v>66.701438172043026</v>
      </c>
      <c r="M224">
        <f t="shared" si="28"/>
        <v>0.83387983870969151</v>
      </c>
      <c r="N224">
        <f t="shared" si="29"/>
        <v>64.616738575268798</v>
      </c>
      <c r="O224">
        <f t="shared" si="30"/>
        <v>67.952257930107564</v>
      </c>
      <c r="P224" t="str">
        <f t="shared" si="31"/>
        <v/>
      </c>
    </row>
    <row r="225" spans="1:16">
      <c r="A225" s="22" t="s">
        <v>25</v>
      </c>
      <c r="B225" s="22" t="s">
        <v>26</v>
      </c>
      <c r="C225" s="22" t="s">
        <v>27</v>
      </c>
      <c r="D225" s="33">
        <v>43739</v>
      </c>
      <c r="E225" s="22">
        <v>71.308000000000007</v>
      </c>
      <c r="F225" s="22"/>
      <c r="G225" s="22">
        <v>4.3006989247311829</v>
      </c>
      <c r="H225" s="22">
        <v>67.007301075268828</v>
      </c>
      <c r="I225">
        <f t="shared" si="24"/>
        <v>4.6065618279569875</v>
      </c>
      <c r="J225">
        <f t="shared" si="25"/>
        <v>5.4404416666666657</v>
      </c>
      <c r="K225">
        <f t="shared" si="26"/>
        <v>65.867558333333335</v>
      </c>
      <c r="L225">
        <f t="shared" si="27"/>
        <v>66.701438172043026</v>
      </c>
      <c r="M225">
        <f t="shared" si="28"/>
        <v>0.83387983870969151</v>
      </c>
      <c r="N225">
        <f t="shared" si="29"/>
        <v>64.616738575268798</v>
      </c>
      <c r="O225">
        <f t="shared" si="30"/>
        <v>67.952257930107564</v>
      </c>
      <c r="P225" t="str">
        <f t="shared" si="31"/>
        <v/>
      </c>
    </row>
    <row r="226" spans="1:16">
      <c r="A226" s="22" t="s">
        <v>25</v>
      </c>
      <c r="B226" s="22" t="s">
        <v>26</v>
      </c>
      <c r="C226" s="22" t="s">
        <v>27</v>
      </c>
      <c r="D226" s="33">
        <v>43770</v>
      </c>
      <c r="E226" s="22">
        <v>71.308000000000007</v>
      </c>
      <c r="F226" s="22"/>
      <c r="G226" s="22">
        <v>3.8318833333333329</v>
      </c>
      <c r="H226" s="22">
        <v>67.47611666666667</v>
      </c>
      <c r="I226">
        <f t="shared" si="24"/>
        <v>4.6065618279569875</v>
      </c>
      <c r="J226">
        <f t="shared" si="25"/>
        <v>5.4404416666666657</v>
      </c>
      <c r="K226">
        <f t="shared" si="26"/>
        <v>65.867558333333335</v>
      </c>
      <c r="L226">
        <f t="shared" si="27"/>
        <v>66.701438172043026</v>
      </c>
      <c r="M226">
        <f t="shared" si="28"/>
        <v>0.83387983870969151</v>
      </c>
      <c r="N226">
        <f t="shared" si="29"/>
        <v>64.616738575268798</v>
      </c>
      <c r="O226">
        <f t="shared" si="30"/>
        <v>67.952257930107564</v>
      </c>
      <c r="P226" t="str">
        <f t="shared" si="31"/>
        <v/>
      </c>
    </row>
    <row r="227" spans="1:16">
      <c r="A227" s="22" t="s">
        <v>25</v>
      </c>
      <c r="B227" s="22" t="s">
        <v>26</v>
      </c>
      <c r="C227" s="22" t="s">
        <v>27</v>
      </c>
      <c r="D227" s="33">
        <v>43800</v>
      </c>
      <c r="E227" s="22">
        <v>71.308000000000007</v>
      </c>
      <c r="F227" s="22"/>
      <c r="G227" s="22">
        <v>3.8865698924731187</v>
      </c>
      <c r="H227" s="22">
        <v>67.421430107526888</v>
      </c>
      <c r="I227">
        <f t="shared" si="24"/>
        <v>4.6065618279569875</v>
      </c>
      <c r="J227">
        <f t="shared" si="25"/>
        <v>5.4404416666666657</v>
      </c>
      <c r="K227">
        <f t="shared" si="26"/>
        <v>65.867558333333335</v>
      </c>
      <c r="L227">
        <f t="shared" si="27"/>
        <v>66.701438172043026</v>
      </c>
      <c r="M227">
        <f t="shared" si="28"/>
        <v>0.83387983870969151</v>
      </c>
      <c r="N227">
        <f t="shared" si="29"/>
        <v>64.616738575268798</v>
      </c>
      <c r="O227">
        <f t="shared" si="30"/>
        <v>67.952257930107564</v>
      </c>
      <c r="P227" t="str">
        <f t="shared" si="31"/>
        <v/>
      </c>
    </row>
    <row r="228" spans="1:16">
      <c r="A228" s="22" t="s">
        <v>25</v>
      </c>
      <c r="B228" s="22" t="s">
        <v>26</v>
      </c>
      <c r="C228" s="22" t="s">
        <v>27</v>
      </c>
      <c r="D228" s="33">
        <v>43831</v>
      </c>
      <c r="E228" s="22">
        <v>71.308000000000007</v>
      </c>
      <c r="F228" s="22"/>
      <c r="G228" s="22">
        <v>4.5328131868131853</v>
      </c>
      <c r="H228" s="22">
        <v>66.775186813186821</v>
      </c>
      <c r="I228">
        <f t="shared" si="24"/>
        <v>4.6065618279569875</v>
      </c>
      <c r="J228">
        <f t="shared" si="25"/>
        <v>5.4404416666666657</v>
      </c>
      <c r="K228">
        <f t="shared" si="26"/>
        <v>65.867558333333335</v>
      </c>
      <c r="L228">
        <f t="shared" si="27"/>
        <v>66.701438172043026</v>
      </c>
      <c r="M228">
        <f t="shared" si="28"/>
        <v>0.83387983870969151</v>
      </c>
      <c r="N228">
        <f t="shared" si="29"/>
        <v>64.616738575268798</v>
      </c>
      <c r="O228">
        <f t="shared" si="30"/>
        <v>67.952257930107564</v>
      </c>
      <c r="P228" t="str">
        <f t="shared" si="31"/>
        <v/>
      </c>
    </row>
    <row r="229" spans="1:16">
      <c r="A229" s="22" t="s">
        <v>25</v>
      </c>
      <c r="B229" s="22" t="s">
        <v>26</v>
      </c>
      <c r="C229" s="22" t="s">
        <v>27</v>
      </c>
      <c r="D229" s="33">
        <v>43862</v>
      </c>
      <c r="E229" s="22">
        <v>71.308000000000007</v>
      </c>
      <c r="F229" s="22"/>
      <c r="G229" s="22">
        <v>5.2348735632183887</v>
      </c>
      <c r="H229" s="22">
        <v>66.073126436781621</v>
      </c>
      <c r="I229">
        <f t="shared" si="24"/>
        <v>4.6065618279569875</v>
      </c>
      <c r="J229">
        <f t="shared" si="25"/>
        <v>5.4404416666666657</v>
      </c>
      <c r="K229">
        <f t="shared" si="26"/>
        <v>65.867558333333335</v>
      </c>
      <c r="L229">
        <f t="shared" si="27"/>
        <v>66.701438172043026</v>
      </c>
      <c r="M229">
        <f t="shared" si="28"/>
        <v>0.83387983870969151</v>
      </c>
      <c r="N229">
        <f t="shared" si="29"/>
        <v>64.616738575268798</v>
      </c>
      <c r="O229">
        <f t="shared" si="30"/>
        <v>67.952257930107564</v>
      </c>
      <c r="P229" t="str">
        <f t="shared" si="31"/>
        <v/>
      </c>
    </row>
    <row r="230" spans="1:16">
      <c r="A230" s="22" t="s">
        <v>25</v>
      </c>
      <c r="B230" s="22" t="s">
        <v>26</v>
      </c>
      <c r="C230" s="22" t="s">
        <v>27</v>
      </c>
      <c r="D230" s="33">
        <v>43891</v>
      </c>
      <c r="E230" s="22">
        <v>71.308000000000007</v>
      </c>
      <c r="F230" s="22"/>
      <c r="G230" s="22">
        <v>9.6952795698924543</v>
      </c>
      <c r="H230" s="22">
        <v>61.612720430107551</v>
      </c>
      <c r="I230">
        <f t="shared" si="24"/>
        <v>4.6065618279569875</v>
      </c>
      <c r="J230">
        <f t="shared" si="25"/>
        <v>5.4404416666666657</v>
      </c>
      <c r="K230">
        <f t="shared" si="26"/>
        <v>65.867558333333335</v>
      </c>
      <c r="L230">
        <f t="shared" si="27"/>
        <v>66.701438172043026</v>
      </c>
      <c r="M230">
        <f t="shared" si="28"/>
        <v>0.83387983870969151</v>
      </c>
      <c r="N230">
        <f t="shared" si="29"/>
        <v>64.616738575268798</v>
      </c>
      <c r="O230">
        <f t="shared" si="30"/>
        <v>67.952257930107564</v>
      </c>
      <c r="P230" t="str">
        <f t="shared" si="31"/>
        <v>OUTLIER</v>
      </c>
    </row>
    <row r="231" spans="1:16">
      <c r="A231" s="22" t="s">
        <v>25</v>
      </c>
      <c r="B231" s="22" t="s">
        <v>26</v>
      </c>
      <c r="C231" s="22" t="s">
        <v>27</v>
      </c>
      <c r="D231" s="33">
        <v>43922</v>
      </c>
      <c r="E231" s="22">
        <v>71.308000000000007</v>
      </c>
      <c r="F231" s="22"/>
      <c r="G231" s="22">
        <v>10.397866666666635</v>
      </c>
      <c r="H231" s="22">
        <v>60.91013333333337</v>
      </c>
      <c r="I231">
        <f t="shared" si="24"/>
        <v>4.6065618279569875</v>
      </c>
      <c r="J231">
        <f t="shared" si="25"/>
        <v>5.4404416666666657</v>
      </c>
      <c r="K231">
        <f t="shared" si="26"/>
        <v>65.867558333333335</v>
      </c>
      <c r="L231">
        <f t="shared" si="27"/>
        <v>66.701438172043026</v>
      </c>
      <c r="M231">
        <f t="shared" si="28"/>
        <v>0.83387983870969151</v>
      </c>
      <c r="N231">
        <f t="shared" si="29"/>
        <v>64.616738575268798</v>
      </c>
      <c r="O231">
        <f t="shared" si="30"/>
        <v>67.952257930107564</v>
      </c>
      <c r="P231" t="str">
        <f t="shared" si="31"/>
        <v>OUTLIER</v>
      </c>
    </row>
    <row r="232" spans="1:16">
      <c r="A232" s="22" t="s">
        <v>25</v>
      </c>
      <c r="B232" s="22" t="s">
        <v>26</v>
      </c>
      <c r="C232" s="22" t="s">
        <v>27</v>
      </c>
      <c r="D232" s="33">
        <v>43952</v>
      </c>
      <c r="E232" s="22">
        <v>71.308000000000007</v>
      </c>
      <c r="F232" s="22"/>
      <c r="G232" s="22">
        <v>10.398650537634367</v>
      </c>
      <c r="H232" s="22">
        <v>60.90934946236564</v>
      </c>
      <c r="I232">
        <f t="shared" si="24"/>
        <v>4.6065618279569875</v>
      </c>
      <c r="J232">
        <f t="shared" si="25"/>
        <v>5.4404416666666657</v>
      </c>
      <c r="K232">
        <f t="shared" si="26"/>
        <v>65.867558333333335</v>
      </c>
      <c r="L232">
        <f t="shared" si="27"/>
        <v>66.701438172043026</v>
      </c>
      <c r="M232">
        <f t="shared" si="28"/>
        <v>0.83387983870969151</v>
      </c>
      <c r="N232">
        <f t="shared" si="29"/>
        <v>64.616738575268798</v>
      </c>
      <c r="O232">
        <f t="shared" si="30"/>
        <v>67.952257930107564</v>
      </c>
      <c r="P232" t="str">
        <f t="shared" si="31"/>
        <v>OUTLIER</v>
      </c>
    </row>
    <row r="233" spans="1:16">
      <c r="A233" s="22" t="s">
        <v>25</v>
      </c>
      <c r="B233" s="22" t="s">
        <v>26</v>
      </c>
      <c r="C233" s="22" t="s">
        <v>27</v>
      </c>
      <c r="D233" s="33">
        <v>43983</v>
      </c>
      <c r="E233" s="22">
        <v>71.308000000000007</v>
      </c>
      <c r="F233" s="22"/>
      <c r="G233" s="22">
        <v>10.399404255319141</v>
      </c>
      <c r="H233" s="22">
        <v>60.908595744680866</v>
      </c>
      <c r="I233">
        <f t="shared" si="24"/>
        <v>4.6065618279569875</v>
      </c>
      <c r="J233">
        <f t="shared" si="25"/>
        <v>5.4404416666666657</v>
      </c>
      <c r="K233">
        <f t="shared" si="26"/>
        <v>65.867558333333335</v>
      </c>
      <c r="L233">
        <f t="shared" si="27"/>
        <v>66.701438172043026</v>
      </c>
      <c r="M233">
        <f t="shared" si="28"/>
        <v>0.83387983870969151</v>
      </c>
      <c r="N233">
        <f t="shared" si="29"/>
        <v>64.616738575268798</v>
      </c>
      <c r="O233">
        <f t="shared" si="30"/>
        <v>67.952257930107564</v>
      </c>
      <c r="P233" t="str">
        <f t="shared" si="31"/>
        <v>OUTLIER</v>
      </c>
    </row>
    <row r="234" spans="1:16">
      <c r="A234" s="22" t="s">
        <v>52</v>
      </c>
      <c r="B234" s="22" t="s">
        <v>64</v>
      </c>
      <c r="C234" s="22" t="s">
        <v>65</v>
      </c>
      <c r="D234" s="23">
        <v>42458</v>
      </c>
      <c r="E234" s="22">
        <v>82.742999999999995</v>
      </c>
      <c r="F234" s="22" t="s">
        <v>139</v>
      </c>
      <c r="G234" s="22">
        <v>2.2000000000000002</v>
      </c>
      <c r="H234" s="22">
        <v>80.543000000000006</v>
      </c>
      <c r="I234">
        <f t="shared" si="24"/>
        <v>2.0524999999999998</v>
      </c>
      <c r="J234">
        <f t="shared" si="25"/>
        <v>2.2075</v>
      </c>
      <c r="K234">
        <f t="shared" si="26"/>
        <v>80.535499999999999</v>
      </c>
      <c r="L234">
        <f t="shared" si="27"/>
        <v>80.6905</v>
      </c>
      <c r="M234">
        <f t="shared" si="28"/>
        <v>0.15500000000000114</v>
      </c>
      <c r="N234">
        <f t="shared" si="29"/>
        <v>80.302999999999997</v>
      </c>
      <c r="O234">
        <f t="shared" si="30"/>
        <v>80.923000000000002</v>
      </c>
      <c r="P234" t="str">
        <f t="shared" si="31"/>
        <v/>
      </c>
    </row>
    <row r="235" spans="1:16">
      <c r="A235" s="22" t="s">
        <v>52</v>
      </c>
      <c r="B235" s="22" t="s">
        <v>64</v>
      </c>
      <c r="C235" s="22" t="s">
        <v>65</v>
      </c>
      <c r="D235" s="23">
        <v>42475</v>
      </c>
      <c r="E235" s="22">
        <v>82.742999999999995</v>
      </c>
      <c r="F235" s="22" t="s">
        <v>139</v>
      </c>
      <c r="G235" s="22">
        <v>2.2000000000000002</v>
      </c>
      <c r="H235" s="22">
        <v>80.543000000000006</v>
      </c>
      <c r="I235">
        <f t="shared" si="24"/>
        <v>2.0524999999999998</v>
      </c>
      <c r="J235">
        <f t="shared" si="25"/>
        <v>2.2075</v>
      </c>
      <c r="K235">
        <f t="shared" si="26"/>
        <v>80.535499999999999</v>
      </c>
      <c r="L235">
        <f t="shared" si="27"/>
        <v>80.6905</v>
      </c>
      <c r="M235">
        <f t="shared" si="28"/>
        <v>0.15500000000000114</v>
      </c>
      <c r="N235">
        <f t="shared" si="29"/>
        <v>80.302999999999997</v>
      </c>
      <c r="O235">
        <f t="shared" si="30"/>
        <v>80.923000000000002</v>
      </c>
      <c r="P235" t="str">
        <f t="shared" si="31"/>
        <v/>
      </c>
    </row>
    <row r="236" spans="1:16">
      <c r="A236" s="22" t="s">
        <v>52</v>
      </c>
      <c r="B236" s="22" t="s">
        <v>64</v>
      </c>
      <c r="C236" s="22" t="s">
        <v>65</v>
      </c>
      <c r="D236" s="23">
        <v>42506</v>
      </c>
      <c r="E236" s="22">
        <v>82.742999999999995</v>
      </c>
      <c r="F236" s="22" t="s">
        <v>139</v>
      </c>
      <c r="G236" s="22">
        <v>2.1</v>
      </c>
      <c r="H236" s="22">
        <v>80.643000000000001</v>
      </c>
      <c r="I236">
        <f t="shared" si="24"/>
        <v>2.0524999999999998</v>
      </c>
      <c r="J236">
        <f t="shared" si="25"/>
        <v>2.2075</v>
      </c>
      <c r="K236">
        <f t="shared" si="26"/>
        <v>80.535499999999999</v>
      </c>
      <c r="L236">
        <f t="shared" si="27"/>
        <v>80.6905</v>
      </c>
      <c r="M236">
        <f t="shared" si="28"/>
        <v>0.15500000000000114</v>
      </c>
      <c r="N236">
        <f t="shared" si="29"/>
        <v>80.302999999999997</v>
      </c>
      <c r="O236">
        <f t="shared" si="30"/>
        <v>80.923000000000002</v>
      </c>
      <c r="P236" t="str">
        <f t="shared" si="31"/>
        <v/>
      </c>
    </row>
    <row r="237" spans="1:16">
      <c r="A237" s="22" t="s">
        <v>52</v>
      </c>
      <c r="B237" s="22" t="s">
        <v>64</v>
      </c>
      <c r="C237" s="22" t="s">
        <v>65</v>
      </c>
      <c r="D237" s="23">
        <v>42536</v>
      </c>
      <c r="E237" s="22">
        <v>82.742999999999995</v>
      </c>
      <c r="F237" s="22" t="s">
        <v>139</v>
      </c>
      <c r="G237" s="22">
        <v>2</v>
      </c>
      <c r="H237" s="22">
        <v>80.742999999999995</v>
      </c>
      <c r="I237">
        <f t="shared" si="24"/>
        <v>2.0524999999999998</v>
      </c>
      <c r="J237">
        <f t="shared" si="25"/>
        <v>2.2075</v>
      </c>
      <c r="K237">
        <f t="shared" si="26"/>
        <v>80.535499999999999</v>
      </c>
      <c r="L237">
        <f t="shared" si="27"/>
        <v>80.6905</v>
      </c>
      <c r="M237">
        <f t="shared" si="28"/>
        <v>0.15500000000000114</v>
      </c>
      <c r="N237">
        <f t="shared" si="29"/>
        <v>80.302999999999997</v>
      </c>
      <c r="O237">
        <f t="shared" si="30"/>
        <v>80.923000000000002</v>
      </c>
      <c r="P237" t="str">
        <f t="shared" si="31"/>
        <v/>
      </c>
    </row>
    <row r="238" spans="1:16">
      <c r="A238" s="22" t="s">
        <v>52</v>
      </c>
      <c r="B238" s="22" t="s">
        <v>64</v>
      </c>
      <c r="C238" s="22" t="s">
        <v>65</v>
      </c>
      <c r="D238" s="23">
        <v>42579</v>
      </c>
      <c r="E238" s="22">
        <v>82.742999999999995</v>
      </c>
      <c r="F238" s="22" t="s">
        <v>139</v>
      </c>
      <c r="G238" s="22">
        <v>1.9</v>
      </c>
      <c r="H238" s="22">
        <v>80.843000000000004</v>
      </c>
      <c r="I238">
        <f t="shared" si="24"/>
        <v>2.0524999999999998</v>
      </c>
      <c r="J238">
        <f t="shared" si="25"/>
        <v>2.2075</v>
      </c>
      <c r="K238">
        <f t="shared" si="26"/>
        <v>80.535499999999999</v>
      </c>
      <c r="L238">
        <f t="shared" si="27"/>
        <v>80.6905</v>
      </c>
      <c r="M238">
        <f t="shared" si="28"/>
        <v>0.15500000000000114</v>
      </c>
      <c r="N238">
        <f t="shared" si="29"/>
        <v>80.302999999999997</v>
      </c>
      <c r="O238">
        <f t="shared" si="30"/>
        <v>80.923000000000002</v>
      </c>
      <c r="P238" t="str">
        <f t="shared" si="31"/>
        <v/>
      </c>
    </row>
    <row r="239" spans="1:16">
      <c r="A239" s="22" t="s">
        <v>52</v>
      </c>
      <c r="B239" s="22" t="s">
        <v>64</v>
      </c>
      <c r="C239" s="22" t="s">
        <v>65</v>
      </c>
      <c r="D239" s="23">
        <v>42612</v>
      </c>
      <c r="E239" s="22">
        <v>82.742999999999995</v>
      </c>
      <c r="F239" s="22" t="s">
        <v>139</v>
      </c>
      <c r="G239" s="22">
        <v>2</v>
      </c>
      <c r="H239" s="22">
        <v>80.742999999999995</v>
      </c>
      <c r="I239">
        <f t="shared" si="24"/>
        <v>2.0524999999999998</v>
      </c>
      <c r="J239">
        <f t="shared" si="25"/>
        <v>2.2075</v>
      </c>
      <c r="K239">
        <f t="shared" si="26"/>
        <v>80.535499999999999</v>
      </c>
      <c r="L239">
        <f t="shared" si="27"/>
        <v>80.6905</v>
      </c>
      <c r="M239">
        <f t="shared" si="28"/>
        <v>0.15500000000000114</v>
      </c>
      <c r="N239">
        <f t="shared" si="29"/>
        <v>80.302999999999997</v>
      </c>
      <c r="O239">
        <f t="shared" si="30"/>
        <v>80.923000000000002</v>
      </c>
      <c r="P239" t="str">
        <f t="shared" si="31"/>
        <v/>
      </c>
    </row>
    <row r="240" spans="1:16">
      <c r="A240" s="22" t="s">
        <v>52</v>
      </c>
      <c r="B240" s="22" t="s">
        <v>64</v>
      </c>
      <c r="C240" s="22" t="s">
        <v>65</v>
      </c>
      <c r="D240" s="23">
        <v>42643</v>
      </c>
      <c r="E240" s="22">
        <v>82.742999999999995</v>
      </c>
      <c r="F240" s="22" t="s">
        <v>139</v>
      </c>
      <c r="G240" s="22">
        <v>2</v>
      </c>
      <c r="H240" s="22">
        <v>80.742999999999995</v>
      </c>
      <c r="I240">
        <f t="shared" si="24"/>
        <v>2.0524999999999998</v>
      </c>
      <c r="J240">
        <f t="shared" si="25"/>
        <v>2.2075</v>
      </c>
      <c r="K240">
        <f t="shared" si="26"/>
        <v>80.535499999999999</v>
      </c>
      <c r="L240">
        <f t="shared" si="27"/>
        <v>80.6905</v>
      </c>
      <c r="M240">
        <f t="shared" si="28"/>
        <v>0.15500000000000114</v>
      </c>
      <c r="N240">
        <f t="shared" si="29"/>
        <v>80.302999999999997</v>
      </c>
      <c r="O240">
        <f t="shared" si="30"/>
        <v>80.923000000000002</v>
      </c>
      <c r="P240" t="str">
        <f t="shared" si="31"/>
        <v/>
      </c>
    </row>
    <row r="241" spans="1:16">
      <c r="A241" s="22" t="s">
        <v>52</v>
      </c>
      <c r="B241" s="22" t="s">
        <v>64</v>
      </c>
      <c r="C241" s="22" t="s">
        <v>65</v>
      </c>
      <c r="D241" s="23">
        <v>42669</v>
      </c>
      <c r="E241" s="22">
        <v>82.742999999999995</v>
      </c>
      <c r="F241" s="22" t="s">
        <v>139</v>
      </c>
      <c r="G241" s="22">
        <v>2.15</v>
      </c>
      <c r="H241" s="22">
        <v>80.593000000000004</v>
      </c>
      <c r="I241">
        <f t="shared" si="24"/>
        <v>2.0524999999999998</v>
      </c>
      <c r="J241">
        <f t="shared" si="25"/>
        <v>2.2075</v>
      </c>
      <c r="K241">
        <f t="shared" si="26"/>
        <v>80.535499999999999</v>
      </c>
      <c r="L241">
        <f t="shared" si="27"/>
        <v>80.6905</v>
      </c>
      <c r="M241">
        <f t="shared" si="28"/>
        <v>0.15500000000000114</v>
      </c>
      <c r="N241">
        <f t="shared" si="29"/>
        <v>80.302999999999997</v>
      </c>
      <c r="O241">
        <f t="shared" si="30"/>
        <v>80.923000000000002</v>
      </c>
      <c r="P241" t="str">
        <f t="shared" si="31"/>
        <v/>
      </c>
    </row>
    <row r="242" spans="1:16">
      <c r="A242" s="22" t="s">
        <v>52</v>
      </c>
      <c r="B242" s="22" t="s">
        <v>64</v>
      </c>
      <c r="C242" s="22" t="s">
        <v>65</v>
      </c>
      <c r="D242" s="23">
        <v>42694</v>
      </c>
      <c r="E242" s="22">
        <v>82.742999999999995</v>
      </c>
      <c r="F242" s="22" t="s">
        <v>139</v>
      </c>
      <c r="G242" s="22">
        <v>2.2000000000000002</v>
      </c>
      <c r="H242" s="22">
        <v>80.543000000000006</v>
      </c>
      <c r="I242">
        <f t="shared" si="24"/>
        <v>2.0524999999999998</v>
      </c>
      <c r="J242">
        <f t="shared" si="25"/>
        <v>2.2075</v>
      </c>
      <c r="K242">
        <f t="shared" si="26"/>
        <v>80.535499999999999</v>
      </c>
      <c r="L242">
        <f t="shared" si="27"/>
        <v>80.6905</v>
      </c>
      <c r="M242">
        <f t="shared" si="28"/>
        <v>0.15500000000000114</v>
      </c>
      <c r="N242">
        <f t="shared" si="29"/>
        <v>80.302999999999997</v>
      </c>
      <c r="O242">
        <f t="shared" si="30"/>
        <v>80.923000000000002</v>
      </c>
      <c r="P242" t="str">
        <f t="shared" si="31"/>
        <v/>
      </c>
    </row>
    <row r="243" spans="1:16">
      <c r="A243" s="22" t="s">
        <v>52</v>
      </c>
      <c r="B243" s="22" t="s">
        <v>64</v>
      </c>
      <c r="C243" s="22" t="s">
        <v>65</v>
      </c>
      <c r="D243" s="23">
        <v>42724</v>
      </c>
      <c r="E243" s="22">
        <v>82.742999999999995</v>
      </c>
      <c r="F243" s="22" t="s">
        <v>139</v>
      </c>
      <c r="G243" s="22">
        <v>2.2000000000000002</v>
      </c>
      <c r="H243" s="22">
        <v>80.543000000000006</v>
      </c>
      <c r="I243">
        <f t="shared" si="24"/>
        <v>2.0524999999999998</v>
      </c>
      <c r="J243">
        <f t="shared" si="25"/>
        <v>2.2075</v>
      </c>
      <c r="K243">
        <f t="shared" si="26"/>
        <v>80.535499999999999</v>
      </c>
      <c r="L243">
        <f t="shared" si="27"/>
        <v>80.6905</v>
      </c>
      <c r="M243">
        <f t="shared" si="28"/>
        <v>0.15500000000000114</v>
      </c>
      <c r="N243">
        <f t="shared" si="29"/>
        <v>80.302999999999997</v>
      </c>
      <c r="O243">
        <f t="shared" si="30"/>
        <v>80.923000000000002</v>
      </c>
      <c r="P243" t="str">
        <f t="shared" si="31"/>
        <v/>
      </c>
    </row>
    <row r="244" spans="1:16">
      <c r="A244" s="22" t="s">
        <v>52</v>
      </c>
      <c r="B244" s="22" t="s">
        <v>64</v>
      </c>
      <c r="C244" s="22" t="s">
        <v>65</v>
      </c>
      <c r="D244" s="23">
        <v>42766</v>
      </c>
      <c r="E244" s="22">
        <v>82.742999999999995</v>
      </c>
      <c r="F244" s="22" t="s">
        <v>139</v>
      </c>
      <c r="G244" s="22">
        <v>2.2999999999999998</v>
      </c>
      <c r="H244" s="22">
        <v>80.442999999999998</v>
      </c>
      <c r="I244">
        <f t="shared" si="24"/>
        <v>2.0524999999999998</v>
      </c>
      <c r="J244">
        <f t="shared" si="25"/>
        <v>2.2075</v>
      </c>
      <c r="K244">
        <f t="shared" si="26"/>
        <v>80.535499999999999</v>
      </c>
      <c r="L244">
        <f t="shared" si="27"/>
        <v>80.6905</v>
      </c>
      <c r="M244">
        <f t="shared" si="28"/>
        <v>0.15500000000000114</v>
      </c>
      <c r="N244">
        <f t="shared" si="29"/>
        <v>80.302999999999997</v>
      </c>
      <c r="O244">
        <f t="shared" si="30"/>
        <v>80.923000000000002</v>
      </c>
      <c r="P244" t="str">
        <f t="shared" si="31"/>
        <v/>
      </c>
    </row>
    <row r="245" spans="1:16">
      <c r="A245" s="22" t="s">
        <v>52</v>
      </c>
      <c r="B245" s="22" t="s">
        <v>64</v>
      </c>
      <c r="C245" s="22" t="s">
        <v>65</v>
      </c>
      <c r="D245" s="23">
        <v>42794</v>
      </c>
      <c r="E245" s="22">
        <v>82.742999999999995</v>
      </c>
      <c r="F245" s="22" t="s">
        <v>139</v>
      </c>
      <c r="G245" s="22">
        <v>2.2999999999999998</v>
      </c>
      <c r="H245" s="22">
        <v>80.442999999999998</v>
      </c>
      <c r="I245">
        <f t="shared" si="24"/>
        <v>2.0524999999999998</v>
      </c>
      <c r="J245">
        <f t="shared" si="25"/>
        <v>2.2075</v>
      </c>
      <c r="K245">
        <f t="shared" si="26"/>
        <v>80.535499999999999</v>
      </c>
      <c r="L245">
        <f t="shared" si="27"/>
        <v>80.6905</v>
      </c>
      <c r="M245">
        <f t="shared" si="28"/>
        <v>0.15500000000000114</v>
      </c>
      <c r="N245">
        <f t="shared" si="29"/>
        <v>80.302999999999997</v>
      </c>
      <c r="O245">
        <f t="shared" si="30"/>
        <v>80.923000000000002</v>
      </c>
      <c r="P245" t="str">
        <f t="shared" si="31"/>
        <v/>
      </c>
    </row>
    <row r="246" spans="1:16">
      <c r="A246" s="22" t="s">
        <v>52</v>
      </c>
      <c r="B246" s="22" t="s">
        <v>64</v>
      </c>
      <c r="C246" s="22" t="s">
        <v>65</v>
      </c>
      <c r="D246" s="23">
        <v>42824</v>
      </c>
      <c r="E246" s="22">
        <v>82.742999999999995</v>
      </c>
      <c r="F246" s="22" t="s">
        <v>139</v>
      </c>
      <c r="G246" s="22">
        <v>2.2999999999999998</v>
      </c>
      <c r="H246" s="22">
        <v>80.442999999999998</v>
      </c>
      <c r="I246">
        <f t="shared" si="24"/>
        <v>2.0524999999999998</v>
      </c>
      <c r="J246">
        <f t="shared" si="25"/>
        <v>2.2075</v>
      </c>
      <c r="K246">
        <f t="shared" si="26"/>
        <v>80.535499999999999</v>
      </c>
      <c r="L246">
        <f t="shared" si="27"/>
        <v>80.6905</v>
      </c>
      <c r="M246">
        <f t="shared" si="28"/>
        <v>0.15500000000000114</v>
      </c>
      <c r="N246">
        <f t="shared" si="29"/>
        <v>80.302999999999997</v>
      </c>
      <c r="O246">
        <f t="shared" si="30"/>
        <v>80.923000000000002</v>
      </c>
      <c r="P246" t="str">
        <f t="shared" si="31"/>
        <v/>
      </c>
    </row>
    <row r="247" spans="1:16">
      <c r="A247" s="22" t="s">
        <v>52</v>
      </c>
      <c r="B247" s="22" t="s">
        <v>64</v>
      </c>
      <c r="C247" s="22" t="s">
        <v>65</v>
      </c>
      <c r="D247" s="23">
        <v>42852</v>
      </c>
      <c r="E247" s="22">
        <v>82.742999999999995</v>
      </c>
      <c r="F247" s="22" t="s">
        <v>139</v>
      </c>
      <c r="G247" s="22">
        <v>2.29</v>
      </c>
      <c r="H247" s="22">
        <v>80.453000000000003</v>
      </c>
      <c r="I247">
        <f t="shared" si="24"/>
        <v>2.0524999999999998</v>
      </c>
      <c r="J247">
        <f t="shared" si="25"/>
        <v>2.2075</v>
      </c>
      <c r="K247">
        <f t="shared" si="26"/>
        <v>80.535499999999999</v>
      </c>
      <c r="L247">
        <f t="shared" si="27"/>
        <v>80.6905</v>
      </c>
      <c r="M247">
        <f t="shared" si="28"/>
        <v>0.15500000000000114</v>
      </c>
      <c r="N247">
        <f t="shared" si="29"/>
        <v>80.302999999999997</v>
      </c>
      <c r="O247">
        <f t="shared" si="30"/>
        <v>80.923000000000002</v>
      </c>
      <c r="P247" t="str">
        <f t="shared" si="31"/>
        <v/>
      </c>
    </row>
    <row r="248" spans="1:16">
      <c r="A248" s="22" t="s">
        <v>52</v>
      </c>
      <c r="B248" s="22" t="s">
        <v>64</v>
      </c>
      <c r="C248" s="22" t="s">
        <v>65</v>
      </c>
      <c r="D248" s="23">
        <v>42909</v>
      </c>
      <c r="E248" s="22">
        <v>82.742999999999995</v>
      </c>
      <c r="F248" s="22" t="s">
        <v>139</v>
      </c>
      <c r="G248" s="22">
        <v>2.1</v>
      </c>
      <c r="H248" s="22">
        <v>80.643000000000001</v>
      </c>
      <c r="I248">
        <f t="shared" si="24"/>
        <v>2.0524999999999998</v>
      </c>
      <c r="J248">
        <f t="shared" si="25"/>
        <v>2.2075</v>
      </c>
      <c r="K248">
        <f t="shared" si="26"/>
        <v>80.535499999999999</v>
      </c>
      <c r="L248">
        <f t="shared" si="27"/>
        <v>80.6905</v>
      </c>
      <c r="M248">
        <f t="shared" si="28"/>
        <v>0.15500000000000114</v>
      </c>
      <c r="N248">
        <f t="shared" si="29"/>
        <v>80.302999999999997</v>
      </c>
      <c r="O248">
        <f t="shared" si="30"/>
        <v>80.923000000000002</v>
      </c>
      <c r="P248" t="str">
        <f t="shared" si="31"/>
        <v/>
      </c>
    </row>
    <row r="249" spans="1:16">
      <c r="A249" s="22" t="s">
        <v>52</v>
      </c>
      <c r="B249" s="22" t="s">
        <v>64</v>
      </c>
      <c r="C249" s="22" t="s">
        <v>65</v>
      </c>
      <c r="D249" s="23">
        <v>42946</v>
      </c>
      <c r="E249" s="22">
        <v>82.742999999999995</v>
      </c>
      <c r="F249" s="22" t="s">
        <v>139</v>
      </c>
      <c r="G249" s="22">
        <v>2.0499999999999998</v>
      </c>
      <c r="H249" s="22">
        <v>80.692999999999998</v>
      </c>
      <c r="I249">
        <f t="shared" si="24"/>
        <v>2.0524999999999998</v>
      </c>
      <c r="J249">
        <f t="shared" si="25"/>
        <v>2.2075</v>
      </c>
      <c r="K249">
        <f t="shared" si="26"/>
        <v>80.535499999999999</v>
      </c>
      <c r="L249">
        <f t="shared" si="27"/>
        <v>80.6905</v>
      </c>
      <c r="M249">
        <f t="shared" si="28"/>
        <v>0.15500000000000114</v>
      </c>
      <c r="N249">
        <f t="shared" si="29"/>
        <v>80.302999999999997</v>
      </c>
      <c r="O249">
        <f t="shared" si="30"/>
        <v>80.923000000000002</v>
      </c>
      <c r="P249" t="str">
        <f t="shared" si="31"/>
        <v/>
      </c>
    </row>
    <row r="250" spans="1:16">
      <c r="A250" s="22" t="s">
        <v>52</v>
      </c>
      <c r="B250" s="22" t="s">
        <v>64</v>
      </c>
      <c r="C250" s="22" t="s">
        <v>65</v>
      </c>
      <c r="D250" s="23">
        <v>42969</v>
      </c>
      <c r="E250" s="22">
        <v>82.742999999999995</v>
      </c>
      <c r="F250" s="22" t="s">
        <v>139</v>
      </c>
      <c r="G250" s="22">
        <v>2.0499999999999998</v>
      </c>
      <c r="H250" s="22">
        <v>80.692999999999998</v>
      </c>
      <c r="I250">
        <f t="shared" si="24"/>
        <v>2.0524999999999998</v>
      </c>
      <c r="J250">
        <f t="shared" si="25"/>
        <v>2.2075</v>
      </c>
      <c r="K250">
        <f t="shared" si="26"/>
        <v>80.535499999999999</v>
      </c>
      <c r="L250">
        <f t="shared" si="27"/>
        <v>80.6905</v>
      </c>
      <c r="M250">
        <f t="shared" si="28"/>
        <v>0.15500000000000114</v>
      </c>
      <c r="N250">
        <f t="shared" si="29"/>
        <v>80.302999999999997</v>
      </c>
      <c r="O250">
        <f t="shared" si="30"/>
        <v>80.923000000000002</v>
      </c>
      <c r="P250" t="str">
        <f t="shared" si="31"/>
        <v/>
      </c>
    </row>
    <row r="251" spans="1:16">
      <c r="A251" s="22" t="s">
        <v>52</v>
      </c>
      <c r="B251" s="22" t="s">
        <v>64</v>
      </c>
      <c r="C251" s="22" t="s">
        <v>65</v>
      </c>
      <c r="D251" s="23">
        <v>43008</v>
      </c>
      <c r="E251" s="22">
        <v>82.742999999999995</v>
      </c>
      <c r="F251" s="22" t="s">
        <v>139</v>
      </c>
      <c r="G251" s="22">
        <v>2</v>
      </c>
      <c r="H251" s="22">
        <v>80.742999999999995</v>
      </c>
      <c r="I251">
        <f t="shared" si="24"/>
        <v>2.0524999999999998</v>
      </c>
      <c r="J251">
        <f t="shared" si="25"/>
        <v>2.2075</v>
      </c>
      <c r="K251">
        <f t="shared" si="26"/>
        <v>80.535499999999999</v>
      </c>
      <c r="L251">
        <f t="shared" si="27"/>
        <v>80.6905</v>
      </c>
      <c r="M251">
        <f t="shared" si="28"/>
        <v>0.15500000000000114</v>
      </c>
      <c r="N251">
        <f t="shared" si="29"/>
        <v>80.302999999999997</v>
      </c>
      <c r="O251">
        <f t="shared" si="30"/>
        <v>80.923000000000002</v>
      </c>
      <c r="P251" t="str">
        <f t="shared" si="31"/>
        <v/>
      </c>
    </row>
    <row r="252" spans="1:16">
      <c r="A252" s="22" t="s">
        <v>52</v>
      </c>
      <c r="B252" s="22" t="s">
        <v>64</v>
      </c>
      <c r="C252" s="22" t="s">
        <v>65</v>
      </c>
      <c r="D252" s="23">
        <v>43034</v>
      </c>
      <c r="E252" s="22">
        <v>82.742999999999995</v>
      </c>
      <c r="F252" s="22" t="s">
        <v>139</v>
      </c>
      <c r="G252" s="22">
        <v>2.14</v>
      </c>
      <c r="H252" s="22">
        <v>80.602999999999994</v>
      </c>
      <c r="I252">
        <f t="shared" si="24"/>
        <v>2.0524999999999998</v>
      </c>
      <c r="J252">
        <f t="shared" si="25"/>
        <v>2.2075</v>
      </c>
      <c r="K252">
        <f t="shared" si="26"/>
        <v>80.535499999999999</v>
      </c>
      <c r="L252">
        <f t="shared" si="27"/>
        <v>80.6905</v>
      </c>
      <c r="M252">
        <f t="shared" si="28"/>
        <v>0.15500000000000114</v>
      </c>
      <c r="N252">
        <f t="shared" si="29"/>
        <v>80.302999999999997</v>
      </c>
      <c r="O252">
        <f t="shared" si="30"/>
        <v>80.923000000000002</v>
      </c>
      <c r="P252" t="str">
        <f t="shared" si="31"/>
        <v/>
      </c>
    </row>
    <row r="253" spans="1:16">
      <c r="A253" s="22" t="s">
        <v>52</v>
      </c>
      <c r="B253" s="22" t="s">
        <v>64</v>
      </c>
      <c r="C253" s="22" t="s">
        <v>65</v>
      </c>
      <c r="D253" s="23">
        <v>43069</v>
      </c>
      <c r="E253" s="22">
        <v>82.742999999999995</v>
      </c>
      <c r="F253" s="22" t="s">
        <v>139</v>
      </c>
      <c r="G253" s="22">
        <v>2.15</v>
      </c>
      <c r="H253" s="22">
        <v>80.593000000000004</v>
      </c>
      <c r="I253">
        <f t="shared" si="24"/>
        <v>2.0524999999999998</v>
      </c>
      <c r="J253">
        <f t="shared" si="25"/>
        <v>2.2075</v>
      </c>
      <c r="K253">
        <f t="shared" si="26"/>
        <v>80.535499999999999</v>
      </c>
      <c r="L253">
        <f t="shared" si="27"/>
        <v>80.6905</v>
      </c>
      <c r="M253">
        <f t="shared" si="28"/>
        <v>0.15500000000000114</v>
      </c>
      <c r="N253">
        <f t="shared" si="29"/>
        <v>80.302999999999997</v>
      </c>
      <c r="O253">
        <f t="shared" si="30"/>
        <v>80.923000000000002</v>
      </c>
      <c r="P253" t="str">
        <f t="shared" si="31"/>
        <v/>
      </c>
    </row>
    <row r="254" spans="1:16">
      <c r="A254" s="22" t="s">
        <v>52</v>
      </c>
      <c r="B254" s="22" t="s">
        <v>64</v>
      </c>
      <c r="C254" s="22" t="s">
        <v>65</v>
      </c>
      <c r="D254" s="23">
        <v>43099</v>
      </c>
      <c r="E254" s="22">
        <v>82.742999999999995</v>
      </c>
      <c r="F254" s="22" t="s">
        <v>139</v>
      </c>
      <c r="G254" s="22">
        <v>2.15</v>
      </c>
      <c r="H254" s="22">
        <v>80.593000000000004</v>
      </c>
      <c r="I254">
        <f t="shared" si="24"/>
        <v>2.0524999999999998</v>
      </c>
      <c r="J254">
        <f t="shared" si="25"/>
        <v>2.2075</v>
      </c>
      <c r="K254">
        <f t="shared" si="26"/>
        <v>80.535499999999999</v>
      </c>
      <c r="L254">
        <f t="shared" si="27"/>
        <v>80.6905</v>
      </c>
      <c r="M254">
        <f t="shared" si="28"/>
        <v>0.15500000000000114</v>
      </c>
      <c r="N254">
        <f t="shared" si="29"/>
        <v>80.302999999999997</v>
      </c>
      <c r="O254">
        <f t="shared" si="30"/>
        <v>80.923000000000002</v>
      </c>
      <c r="P254" t="str">
        <f t="shared" si="31"/>
        <v/>
      </c>
    </row>
    <row r="255" spans="1:16">
      <c r="A255" s="22" t="s">
        <v>52</v>
      </c>
      <c r="B255" s="22" t="s">
        <v>64</v>
      </c>
      <c r="C255" s="22" t="s">
        <v>65</v>
      </c>
      <c r="D255" s="23">
        <v>43130</v>
      </c>
      <c r="E255" s="22">
        <v>82.742999999999995</v>
      </c>
      <c r="F255" s="22" t="s">
        <v>139</v>
      </c>
      <c r="G255" s="22">
        <v>2.2999999999999998</v>
      </c>
      <c r="H255" s="22">
        <v>80.442999999999998</v>
      </c>
      <c r="I255">
        <f t="shared" si="24"/>
        <v>2.0524999999999998</v>
      </c>
      <c r="J255">
        <f t="shared" si="25"/>
        <v>2.2075</v>
      </c>
      <c r="K255">
        <f t="shared" si="26"/>
        <v>80.535499999999999</v>
      </c>
      <c r="L255">
        <f t="shared" si="27"/>
        <v>80.6905</v>
      </c>
      <c r="M255">
        <f t="shared" si="28"/>
        <v>0.15500000000000114</v>
      </c>
      <c r="N255">
        <f t="shared" si="29"/>
        <v>80.302999999999997</v>
      </c>
      <c r="O255">
        <f t="shared" si="30"/>
        <v>80.923000000000002</v>
      </c>
      <c r="P255" t="str">
        <f t="shared" si="31"/>
        <v/>
      </c>
    </row>
    <row r="256" spans="1:16">
      <c r="A256" s="22" t="s">
        <v>52</v>
      </c>
      <c r="B256" s="22" t="s">
        <v>64</v>
      </c>
      <c r="C256" s="22" t="s">
        <v>65</v>
      </c>
      <c r="D256" s="23">
        <v>43157</v>
      </c>
      <c r="E256" s="22">
        <v>82.742999999999995</v>
      </c>
      <c r="F256" s="22" t="s">
        <v>139</v>
      </c>
      <c r="G256" s="22">
        <v>2.2000000000000002</v>
      </c>
      <c r="H256" s="22">
        <v>80.543000000000006</v>
      </c>
      <c r="I256">
        <f t="shared" si="24"/>
        <v>2.0524999999999998</v>
      </c>
      <c r="J256">
        <f t="shared" si="25"/>
        <v>2.2075</v>
      </c>
      <c r="K256">
        <f t="shared" si="26"/>
        <v>80.535499999999999</v>
      </c>
      <c r="L256">
        <f t="shared" si="27"/>
        <v>80.6905</v>
      </c>
      <c r="M256">
        <f t="shared" si="28"/>
        <v>0.15500000000000114</v>
      </c>
      <c r="N256">
        <f t="shared" si="29"/>
        <v>80.302999999999997</v>
      </c>
      <c r="O256">
        <f t="shared" si="30"/>
        <v>80.923000000000002</v>
      </c>
      <c r="P256" t="str">
        <f t="shared" si="31"/>
        <v/>
      </c>
    </row>
    <row r="257" spans="1:16">
      <c r="A257" s="22" t="s">
        <v>52</v>
      </c>
      <c r="B257" s="22" t="s">
        <v>64</v>
      </c>
      <c r="C257" s="22" t="s">
        <v>65</v>
      </c>
      <c r="D257" s="23">
        <v>43189</v>
      </c>
      <c r="E257" s="22">
        <v>82.742999999999995</v>
      </c>
      <c r="F257" s="22" t="s">
        <v>139</v>
      </c>
      <c r="G257" s="22">
        <v>2.2999999999999998</v>
      </c>
      <c r="H257" s="22">
        <v>80.442999999999998</v>
      </c>
      <c r="I257">
        <f t="shared" si="24"/>
        <v>2.0524999999999998</v>
      </c>
      <c r="J257">
        <f t="shared" si="25"/>
        <v>2.2075</v>
      </c>
      <c r="K257">
        <f t="shared" si="26"/>
        <v>80.535499999999999</v>
      </c>
      <c r="L257">
        <f t="shared" si="27"/>
        <v>80.6905</v>
      </c>
      <c r="M257">
        <f t="shared" si="28"/>
        <v>0.15500000000000114</v>
      </c>
      <c r="N257">
        <f t="shared" si="29"/>
        <v>80.302999999999997</v>
      </c>
      <c r="O257">
        <f t="shared" si="30"/>
        <v>80.923000000000002</v>
      </c>
      <c r="P257" t="str">
        <f t="shared" si="31"/>
        <v/>
      </c>
    </row>
    <row r="258" spans="1:16">
      <c r="A258" s="22" t="s">
        <v>52</v>
      </c>
      <c r="B258" s="22" t="s">
        <v>64</v>
      </c>
      <c r="C258" s="22" t="s">
        <v>65</v>
      </c>
      <c r="D258" s="23">
        <v>43216</v>
      </c>
      <c r="E258" s="22">
        <v>82.742999999999995</v>
      </c>
      <c r="F258" s="22" t="s">
        <v>139</v>
      </c>
      <c r="G258" s="22">
        <v>2.16</v>
      </c>
      <c r="H258" s="22">
        <v>80.582999999999998</v>
      </c>
      <c r="I258">
        <f t="shared" si="24"/>
        <v>2.0524999999999998</v>
      </c>
      <c r="J258">
        <f t="shared" si="25"/>
        <v>2.2075</v>
      </c>
      <c r="K258">
        <f t="shared" si="26"/>
        <v>80.535499999999999</v>
      </c>
      <c r="L258">
        <f t="shared" si="27"/>
        <v>80.6905</v>
      </c>
      <c r="M258">
        <f t="shared" si="28"/>
        <v>0.15500000000000114</v>
      </c>
      <c r="N258">
        <f t="shared" si="29"/>
        <v>80.302999999999997</v>
      </c>
      <c r="O258">
        <f t="shared" si="30"/>
        <v>80.923000000000002</v>
      </c>
      <c r="P258" t="str">
        <f t="shared" si="31"/>
        <v/>
      </c>
    </row>
    <row r="259" spans="1:16">
      <c r="A259" s="22" t="s">
        <v>52</v>
      </c>
      <c r="B259" s="22" t="s">
        <v>64</v>
      </c>
      <c r="C259" s="22" t="s">
        <v>65</v>
      </c>
      <c r="D259" s="23">
        <v>43279</v>
      </c>
      <c r="E259" s="22">
        <v>82.742999999999995</v>
      </c>
      <c r="F259" s="22" t="s">
        <v>139</v>
      </c>
      <c r="G259" s="22">
        <v>2.02</v>
      </c>
      <c r="H259" s="22">
        <v>80.722999999999999</v>
      </c>
      <c r="I259">
        <f t="shared" ref="I259:I322" si="32">VLOOKUP($C259,$T$1:$X$42,2,FALSE)</f>
        <v>2.0524999999999998</v>
      </c>
      <c r="J259">
        <f t="shared" ref="J259:J322" si="33">VLOOKUP($C259,$T$1:$X$42,3,FALSE)</f>
        <v>2.2075</v>
      </c>
      <c r="K259">
        <f t="shared" ref="K259:K322" si="34">VLOOKUP($C259,$T$1:$X$42,4,FALSE)</f>
        <v>80.535499999999999</v>
      </c>
      <c r="L259">
        <f t="shared" ref="L259:L322" si="35">VLOOKUP($C259,$T$1:$X$42,5,FALSE)</f>
        <v>80.6905</v>
      </c>
      <c r="M259">
        <f t="shared" ref="M259:M322" si="36">L259-K259</f>
        <v>0.15500000000000114</v>
      </c>
      <c r="N259">
        <f t="shared" ref="N259:N322" si="37">K259-M259*1.5</f>
        <v>80.302999999999997</v>
      </c>
      <c r="O259">
        <f t="shared" ref="O259:O322" si="38">L259+M259*1.5</f>
        <v>80.923000000000002</v>
      </c>
      <c r="P259" t="str">
        <f t="shared" ref="P259:P322" si="39">IF(OR(H259&lt;N259,H259&gt;O259), "OUTLIER", "")</f>
        <v/>
      </c>
    </row>
    <row r="260" spans="1:16">
      <c r="A260" s="22" t="s">
        <v>52</v>
      </c>
      <c r="B260" s="22" t="s">
        <v>64</v>
      </c>
      <c r="C260" s="22" t="s">
        <v>65</v>
      </c>
      <c r="D260" s="23">
        <v>43311</v>
      </c>
      <c r="E260" s="22">
        <v>82.742999999999995</v>
      </c>
      <c r="F260" s="22" t="s">
        <v>139</v>
      </c>
      <c r="G260" s="22">
        <v>2</v>
      </c>
      <c r="H260" s="22">
        <v>80.742999999999995</v>
      </c>
      <c r="I260">
        <f t="shared" si="32"/>
        <v>2.0524999999999998</v>
      </c>
      <c r="J260">
        <f t="shared" si="33"/>
        <v>2.2075</v>
      </c>
      <c r="K260">
        <f t="shared" si="34"/>
        <v>80.535499999999999</v>
      </c>
      <c r="L260">
        <f t="shared" si="35"/>
        <v>80.6905</v>
      </c>
      <c r="M260">
        <f t="shared" si="36"/>
        <v>0.15500000000000114</v>
      </c>
      <c r="N260">
        <f t="shared" si="37"/>
        <v>80.302999999999997</v>
      </c>
      <c r="O260">
        <f t="shared" si="38"/>
        <v>80.923000000000002</v>
      </c>
      <c r="P260" t="str">
        <f t="shared" si="39"/>
        <v/>
      </c>
    </row>
    <row r="261" spans="1:16">
      <c r="A261" s="22" t="s">
        <v>52</v>
      </c>
      <c r="B261" s="22" t="s">
        <v>64</v>
      </c>
      <c r="C261" s="22" t="s">
        <v>65</v>
      </c>
      <c r="D261" s="23">
        <v>43342</v>
      </c>
      <c r="E261" s="22">
        <v>82.742999999999995</v>
      </c>
      <c r="F261" s="22" t="s">
        <v>139</v>
      </c>
      <c r="G261" s="22">
        <v>1.98</v>
      </c>
      <c r="H261" s="22">
        <v>80.763000000000005</v>
      </c>
      <c r="I261">
        <f t="shared" si="32"/>
        <v>2.0524999999999998</v>
      </c>
      <c r="J261">
        <f t="shared" si="33"/>
        <v>2.2075</v>
      </c>
      <c r="K261">
        <f t="shared" si="34"/>
        <v>80.535499999999999</v>
      </c>
      <c r="L261">
        <f t="shared" si="35"/>
        <v>80.6905</v>
      </c>
      <c r="M261">
        <f t="shared" si="36"/>
        <v>0.15500000000000114</v>
      </c>
      <c r="N261">
        <f t="shared" si="37"/>
        <v>80.302999999999997</v>
      </c>
      <c r="O261">
        <f t="shared" si="38"/>
        <v>80.923000000000002</v>
      </c>
      <c r="P261" t="str">
        <f t="shared" si="39"/>
        <v/>
      </c>
    </row>
    <row r="262" spans="1:16">
      <c r="A262" s="22" t="s">
        <v>52</v>
      </c>
      <c r="B262" s="22" t="s">
        <v>64</v>
      </c>
      <c r="C262" s="22" t="s">
        <v>65</v>
      </c>
      <c r="D262" s="23">
        <v>43373</v>
      </c>
      <c r="E262" s="22">
        <v>82.742999999999995</v>
      </c>
      <c r="F262" s="22" t="s">
        <v>139</v>
      </c>
      <c r="G262" s="22">
        <v>2.15</v>
      </c>
      <c r="H262" s="22">
        <v>80.593000000000004</v>
      </c>
      <c r="I262">
        <f t="shared" si="32"/>
        <v>2.0524999999999998</v>
      </c>
      <c r="J262">
        <f t="shared" si="33"/>
        <v>2.2075</v>
      </c>
      <c r="K262">
        <f t="shared" si="34"/>
        <v>80.535499999999999</v>
      </c>
      <c r="L262">
        <f t="shared" si="35"/>
        <v>80.6905</v>
      </c>
      <c r="M262">
        <f t="shared" si="36"/>
        <v>0.15500000000000114</v>
      </c>
      <c r="N262">
        <f t="shared" si="37"/>
        <v>80.302999999999997</v>
      </c>
      <c r="O262">
        <f t="shared" si="38"/>
        <v>80.923000000000002</v>
      </c>
      <c r="P262" t="str">
        <f t="shared" si="39"/>
        <v/>
      </c>
    </row>
    <row r="263" spans="1:16">
      <c r="A263" s="22" t="s">
        <v>52</v>
      </c>
      <c r="B263" s="22" t="s">
        <v>64</v>
      </c>
      <c r="C263" s="22" t="s">
        <v>65</v>
      </c>
      <c r="D263" s="23">
        <v>43391</v>
      </c>
      <c r="E263" s="22">
        <v>82.742999999999995</v>
      </c>
      <c r="F263" s="22" t="s">
        <v>139</v>
      </c>
      <c r="G263" s="22">
        <v>2.1800000000000002</v>
      </c>
      <c r="H263" s="22">
        <v>80.563000000000002</v>
      </c>
      <c r="I263">
        <f t="shared" si="32"/>
        <v>2.0524999999999998</v>
      </c>
      <c r="J263">
        <f t="shared" si="33"/>
        <v>2.2075</v>
      </c>
      <c r="K263">
        <f t="shared" si="34"/>
        <v>80.535499999999999</v>
      </c>
      <c r="L263">
        <f t="shared" si="35"/>
        <v>80.6905</v>
      </c>
      <c r="M263">
        <f t="shared" si="36"/>
        <v>0.15500000000000114</v>
      </c>
      <c r="N263">
        <f t="shared" si="37"/>
        <v>80.302999999999997</v>
      </c>
      <c r="O263">
        <f t="shared" si="38"/>
        <v>80.923000000000002</v>
      </c>
      <c r="P263" t="str">
        <f t="shared" si="39"/>
        <v/>
      </c>
    </row>
    <row r="264" spans="1:16">
      <c r="A264" s="22" t="s">
        <v>52</v>
      </c>
      <c r="B264" s="22" t="s">
        <v>64</v>
      </c>
      <c r="C264" s="22" t="s">
        <v>65</v>
      </c>
      <c r="D264" s="23">
        <v>43434</v>
      </c>
      <c r="E264" s="22">
        <v>82.742999999999995</v>
      </c>
      <c r="F264" s="22" t="s">
        <v>139</v>
      </c>
      <c r="G264" s="22">
        <v>2.2000000000000002</v>
      </c>
      <c r="H264" s="22">
        <v>80.543000000000006</v>
      </c>
      <c r="I264">
        <f t="shared" si="32"/>
        <v>2.0524999999999998</v>
      </c>
      <c r="J264">
        <f t="shared" si="33"/>
        <v>2.2075</v>
      </c>
      <c r="K264">
        <f t="shared" si="34"/>
        <v>80.535499999999999</v>
      </c>
      <c r="L264">
        <f t="shared" si="35"/>
        <v>80.6905</v>
      </c>
      <c r="M264">
        <f t="shared" si="36"/>
        <v>0.15500000000000114</v>
      </c>
      <c r="N264">
        <f t="shared" si="37"/>
        <v>80.302999999999997</v>
      </c>
      <c r="O264">
        <f t="shared" si="38"/>
        <v>80.923000000000002</v>
      </c>
      <c r="P264" t="str">
        <f t="shared" si="39"/>
        <v/>
      </c>
    </row>
    <row r="265" spans="1:16">
      <c r="A265" s="22" t="s">
        <v>52</v>
      </c>
      <c r="B265" s="22" t="s">
        <v>64</v>
      </c>
      <c r="C265" s="22" t="s">
        <v>65</v>
      </c>
      <c r="D265" s="23">
        <v>43464</v>
      </c>
      <c r="E265" s="22">
        <v>82.742999999999995</v>
      </c>
      <c r="F265" s="22" t="s">
        <v>139</v>
      </c>
      <c r="G265" s="22">
        <v>2.21</v>
      </c>
      <c r="H265" s="22">
        <v>80.533000000000001</v>
      </c>
      <c r="I265">
        <f t="shared" si="32"/>
        <v>2.0524999999999998</v>
      </c>
      <c r="J265">
        <f t="shared" si="33"/>
        <v>2.2075</v>
      </c>
      <c r="K265">
        <f t="shared" si="34"/>
        <v>80.535499999999999</v>
      </c>
      <c r="L265">
        <f t="shared" si="35"/>
        <v>80.6905</v>
      </c>
      <c r="M265">
        <f t="shared" si="36"/>
        <v>0.15500000000000114</v>
      </c>
      <c r="N265">
        <f t="shared" si="37"/>
        <v>80.302999999999997</v>
      </c>
      <c r="O265">
        <f t="shared" si="38"/>
        <v>80.923000000000002</v>
      </c>
      <c r="P265" t="str">
        <f t="shared" si="39"/>
        <v/>
      </c>
    </row>
    <row r="266" spans="1:16">
      <c r="A266" s="22" t="s">
        <v>52</v>
      </c>
      <c r="B266" s="22" t="s">
        <v>64</v>
      </c>
      <c r="C266" s="22" t="s">
        <v>65</v>
      </c>
      <c r="D266" s="23">
        <v>43495</v>
      </c>
      <c r="E266" s="22">
        <v>82.742999999999995</v>
      </c>
      <c r="F266" s="22" t="s">
        <v>139</v>
      </c>
      <c r="G266" s="22">
        <v>2.2000000000000002</v>
      </c>
      <c r="H266" s="22">
        <v>80.543000000000006</v>
      </c>
      <c r="I266">
        <f t="shared" si="32"/>
        <v>2.0524999999999998</v>
      </c>
      <c r="J266">
        <f t="shared" si="33"/>
        <v>2.2075</v>
      </c>
      <c r="K266">
        <f t="shared" si="34"/>
        <v>80.535499999999999</v>
      </c>
      <c r="L266">
        <f t="shared" si="35"/>
        <v>80.6905</v>
      </c>
      <c r="M266">
        <f t="shared" si="36"/>
        <v>0.15500000000000114</v>
      </c>
      <c r="N266">
        <f t="shared" si="37"/>
        <v>80.302999999999997</v>
      </c>
      <c r="O266">
        <f t="shared" si="38"/>
        <v>80.923000000000002</v>
      </c>
      <c r="P266" t="str">
        <f t="shared" si="39"/>
        <v/>
      </c>
    </row>
    <row r="267" spans="1:16">
      <c r="A267" s="22" t="s">
        <v>52</v>
      </c>
      <c r="B267" s="22" t="s">
        <v>64</v>
      </c>
      <c r="C267" s="22" t="s">
        <v>65</v>
      </c>
      <c r="D267" s="23">
        <v>43524</v>
      </c>
      <c r="E267" s="22">
        <v>82.742999999999995</v>
      </c>
      <c r="F267" s="22" t="s">
        <v>139</v>
      </c>
      <c r="G267" s="22">
        <v>2.2999999999999998</v>
      </c>
      <c r="H267" s="22">
        <v>80.442999999999998</v>
      </c>
      <c r="I267">
        <f t="shared" si="32"/>
        <v>2.0524999999999998</v>
      </c>
      <c r="J267">
        <f t="shared" si="33"/>
        <v>2.2075</v>
      </c>
      <c r="K267">
        <f t="shared" si="34"/>
        <v>80.535499999999999</v>
      </c>
      <c r="L267">
        <f t="shared" si="35"/>
        <v>80.6905</v>
      </c>
      <c r="M267">
        <f t="shared" si="36"/>
        <v>0.15500000000000114</v>
      </c>
      <c r="N267">
        <f t="shared" si="37"/>
        <v>80.302999999999997</v>
      </c>
      <c r="O267">
        <f t="shared" si="38"/>
        <v>80.923000000000002</v>
      </c>
      <c r="P267" t="str">
        <f t="shared" si="39"/>
        <v/>
      </c>
    </row>
    <row r="268" spans="1:16">
      <c r="A268" s="22" t="s">
        <v>52</v>
      </c>
      <c r="B268" s="22" t="s">
        <v>64</v>
      </c>
      <c r="C268" s="22" t="s">
        <v>65</v>
      </c>
      <c r="D268" s="23">
        <v>43553</v>
      </c>
      <c r="E268" s="22">
        <v>82.742999999999995</v>
      </c>
      <c r="F268" s="22" t="s">
        <v>139</v>
      </c>
      <c r="G268" s="22">
        <v>2.31</v>
      </c>
      <c r="H268" s="22">
        <v>80.433000000000007</v>
      </c>
      <c r="I268">
        <f t="shared" si="32"/>
        <v>2.0524999999999998</v>
      </c>
      <c r="J268">
        <f t="shared" si="33"/>
        <v>2.2075</v>
      </c>
      <c r="K268">
        <f t="shared" si="34"/>
        <v>80.535499999999999</v>
      </c>
      <c r="L268">
        <f t="shared" si="35"/>
        <v>80.6905</v>
      </c>
      <c r="M268">
        <f t="shared" si="36"/>
        <v>0.15500000000000114</v>
      </c>
      <c r="N268">
        <f t="shared" si="37"/>
        <v>80.302999999999997</v>
      </c>
      <c r="O268">
        <f t="shared" si="38"/>
        <v>80.923000000000002</v>
      </c>
      <c r="P268" t="str">
        <f t="shared" si="39"/>
        <v/>
      </c>
    </row>
    <row r="269" spans="1:16">
      <c r="A269" s="22" t="s">
        <v>52</v>
      </c>
      <c r="B269" s="22" t="s">
        <v>64</v>
      </c>
      <c r="C269" s="22" t="s">
        <v>65</v>
      </c>
      <c r="D269" s="23">
        <v>43573</v>
      </c>
      <c r="E269" s="22">
        <v>82.742999999999995</v>
      </c>
      <c r="F269" s="22" t="s">
        <v>139</v>
      </c>
      <c r="G269" s="22">
        <v>2.4</v>
      </c>
      <c r="H269" s="22">
        <v>80.343000000000004</v>
      </c>
      <c r="I269">
        <f t="shared" si="32"/>
        <v>2.0524999999999998</v>
      </c>
      <c r="J269">
        <f t="shared" si="33"/>
        <v>2.2075</v>
      </c>
      <c r="K269">
        <f t="shared" si="34"/>
        <v>80.535499999999999</v>
      </c>
      <c r="L269">
        <f t="shared" si="35"/>
        <v>80.6905</v>
      </c>
      <c r="M269">
        <f t="shared" si="36"/>
        <v>0.15500000000000114</v>
      </c>
      <c r="N269">
        <f t="shared" si="37"/>
        <v>80.302999999999997</v>
      </c>
      <c r="O269">
        <f t="shared" si="38"/>
        <v>80.923000000000002</v>
      </c>
      <c r="P269" t="str">
        <f t="shared" si="39"/>
        <v/>
      </c>
    </row>
    <row r="270" spans="1:16">
      <c r="A270" s="22" t="s">
        <v>52</v>
      </c>
      <c r="B270" s="22" t="s">
        <v>64</v>
      </c>
      <c r="C270" s="22" t="s">
        <v>65</v>
      </c>
      <c r="D270" s="23">
        <v>43646</v>
      </c>
      <c r="E270" s="22">
        <v>82.742999999999995</v>
      </c>
      <c r="F270" s="22" t="s">
        <v>139</v>
      </c>
      <c r="G270" s="22">
        <v>2.42</v>
      </c>
      <c r="H270" s="22">
        <v>80.322999999999993</v>
      </c>
      <c r="I270">
        <f t="shared" si="32"/>
        <v>2.0524999999999998</v>
      </c>
      <c r="J270">
        <f t="shared" si="33"/>
        <v>2.2075</v>
      </c>
      <c r="K270">
        <f t="shared" si="34"/>
        <v>80.535499999999999</v>
      </c>
      <c r="L270">
        <f t="shared" si="35"/>
        <v>80.6905</v>
      </c>
      <c r="M270">
        <f t="shared" si="36"/>
        <v>0.15500000000000114</v>
      </c>
      <c r="N270">
        <f t="shared" si="37"/>
        <v>80.302999999999997</v>
      </c>
      <c r="O270">
        <f t="shared" si="38"/>
        <v>80.923000000000002</v>
      </c>
      <c r="P270" t="str">
        <f t="shared" si="39"/>
        <v/>
      </c>
    </row>
    <row r="271" spans="1:16">
      <c r="A271" s="22" t="s">
        <v>52</v>
      </c>
      <c r="B271" s="22" t="s">
        <v>64</v>
      </c>
      <c r="C271" s="22" t="s">
        <v>65</v>
      </c>
      <c r="D271" s="23">
        <v>43677</v>
      </c>
      <c r="E271" s="22">
        <v>82.742999999999995</v>
      </c>
      <c r="F271" s="22" t="s">
        <v>139</v>
      </c>
      <c r="G271" s="22">
        <v>2.0499999999999998</v>
      </c>
      <c r="H271" s="22">
        <v>80.692999999999998</v>
      </c>
      <c r="I271">
        <f t="shared" si="32"/>
        <v>2.0524999999999998</v>
      </c>
      <c r="J271">
        <f t="shared" si="33"/>
        <v>2.2075</v>
      </c>
      <c r="K271">
        <f t="shared" si="34"/>
        <v>80.535499999999999</v>
      </c>
      <c r="L271">
        <f t="shared" si="35"/>
        <v>80.6905</v>
      </c>
      <c r="M271">
        <f t="shared" si="36"/>
        <v>0.15500000000000114</v>
      </c>
      <c r="N271">
        <f t="shared" si="37"/>
        <v>80.302999999999997</v>
      </c>
      <c r="O271">
        <f t="shared" si="38"/>
        <v>80.923000000000002</v>
      </c>
      <c r="P271" t="str">
        <f t="shared" si="39"/>
        <v/>
      </c>
    </row>
    <row r="272" spans="1:16">
      <c r="A272" s="22" t="s">
        <v>52</v>
      </c>
      <c r="B272" s="22" t="s">
        <v>64</v>
      </c>
      <c r="C272" s="22" t="s">
        <v>65</v>
      </c>
      <c r="D272" s="23">
        <v>43707</v>
      </c>
      <c r="E272" s="22">
        <v>82.742999999999995</v>
      </c>
      <c r="F272" s="22" t="s">
        <v>139</v>
      </c>
      <c r="G272" s="22">
        <v>2.06</v>
      </c>
      <c r="H272" s="22">
        <v>80.683000000000007</v>
      </c>
      <c r="I272">
        <f t="shared" si="32"/>
        <v>2.0524999999999998</v>
      </c>
      <c r="J272">
        <f t="shared" si="33"/>
        <v>2.2075</v>
      </c>
      <c r="K272">
        <f t="shared" si="34"/>
        <v>80.535499999999999</v>
      </c>
      <c r="L272">
        <f t="shared" si="35"/>
        <v>80.6905</v>
      </c>
      <c r="M272">
        <f t="shared" si="36"/>
        <v>0.15500000000000114</v>
      </c>
      <c r="N272">
        <f t="shared" si="37"/>
        <v>80.302999999999997</v>
      </c>
      <c r="O272">
        <f t="shared" si="38"/>
        <v>80.923000000000002</v>
      </c>
      <c r="P272" t="str">
        <f t="shared" si="39"/>
        <v/>
      </c>
    </row>
    <row r="273" spans="1:16">
      <c r="A273" s="22" t="s">
        <v>52</v>
      </c>
      <c r="B273" s="22" t="s">
        <v>64</v>
      </c>
      <c r="C273" s="22" t="s">
        <v>65</v>
      </c>
      <c r="D273" s="23">
        <v>43738</v>
      </c>
      <c r="E273" s="22">
        <v>82.742999999999995</v>
      </c>
      <c r="F273" s="22" t="s">
        <v>139</v>
      </c>
      <c r="G273" s="22">
        <v>2.0499999999999998</v>
      </c>
      <c r="H273" s="22">
        <v>80.692999999999998</v>
      </c>
      <c r="I273">
        <f t="shared" si="32"/>
        <v>2.0524999999999998</v>
      </c>
      <c r="J273">
        <f t="shared" si="33"/>
        <v>2.2075</v>
      </c>
      <c r="K273">
        <f t="shared" si="34"/>
        <v>80.535499999999999</v>
      </c>
      <c r="L273">
        <f t="shared" si="35"/>
        <v>80.6905</v>
      </c>
      <c r="M273">
        <f t="shared" si="36"/>
        <v>0.15500000000000114</v>
      </c>
      <c r="N273">
        <f t="shared" si="37"/>
        <v>80.302999999999997</v>
      </c>
      <c r="O273">
        <f t="shared" si="38"/>
        <v>80.923000000000002</v>
      </c>
      <c r="P273" t="str">
        <f t="shared" si="39"/>
        <v/>
      </c>
    </row>
    <row r="274" spans="1:16">
      <c r="A274" s="22" t="s">
        <v>52</v>
      </c>
      <c r="B274" s="22" t="s">
        <v>64</v>
      </c>
      <c r="C274" s="22" t="s">
        <v>65</v>
      </c>
      <c r="D274" s="23">
        <v>43755</v>
      </c>
      <c r="E274" s="22">
        <v>82.742999999999995</v>
      </c>
      <c r="F274" s="22" t="s">
        <v>139</v>
      </c>
      <c r="G274" s="22">
        <v>2.1</v>
      </c>
      <c r="H274" s="22">
        <v>80.643000000000001</v>
      </c>
      <c r="I274">
        <f t="shared" si="32"/>
        <v>2.0524999999999998</v>
      </c>
      <c r="J274">
        <f t="shared" si="33"/>
        <v>2.2075</v>
      </c>
      <c r="K274">
        <f t="shared" si="34"/>
        <v>80.535499999999999</v>
      </c>
      <c r="L274">
        <f t="shared" si="35"/>
        <v>80.6905</v>
      </c>
      <c r="M274">
        <f t="shared" si="36"/>
        <v>0.15500000000000114</v>
      </c>
      <c r="N274">
        <f t="shared" si="37"/>
        <v>80.302999999999997</v>
      </c>
      <c r="O274">
        <f t="shared" si="38"/>
        <v>80.923000000000002</v>
      </c>
      <c r="P274" t="str">
        <f t="shared" si="39"/>
        <v/>
      </c>
    </row>
    <row r="275" spans="1:16">
      <c r="A275" s="22" t="s">
        <v>52</v>
      </c>
      <c r="B275" s="22" t="s">
        <v>64</v>
      </c>
      <c r="C275" s="22" t="s">
        <v>65</v>
      </c>
      <c r="D275" s="23">
        <v>43830</v>
      </c>
      <c r="E275" s="22">
        <v>82.742999999999995</v>
      </c>
      <c r="F275" s="22" t="s">
        <v>139</v>
      </c>
      <c r="G275" s="22">
        <v>2.35</v>
      </c>
      <c r="H275" s="22">
        <v>80.393000000000001</v>
      </c>
      <c r="I275">
        <f t="shared" si="32"/>
        <v>2.0524999999999998</v>
      </c>
      <c r="J275">
        <f t="shared" si="33"/>
        <v>2.2075</v>
      </c>
      <c r="K275">
        <f t="shared" si="34"/>
        <v>80.535499999999999</v>
      </c>
      <c r="L275">
        <f t="shared" si="35"/>
        <v>80.6905</v>
      </c>
      <c r="M275">
        <f t="shared" si="36"/>
        <v>0.15500000000000114</v>
      </c>
      <c r="N275">
        <f t="shared" si="37"/>
        <v>80.302999999999997</v>
      </c>
      <c r="O275">
        <f t="shared" si="38"/>
        <v>80.923000000000002</v>
      </c>
      <c r="P275" t="str">
        <f t="shared" si="39"/>
        <v/>
      </c>
    </row>
    <row r="276" spans="1:16">
      <c r="A276" s="22" t="s">
        <v>52</v>
      </c>
      <c r="B276" s="22" t="s">
        <v>64</v>
      </c>
      <c r="C276" s="22" t="s">
        <v>65</v>
      </c>
      <c r="D276" s="23">
        <v>44012</v>
      </c>
      <c r="E276" s="22">
        <v>82.742999999999995</v>
      </c>
      <c r="F276" s="22" t="s">
        <v>139</v>
      </c>
      <c r="G276" s="22">
        <v>2.2000000000000002</v>
      </c>
      <c r="H276" s="22">
        <v>80.543000000000006</v>
      </c>
      <c r="I276">
        <f t="shared" si="32"/>
        <v>2.0524999999999998</v>
      </c>
      <c r="J276">
        <f t="shared" si="33"/>
        <v>2.2075</v>
      </c>
      <c r="K276">
        <f t="shared" si="34"/>
        <v>80.535499999999999</v>
      </c>
      <c r="L276">
        <f t="shared" si="35"/>
        <v>80.6905</v>
      </c>
      <c r="M276">
        <f t="shared" si="36"/>
        <v>0.15500000000000114</v>
      </c>
      <c r="N276">
        <f t="shared" si="37"/>
        <v>80.302999999999997</v>
      </c>
      <c r="O276">
        <f t="shared" si="38"/>
        <v>80.923000000000002</v>
      </c>
      <c r="P276" t="str">
        <f t="shared" si="39"/>
        <v/>
      </c>
    </row>
    <row r="277" spans="1:16">
      <c r="A277" s="22" t="s">
        <v>52</v>
      </c>
      <c r="B277" s="22" t="s">
        <v>64</v>
      </c>
      <c r="C277" s="22" t="s">
        <v>65</v>
      </c>
      <c r="D277" s="23">
        <v>44042</v>
      </c>
      <c r="E277" s="22">
        <v>82.742999999999995</v>
      </c>
      <c r="F277" s="22" t="s">
        <v>139</v>
      </c>
      <c r="G277" s="22">
        <v>2.9</v>
      </c>
      <c r="H277" s="22">
        <v>79.843000000000004</v>
      </c>
      <c r="I277">
        <f t="shared" si="32"/>
        <v>2.0524999999999998</v>
      </c>
      <c r="J277">
        <f t="shared" si="33"/>
        <v>2.2075</v>
      </c>
      <c r="K277">
        <f t="shared" si="34"/>
        <v>80.535499999999999</v>
      </c>
      <c r="L277">
        <f t="shared" si="35"/>
        <v>80.6905</v>
      </c>
      <c r="M277">
        <f t="shared" si="36"/>
        <v>0.15500000000000114</v>
      </c>
      <c r="N277">
        <f t="shared" si="37"/>
        <v>80.302999999999997</v>
      </c>
      <c r="O277">
        <f t="shared" si="38"/>
        <v>80.923000000000002</v>
      </c>
      <c r="P277" t="str">
        <f t="shared" si="39"/>
        <v>OUTLIER</v>
      </c>
    </row>
    <row r="278" spans="1:16">
      <c r="A278" s="22" t="s">
        <v>52</v>
      </c>
      <c r="B278" s="22" t="s">
        <v>64</v>
      </c>
      <c r="C278" s="22" t="s">
        <v>65</v>
      </c>
      <c r="D278" s="23">
        <v>44073</v>
      </c>
      <c r="E278" s="22">
        <v>82.742999999999995</v>
      </c>
      <c r="F278" s="22" t="s">
        <v>139</v>
      </c>
      <c r="G278" s="22">
        <v>1.9</v>
      </c>
      <c r="H278" s="22">
        <v>80.843000000000004</v>
      </c>
      <c r="I278">
        <f t="shared" si="32"/>
        <v>2.0524999999999998</v>
      </c>
      <c r="J278">
        <f t="shared" si="33"/>
        <v>2.2075</v>
      </c>
      <c r="K278">
        <f t="shared" si="34"/>
        <v>80.535499999999999</v>
      </c>
      <c r="L278">
        <f t="shared" si="35"/>
        <v>80.6905</v>
      </c>
      <c r="M278">
        <f t="shared" si="36"/>
        <v>0.15500000000000114</v>
      </c>
      <c r="N278">
        <f t="shared" si="37"/>
        <v>80.302999999999997</v>
      </c>
      <c r="O278">
        <f t="shared" si="38"/>
        <v>80.923000000000002</v>
      </c>
      <c r="P278" t="str">
        <f t="shared" si="39"/>
        <v/>
      </c>
    </row>
    <row r="279" spans="1:16">
      <c r="A279" s="22" t="s">
        <v>52</v>
      </c>
      <c r="B279" s="22" t="s">
        <v>64</v>
      </c>
      <c r="C279" s="22" t="s">
        <v>65</v>
      </c>
      <c r="D279" s="23">
        <v>44112</v>
      </c>
      <c r="E279" s="22">
        <v>82.742999999999995</v>
      </c>
      <c r="F279" s="22" t="s">
        <v>139</v>
      </c>
      <c r="G279" s="22">
        <v>2.12</v>
      </c>
      <c r="H279" s="22">
        <v>80.623000000000005</v>
      </c>
      <c r="I279">
        <f t="shared" si="32"/>
        <v>2.0524999999999998</v>
      </c>
      <c r="J279">
        <f t="shared" si="33"/>
        <v>2.2075</v>
      </c>
      <c r="K279">
        <f t="shared" si="34"/>
        <v>80.535499999999999</v>
      </c>
      <c r="L279">
        <f t="shared" si="35"/>
        <v>80.6905</v>
      </c>
      <c r="M279">
        <f t="shared" si="36"/>
        <v>0.15500000000000114</v>
      </c>
      <c r="N279">
        <f t="shared" si="37"/>
        <v>80.302999999999997</v>
      </c>
      <c r="O279">
        <f t="shared" si="38"/>
        <v>80.923000000000002</v>
      </c>
      <c r="P279" t="str">
        <f t="shared" si="39"/>
        <v/>
      </c>
    </row>
    <row r="280" spans="1:16">
      <c r="A280" s="22" t="s">
        <v>52</v>
      </c>
      <c r="B280" s="22" t="s">
        <v>64</v>
      </c>
      <c r="C280" s="22" t="s">
        <v>65</v>
      </c>
      <c r="D280" s="23">
        <v>44194</v>
      </c>
      <c r="E280" s="22">
        <v>82.742999999999995</v>
      </c>
      <c r="F280" s="22" t="s">
        <v>139</v>
      </c>
      <c r="G280" s="22">
        <v>2.1</v>
      </c>
      <c r="H280" s="22">
        <v>80.643000000000001</v>
      </c>
      <c r="I280">
        <f t="shared" si="32"/>
        <v>2.0524999999999998</v>
      </c>
      <c r="J280">
        <f t="shared" si="33"/>
        <v>2.2075</v>
      </c>
      <c r="K280">
        <f t="shared" si="34"/>
        <v>80.535499999999999</v>
      </c>
      <c r="L280">
        <f t="shared" si="35"/>
        <v>80.6905</v>
      </c>
      <c r="M280">
        <f t="shared" si="36"/>
        <v>0.15500000000000114</v>
      </c>
      <c r="N280">
        <f t="shared" si="37"/>
        <v>80.302999999999997</v>
      </c>
      <c r="O280">
        <f t="shared" si="38"/>
        <v>80.923000000000002</v>
      </c>
      <c r="P280" t="str">
        <f t="shared" si="39"/>
        <v/>
      </c>
    </row>
    <row r="281" spans="1:16">
      <c r="A281" s="22" t="s">
        <v>52</v>
      </c>
      <c r="B281" s="22" t="s">
        <v>64</v>
      </c>
      <c r="C281" s="22" t="s">
        <v>65</v>
      </c>
      <c r="D281" s="23">
        <v>44225</v>
      </c>
      <c r="E281" s="22">
        <v>82.742999999999995</v>
      </c>
      <c r="F281" s="22" t="s">
        <v>139</v>
      </c>
      <c r="G281" s="22">
        <v>2.2000000000000002</v>
      </c>
      <c r="H281" s="22">
        <v>80.543000000000006</v>
      </c>
      <c r="I281">
        <f t="shared" si="32"/>
        <v>2.0524999999999998</v>
      </c>
      <c r="J281">
        <f t="shared" si="33"/>
        <v>2.2075</v>
      </c>
      <c r="K281">
        <f t="shared" si="34"/>
        <v>80.535499999999999</v>
      </c>
      <c r="L281">
        <f t="shared" si="35"/>
        <v>80.6905</v>
      </c>
      <c r="M281">
        <f t="shared" si="36"/>
        <v>0.15500000000000114</v>
      </c>
      <c r="N281">
        <f t="shared" si="37"/>
        <v>80.302999999999997</v>
      </c>
      <c r="O281">
        <f t="shared" si="38"/>
        <v>80.923000000000002</v>
      </c>
      <c r="P281" t="str">
        <f t="shared" si="39"/>
        <v/>
      </c>
    </row>
    <row r="282" spans="1:16">
      <c r="A282" s="22" t="s">
        <v>52</v>
      </c>
      <c r="B282" s="22" t="s">
        <v>64</v>
      </c>
      <c r="C282" s="22" t="s">
        <v>65</v>
      </c>
      <c r="D282" s="23">
        <v>44253</v>
      </c>
      <c r="E282" s="22">
        <v>82.742999999999995</v>
      </c>
      <c r="F282" s="22" t="s">
        <v>139</v>
      </c>
      <c r="G282" s="22">
        <v>2.2000000000000002</v>
      </c>
      <c r="H282" s="22">
        <v>80.543000000000006</v>
      </c>
      <c r="I282">
        <f t="shared" si="32"/>
        <v>2.0524999999999998</v>
      </c>
      <c r="J282">
        <f t="shared" si="33"/>
        <v>2.2075</v>
      </c>
      <c r="K282">
        <f t="shared" si="34"/>
        <v>80.535499999999999</v>
      </c>
      <c r="L282">
        <f t="shared" si="35"/>
        <v>80.6905</v>
      </c>
      <c r="M282">
        <f t="shared" si="36"/>
        <v>0.15500000000000114</v>
      </c>
      <c r="N282">
        <f t="shared" si="37"/>
        <v>80.302999999999997</v>
      </c>
      <c r="O282">
        <f t="shared" si="38"/>
        <v>80.923000000000002</v>
      </c>
      <c r="P282" t="str">
        <f t="shared" si="39"/>
        <v/>
      </c>
    </row>
    <row r="283" spans="1:16">
      <c r="A283" s="22" t="s">
        <v>52</v>
      </c>
      <c r="B283" s="22" t="s">
        <v>64</v>
      </c>
      <c r="C283" s="22" t="s">
        <v>65</v>
      </c>
      <c r="D283" s="23">
        <v>44286</v>
      </c>
      <c r="E283" s="22">
        <v>82.742999999999995</v>
      </c>
      <c r="F283" s="22" t="s">
        <v>139</v>
      </c>
      <c r="G283" s="22">
        <v>2.2000000000000002</v>
      </c>
      <c r="H283" s="22">
        <v>80.543000000000006</v>
      </c>
      <c r="I283">
        <f t="shared" si="32"/>
        <v>2.0524999999999998</v>
      </c>
      <c r="J283">
        <f t="shared" si="33"/>
        <v>2.2075</v>
      </c>
      <c r="K283">
        <f t="shared" si="34"/>
        <v>80.535499999999999</v>
      </c>
      <c r="L283">
        <f t="shared" si="35"/>
        <v>80.6905</v>
      </c>
      <c r="M283">
        <f t="shared" si="36"/>
        <v>0.15500000000000114</v>
      </c>
      <c r="N283">
        <f t="shared" si="37"/>
        <v>80.302999999999997</v>
      </c>
      <c r="O283">
        <f t="shared" si="38"/>
        <v>80.923000000000002</v>
      </c>
      <c r="P283" t="str">
        <f t="shared" si="39"/>
        <v/>
      </c>
    </row>
    <row r="284" spans="1:16">
      <c r="A284" s="22" t="s">
        <v>52</v>
      </c>
      <c r="B284" s="22" t="s">
        <v>68</v>
      </c>
      <c r="C284" s="22" t="s">
        <v>69</v>
      </c>
      <c r="D284" s="23">
        <v>41411</v>
      </c>
      <c r="E284" s="22">
        <v>58.81</v>
      </c>
      <c r="F284" s="22" t="s">
        <v>139</v>
      </c>
      <c r="G284" s="22">
        <v>4.6500000000000004</v>
      </c>
      <c r="H284" s="22">
        <v>54.16</v>
      </c>
      <c r="I284">
        <f t="shared" si="32"/>
        <v>4.49</v>
      </c>
      <c r="J284">
        <f t="shared" si="33"/>
        <v>5</v>
      </c>
      <c r="K284">
        <f t="shared" si="34"/>
        <v>53.81</v>
      </c>
      <c r="L284">
        <f t="shared" si="35"/>
        <v>54.32</v>
      </c>
      <c r="M284">
        <f t="shared" si="36"/>
        <v>0.50999999999999801</v>
      </c>
      <c r="N284">
        <f t="shared" si="37"/>
        <v>53.045000000000002</v>
      </c>
      <c r="O284">
        <f t="shared" si="38"/>
        <v>55.084999999999994</v>
      </c>
      <c r="P284" t="str">
        <f t="shared" si="39"/>
        <v/>
      </c>
    </row>
    <row r="285" spans="1:16">
      <c r="A285" s="22" t="s">
        <v>52</v>
      </c>
      <c r="B285" s="22" t="s">
        <v>68</v>
      </c>
      <c r="C285" s="22" t="s">
        <v>69</v>
      </c>
      <c r="D285" s="23">
        <v>41503</v>
      </c>
      <c r="E285" s="22">
        <v>58.81</v>
      </c>
      <c r="F285" s="22" t="s">
        <v>139</v>
      </c>
      <c r="G285" s="22">
        <v>4.75</v>
      </c>
      <c r="H285" s="22">
        <v>54.06</v>
      </c>
      <c r="I285">
        <f t="shared" si="32"/>
        <v>4.49</v>
      </c>
      <c r="J285">
        <f t="shared" si="33"/>
        <v>5</v>
      </c>
      <c r="K285">
        <f t="shared" si="34"/>
        <v>53.81</v>
      </c>
      <c r="L285">
        <f t="shared" si="35"/>
        <v>54.32</v>
      </c>
      <c r="M285">
        <f t="shared" si="36"/>
        <v>0.50999999999999801</v>
      </c>
      <c r="N285">
        <f t="shared" si="37"/>
        <v>53.045000000000002</v>
      </c>
      <c r="O285">
        <f t="shared" si="38"/>
        <v>55.084999999999994</v>
      </c>
      <c r="P285" t="str">
        <f t="shared" si="39"/>
        <v/>
      </c>
    </row>
    <row r="286" spans="1:16">
      <c r="A286" s="22" t="s">
        <v>52</v>
      </c>
      <c r="B286" s="22" t="s">
        <v>68</v>
      </c>
      <c r="C286" s="22" t="s">
        <v>69</v>
      </c>
      <c r="D286" s="23">
        <v>41540</v>
      </c>
      <c r="E286" s="22">
        <v>58.81</v>
      </c>
      <c r="F286" s="22" t="s">
        <v>139</v>
      </c>
      <c r="G286" s="22">
        <v>4.88</v>
      </c>
      <c r="H286" s="22">
        <v>53.93</v>
      </c>
      <c r="I286">
        <f t="shared" si="32"/>
        <v>4.49</v>
      </c>
      <c r="J286">
        <f t="shared" si="33"/>
        <v>5</v>
      </c>
      <c r="K286">
        <f t="shared" si="34"/>
        <v>53.81</v>
      </c>
      <c r="L286">
        <f t="shared" si="35"/>
        <v>54.32</v>
      </c>
      <c r="M286">
        <f t="shared" si="36"/>
        <v>0.50999999999999801</v>
      </c>
      <c r="N286">
        <f t="shared" si="37"/>
        <v>53.045000000000002</v>
      </c>
      <c r="O286">
        <f t="shared" si="38"/>
        <v>55.084999999999994</v>
      </c>
      <c r="P286" t="str">
        <f t="shared" si="39"/>
        <v/>
      </c>
    </row>
    <row r="287" spans="1:16">
      <c r="A287" s="22" t="s">
        <v>52</v>
      </c>
      <c r="B287" s="22" t="s">
        <v>68</v>
      </c>
      <c r="C287" s="22" t="s">
        <v>69</v>
      </c>
      <c r="D287" s="23">
        <v>41563</v>
      </c>
      <c r="E287" s="22">
        <v>58.81</v>
      </c>
      <c r="F287" s="22" t="s">
        <v>139</v>
      </c>
      <c r="G287" s="22">
        <v>4.5</v>
      </c>
      <c r="H287" s="22">
        <v>54.31</v>
      </c>
      <c r="I287">
        <f t="shared" si="32"/>
        <v>4.49</v>
      </c>
      <c r="J287">
        <f t="shared" si="33"/>
        <v>5</v>
      </c>
      <c r="K287">
        <f t="shared" si="34"/>
        <v>53.81</v>
      </c>
      <c r="L287">
        <f t="shared" si="35"/>
        <v>54.32</v>
      </c>
      <c r="M287">
        <f t="shared" si="36"/>
        <v>0.50999999999999801</v>
      </c>
      <c r="N287">
        <f t="shared" si="37"/>
        <v>53.045000000000002</v>
      </c>
      <c r="O287">
        <f t="shared" si="38"/>
        <v>55.084999999999994</v>
      </c>
      <c r="P287" t="str">
        <f t="shared" si="39"/>
        <v/>
      </c>
    </row>
    <row r="288" spans="1:16">
      <c r="A288" s="22" t="s">
        <v>52</v>
      </c>
      <c r="B288" s="22" t="s">
        <v>68</v>
      </c>
      <c r="C288" s="22" t="s">
        <v>69</v>
      </c>
      <c r="D288" s="23">
        <v>41584</v>
      </c>
      <c r="E288" s="22">
        <v>58.81</v>
      </c>
      <c r="F288" s="22" t="s">
        <v>139</v>
      </c>
      <c r="G288" s="22">
        <v>5.42</v>
      </c>
      <c r="H288" s="22">
        <v>53.39</v>
      </c>
      <c r="I288">
        <f t="shared" si="32"/>
        <v>4.49</v>
      </c>
      <c r="J288">
        <f t="shared" si="33"/>
        <v>5</v>
      </c>
      <c r="K288">
        <f t="shared" si="34"/>
        <v>53.81</v>
      </c>
      <c r="L288">
        <f t="shared" si="35"/>
        <v>54.32</v>
      </c>
      <c r="M288">
        <f t="shared" si="36"/>
        <v>0.50999999999999801</v>
      </c>
      <c r="N288">
        <f t="shared" si="37"/>
        <v>53.045000000000002</v>
      </c>
      <c r="O288">
        <f t="shared" si="38"/>
        <v>55.084999999999994</v>
      </c>
      <c r="P288" t="str">
        <f t="shared" si="39"/>
        <v/>
      </c>
    </row>
    <row r="289" spans="1:16">
      <c r="A289" s="22" t="s">
        <v>52</v>
      </c>
      <c r="B289" s="22" t="s">
        <v>68</v>
      </c>
      <c r="C289" s="22" t="s">
        <v>69</v>
      </c>
      <c r="D289" s="23">
        <v>41655</v>
      </c>
      <c r="E289" s="22">
        <v>58.81</v>
      </c>
      <c r="F289" s="22" t="s">
        <v>139</v>
      </c>
      <c r="G289" s="22">
        <v>4.3499999999999996</v>
      </c>
      <c r="H289" s="22">
        <v>54.46</v>
      </c>
      <c r="I289">
        <f t="shared" si="32"/>
        <v>4.49</v>
      </c>
      <c r="J289">
        <f t="shared" si="33"/>
        <v>5</v>
      </c>
      <c r="K289">
        <f t="shared" si="34"/>
        <v>53.81</v>
      </c>
      <c r="L289">
        <f t="shared" si="35"/>
        <v>54.32</v>
      </c>
      <c r="M289">
        <f t="shared" si="36"/>
        <v>0.50999999999999801</v>
      </c>
      <c r="N289">
        <f t="shared" si="37"/>
        <v>53.045000000000002</v>
      </c>
      <c r="O289">
        <f t="shared" si="38"/>
        <v>55.084999999999994</v>
      </c>
      <c r="P289" t="str">
        <f t="shared" si="39"/>
        <v/>
      </c>
    </row>
    <row r="290" spans="1:16">
      <c r="A290" s="22" t="s">
        <v>52</v>
      </c>
      <c r="B290" s="22" t="s">
        <v>68</v>
      </c>
      <c r="C290" s="22" t="s">
        <v>69</v>
      </c>
      <c r="D290" s="23">
        <v>41676</v>
      </c>
      <c r="E290" s="22">
        <v>58.81</v>
      </c>
      <c r="F290" s="22" t="s">
        <v>139</v>
      </c>
      <c r="G290" s="22">
        <v>5.15</v>
      </c>
      <c r="H290" s="22">
        <v>53.66</v>
      </c>
      <c r="I290">
        <f t="shared" si="32"/>
        <v>4.49</v>
      </c>
      <c r="J290">
        <f t="shared" si="33"/>
        <v>5</v>
      </c>
      <c r="K290">
        <f t="shared" si="34"/>
        <v>53.81</v>
      </c>
      <c r="L290">
        <f t="shared" si="35"/>
        <v>54.32</v>
      </c>
      <c r="M290">
        <f t="shared" si="36"/>
        <v>0.50999999999999801</v>
      </c>
      <c r="N290">
        <f t="shared" si="37"/>
        <v>53.045000000000002</v>
      </c>
      <c r="O290">
        <f t="shared" si="38"/>
        <v>55.084999999999994</v>
      </c>
      <c r="P290" t="str">
        <f t="shared" si="39"/>
        <v/>
      </c>
    </row>
    <row r="291" spans="1:16">
      <c r="A291" s="22" t="s">
        <v>52</v>
      </c>
      <c r="B291" s="22" t="s">
        <v>68</v>
      </c>
      <c r="C291" s="22" t="s">
        <v>69</v>
      </c>
      <c r="D291" s="23">
        <v>41732</v>
      </c>
      <c r="E291" s="22">
        <v>58.81</v>
      </c>
      <c r="F291" s="22" t="s">
        <v>139</v>
      </c>
      <c r="G291" s="22">
        <v>4.83</v>
      </c>
      <c r="H291" s="22">
        <v>53.98</v>
      </c>
      <c r="I291">
        <f t="shared" si="32"/>
        <v>4.49</v>
      </c>
      <c r="J291">
        <f t="shared" si="33"/>
        <v>5</v>
      </c>
      <c r="K291">
        <f t="shared" si="34"/>
        <v>53.81</v>
      </c>
      <c r="L291">
        <f t="shared" si="35"/>
        <v>54.32</v>
      </c>
      <c r="M291">
        <f t="shared" si="36"/>
        <v>0.50999999999999801</v>
      </c>
      <c r="N291">
        <f t="shared" si="37"/>
        <v>53.045000000000002</v>
      </c>
      <c r="O291">
        <f t="shared" si="38"/>
        <v>55.084999999999994</v>
      </c>
      <c r="P291" t="str">
        <f t="shared" si="39"/>
        <v/>
      </c>
    </row>
    <row r="292" spans="1:16">
      <c r="A292" s="22" t="s">
        <v>52</v>
      </c>
      <c r="B292" s="22" t="s">
        <v>68</v>
      </c>
      <c r="C292" s="22" t="s">
        <v>69</v>
      </c>
      <c r="D292" s="23">
        <v>41760</v>
      </c>
      <c r="E292" s="22">
        <v>58.81</v>
      </c>
      <c r="F292" s="22" t="s">
        <v>139</v>
      </c>
      <c r="G292" s="22">
        <v>4.33</v>
      </c>
      <c r="H292" s="22">
        <v>54.48</v>
      </c>
      <c r="I292">
        <f t="shared" si="32"/>
        <v>4.49</v>
      </c>
      <c r="J292">
        <f t="shared" si="33"/>
        <v>5</v>
      </c>
      <c r="K292">
        <f t="shared" si="34"/>
        <v>53.81</v>
      </c>
      <c r="L292">
        <f t="shared" si="35"/>
        <v>54.32</v>
      </c>
      <c r="M292">
        <f t="shared" si="36"/>
        <v>0.50999999999999801</v>
      </c>
      <c r="N292">
        <f t="shared" si="37"/>
        <v>53.045000000000002</v>
      </c>
      <c r="O292">
        <f t="shared" si="38"/>
        <v>55.084999999999994</v>
      </c>
      <c r="P292" t="str">
        <f t="shared" si="39"/>
        <v/>
      </c>
    </row>
    <row r="293" spans="1:16">
      <c r="A293" s="22" t="s">
        <v>52</v>
      </c>
      <c r="B293" s="22" t="s">
        <v>68</v>
      </c>
      <c r="C293" s="22" t="s">
        <v>69</v>
      </c>
      <c r="D293" s="23">
        <v>41808</v>
      </c>
      <c r="E293" s="22">
        <v>58.81</v>
      </c>
      <c r="F293" s="22" t="s">
        <v>139</v>
      </c>
      <c r="G293" s="22">
        <v>4.4000000000000004</v>
      </c>
      <c r="H293" s="22">
        <v>54.41</v>
      </c>
      <c r="I293">
        <f t="shared" si="32"/>
        <v>4.49</v>
      </c>
      <c r="J293">
        <f t="shared" si="33"/>
        <v>5</v>
      </c>
      <c r="K293">
        <f t="shared" si="34"/>
        <v>53.81</v>
      </c>
      <c r="L293">
        <f t="shared" si="35"/>
        <v>54.32</v>
      </c>
      <c r="M293">
        <f t="shared" si="36"/>
        <v>0.50999999999999801</v>
      </c>
      <c r="N293">
        <f t="shared" si="37"/>
        <v>53.045000000000002</v>
      </c>
      <c r="O293">
        <f t="shared" si="38"/>
        <v>55.084999999999994</v>
      </c>
      <c r="P293" t="str">
        <f t="shared" si="39"/>
        <v/>
      </c>
    </row>
    <row r="294" spans="1:16">
      <c r="A294" s="22" t="s">
        <v>52</v>
      </c>
      <c r="B294" s="22" t="s">
        <v>68</v>
      </c>
      <c r="C294" s="22" t="s">
        <v>69</v>
      </c>
      <c r="D294" s="23">
        <v>41830</v>
      </c>
      <c r="E294" s="22">
        <v>58.81</v>
      </c>
      <c r="F294" s="22" t="s">
        <v>139</v>
      </c>
      <c r="G294" s="22">
        <v>4.47</v>
      </c>
      <c r="H294" s="22">
        <v>54.34</v>
      </c>
      <c r="I294">
        <f t="shared" si="32"/>
        <v>4.49</v>
      </c>
      <c r="J294">
        <f t="shared" si="33"/>
        <v>5</v>
      </c>
      <c r="K294">
        <f t="shared" si="34"/>
        <v>53.81</v>
      </c>
      <c r="L294">
        <f t="shared" si="35"/>
        <v>54.32</v>
      </c>
      <c r="M294">
        <f t="shared" si="36"/>
        <v>0.50999999999999801</v>
      </c>
      <c r="N294">
        <f t="shared" si="37"/>
        <v>53.045000000000002</v>
      </c>
      <c r="O294">
        <f t="shared" si="38"/>
        <v>55.084999999999994</v>
      </c>
      <c r="P294" t="str">
        <f t="shared" si="39"/>
        <v/>
      </c>
    </row>
    <row r="295" spans="1:16">
      <c r="A295" s="22" t="s">
        <v>52</v>
      </c>
      <c r="B295" s="22" t="s">
        <v>68</v>
      </c>
      <c r="C295" s="22" t="s">
        <v>69</v>
      </c>
      <c r="D295" s="23">
        <v>41859</v>
      </c>
      <c r="E295" s="22">
        <v>58.81</v>
      </c>
      <c r="F295" s="22" t="s">
        <v>139</v>
      </c>
      <c r="G295" s="22">
        <v>4.82</v>
      </c>
      <c r="H295" s="22">
        <v>53.99</v>
      </c>
      <c r="I295">
        <f t="shared" si="32"/>
        <v>4.49</v>
      </c>
      <c r="J295">
        <f t="shared" si="33"/>
        <v>5</v>
      </c>
      <c r="K295">
        <f t="shared" si="34"/>
        <v>53.81</v>
      </c>
      <c r="L295">
        <f t="shared" si="35"/>
        <v>54.32</v>
      </c>
      <c r="M295">
        <f t="shared" si="36"/>
        <v>0.50999999999999801</v>
      </c>
      <c r="N295">
        <f t="shared" si="37"/>
        <v>53.045000000000002</v>
      </c>
      <c r="O295">
        <f t="shared" si="38"/>
        <v>55.084999999999994</v>
      </c>
      <c r="P295" t="str">
        <f t="shared" si="39"/>
        <v/>
      </c>
    </row>
    <row r="296" spans="1:16">
      <c r="A296" s="22" t="s">
        <v>52</v>
      </c>
      <c r="B296" s="22" t="s">
        <v>68</v>
      </c>
      <c r="C296" s="22" t="s">
        <v>69</v>
      </c>
      <c r="D296" s="23">
        <v>41892</v>
      </c>
      <c r="E296" s="22">
        <v>58.81</v>
      </c>
      <c r="F296" s="22" t="s">
        <v>139</v>
      </c>
      <c r="G296" s="22">
        <v>4.38</v>
      </c>
      <c r="H296" s="22">
        <v>54.43</v>
      </c>
      <c r="I296">
        <f t="shared" si="32"/>
        <v>4.49</v>
      </c>
      <c r="J296">
        <f t="shared" si="33"/>
        <v>5</v>
      </c>
      <c r="K296">
        <f t="shared" si="34"/>
        <v>53.81</v>
      </c>
      <c r="L296">
        <f t="shared" si="35"/>
        <v>54.32</v>
      </c>
      <c r="M296">
        <f t="shared" si="36"/>
        <v>0.50999999999999801</v>
      </c>
      <c r="N296">
        <f t="shared" si="37"/>
        <v>53.045000000000002</v>
      </c>
      <c r="O296">
        <f t="shared" si="38"/>
        <v>55.084999999999994</v>
      </c>
      <c r="P296" t="str">
        <f t="shared" si="39"/>
        <v/>
      </c>
    </row>
    <row r="297" spans="1:16">
      <c r="A297" s="22" t="s">
        <v>52</v>
      </c>
      <c r="B297" s="22" t="s">
        <v>68</v>
      </c>
      <c r="C297" s="22" t="s">
        <v>69</v>
      </c>
      <c r="D297" s="23">
        <v>41920</v>
      </c>
      <c r="E297" s="22">
        <v>58.81</v>
      </c>
      <c r="F297" s="22" t="s">
        <v>139</v>
      </c>
      <c r="G297" s="22">
        <v>4.4000000000000004</v>
      </c>
      <c r="H297" s="22">
        <v>54.41</v>
      </c>
      <c r="I297">
        <f t="shared" si="32"/>
        <v>4.49</v>
      </c>
      <c r="J297">
        <f t="shared" si="33"/>
        <v>5</v>
      </c>
      <c r="K297">
        <f t="shared" si="34"/>
        <v>53.81</v>
      </c>
      <c r="L297">
        <f t="shared" si="35"/>
        <v>54.32</v>
      </c>
      <c r="M297">
        <f t="shared" si="36"/>
        <v>0.50999999999999801</v>
      </c>
      <c r="N297">
        <f t="shared" si="37"/>
        <v>53.045000000000002</v>
      </c>
      <c r="O297">
        <f t="shared" si="38"/>
        <v>55.084999999999994</v>
      </c>
      <c r="P297" t="str">
        <f t="shared" si="39"/>
        <v/>
      </c>
    </row>
    <row r="298" spans="1:16">
      <c r="A298" s="22" t="s">
        <v>52</v>
      </c>
      <c r="B298" s="22" t="s">
        <v>68</v>
      </c>
      <c r="C298" s="22" t="s">
        <v>69</v>
      </c>
      <c r="D298" s="23">
        <v>41946</v>
      </c>
      <c r="E298" s="22">
        <v>58.81</v>
      </c>
      <c r="F298" s="22" t="s">
        <v>139</v>
      </c>
      <c r="G298" s="22">
        <v>4.4000000000000004</v>
      </c>
      <c r="H298" s="22">
        <v>54.41</v>
      </c>
      <c r="I298">
        <f t="shared" si="32"/>
        <v>4.49</v>
      </c>
      <c r="J298">
        <f t="shared" si="33"/>
        <v>5</v>
      </c>
      <c r="K298">
        <f t="shared" si="34"/>
        <v>53.81</v>
      </c>
      <c r="L298">
        <f t="shared" si="35"/>
        <v>54.32</v>
      </c>
      <c r="M298">
        <f t="shared" si="36"/>
        <v>0.50999999999999801</v>
      </c>
      <c r="N298">
        <f t="shared" si="37"/>
        <v>53.045000000000002</v>
      </c>
      <c r="O298">
        <f t="shared" si="38"/>
        <v>55.084999999999994</v>
      </c>
      <c r="P298" t="str">
        <f t="shared" si="39"/>
        <v/>
      </c>
    </row>
    <row r="299" spans="1:16">
      <c r="A299" s="22" t="s">
        <v>52</v>
      </c>
      <c r="B299" s="22" t="s">
        <v>68</v>
      </c>
      <c r="C299" s="22" t="s">
        <v>69</v>
      </c>
      <c r="D299" s="23">
        <v>41978</v>
      </c>
      <c r="E299" s="22">
        <v>58.81</v>
      </c>
      <c r="F299" s="22" t="s">
        <v>139</v>
      </c>
      <c r="G299" s="22">
        <v>4.05</v>
      </c>
      <c r="H299" s="22">
        <v>54.76</v>
      </c>
      <c r="I299">
        <f t="shared" si="32"/>
        <v>4.49</v>
      </c>
      <c r="J299">
        <f t="shared" si="33"/>
        <v>5</v>
      </c>
      <c r="K299">
        <f t="shared" si="34"/>
        <v>53.81</v>
      </c>
      <c r="L299">
        <f t="shared" si="35"/>
        <v>54.32</v>
      </c>
      <c r="M299">
        <f t="shared" si="36"/>
        <v>0.50999999999999801</v>
      </c>
      <c r="N299">
        <f t="shared" si="37"/>
        <v>53.045000000000002</v>
      </c>
      <c r="O299">
        <f t="shared" si="38"/>
        <v>55.084999999999994</v>
      </c>
      <c r="P299" t="str">
        <f t="shared" si="39"/>
        <v/>
      </c>
    </row>
    <row r="300" spans="1:16">
      <c r="A300" s="22" t="s">
        <v>52</v>
      </c>
      <c r="B300" s="22" t="s">
        <v>68</v>
      </c>
      <c r="C300" s="22" t="s">
        <v>69</v>
      </c>
      <c r="D300" s="23">
        <v>42033</v>
      </c>
      <c r="E300" s="22">
        <v>58.81</v>
      </c>
      <c r="F300" s="22" t="s">
        <v>139</v>
      </c>
      <c r="G300" s="22">
        <v>7.27</v>
      </c>
      <c r="H300" s="22">
        <v>51.54</v>
      </c>
      <c r="I300">
        <f t="shared" si="32"/>
        <v>4.49</v>
      </c>
      <c r="J300">
        <f t="shared" si="33"/>
        <v>5</v>
      </c>
      <c r="K300">
        <f t="shared" si="34"/>
        <v>53.81</v>
      </c>
      <c r="L300">
        <f t="shared" si="35"/>
        <v>54.32</v>
      </c>
      <c r="M300">
        <f t="shared" si="36"/>
        <v>0.50999999999999801</v>
      </c>
      <c r="N300">
        <f t="shared" si="37"/>
        <v>53.045000000000002</v>
      </c>
      <c r="O300">
        <f t="shared" si="38"/>
        <v>55.084999999999994</v>
      </c>
      <c r="P300" t="str">
        <f t="shared" si="39"/>
        <v>OUTLIER</v>
      </c>
    </row>
    <row r="301" spans="1:16">
      <c r="A301" s="22" t="s">
        <v>52</v>
      </c>
      <c r="B301" s="22" t="s">
        <v>68</v>
      </c>
      <c r="C301" s="22" t="s">
        <v>69</v>
      </c>
      <c r="D301" s="23">
        <v>42054</v>
      </c>
      <c r="E301" s="22">
        <v>58.81</v>
      </c>
      <c r="F301" s="22" t="s">
        <v>139</v>
      </c>
      <c r="G301" s="22">
        <v>3.96</v>
      </c>
      <c r="H301" s="22">
        <v>54.85</v>
      </c>
      <c r="I301">
        <f t="shared" si="32"/>
        <v>4.49</v>
      </c>
      <c r="J301">
        <f t="shared" si="33"/>
        <v>5</v>
      </c>
      <c r="K301">
        <f t="shared" si="34"/>
        <v>53.81</v>
      </c>
      <c r="L301">
        <f t="shared" si="35"/>
        <v>54.32</v>
      </c>
      <c r="M301">
        <f t="shared" si="36"/>
        <v>0.50999999999999801</v>
      </c>
      <c r="N301">
        <f t="shared" si="37"/>
        <v>53.045000000000002</v>
      </c>
      <c r="O301">
        <f t="shared" si="38"/>
        <v>55.084999999999994</v>
      </c>
      <c r="P301" t="str">
        <f t="shared" si="39"/>
        <v/>
      </c>
    </row>
    <row r="302" spans="1:16">
      <c r="A302" s="22" t="s">
        <v>52</v>
      </c>
      <c r="B302" s="22" t="s">
        <v>68</v>
      </c>
      <c r="C302" s="22" t="s">
        <v>69</v>
      </c>
      <c r="D302" s="23">
        <v>42079</v>
      </c>
      <c r="E302" s="22">
        <v>58.81</v>
      </c>
      <c r="F302" s="22" t="s">
        <v>139</v>
      </c>
      <c r="G302" s="22">
        <v>4.09</v>
      </c>
      <c r="H302" s="22">
        <v>54.72</v>
      </c>
      <c r="I302">
        <f t="shared" si="32"/>
        <v>4.49</v>
      </c>
      <c r="J302">
        <f t="shared" si="33"/>
        <v>5</v>
      </c>
      <c r="K302">
        <f t="shared" si="34"/>
        <v>53.81</v>
      </c>
      <c r="L302">
        <f t="shared" si="35"/>
        <v>54.32</v>
      </c>
      <c r="M302">
        <f t="shared" si="36"/>
        <v>0.50999999999999801</v>
      </c>
      <c r="N302">
        <f t="shared" si="37"/>
        <v>53.045000000000002</v>
      </c>
      <c r="O302">
        <f t="shared" si="38"/>
        <v>55.084999999999994</v>
      </c>
      <c r="P302" t="str">
        <f t="shared" si="39"/>
        <v/>
      </c>
    </row>
    <row r="303" spans="1:16">
      <c r="A303" s="22" t="s">
        <v>52</v>
      </c>
      <c r="B303" s="22" t="s">
        <v>68</v>
      </c>
      <c r="C303" s="22" t="s">
        <v>69</v>
      </c>
      <c r="D303" s="23">
        <v>42115</v>
      </c>
      <c r="E303" s="22">
        <v>58.81</v>
      </c>
      <c r="F303" s="22" t="s">
        <v>139</v>
      </c>
      <c r="G303" s="22">
        <v>4.1500000000000004</v>
      </c>
      <c r="H303" s="22">
        <v>54.66</v>
      </c>
      <c r="I303">
        <f t="shared" si="32"/>
        <v>4.49</v>
      </c>
      <c r="J303">
        <f t="shared" si="33"/>
        <v>5</v>
      </c>
      <c r="K303">
        <f t="shared" si="34"/>
        <v>53.81</v>
      </c>
      <c r="L303">
        <f t="shared" si="35"/>
        <v>54.32</v>
      </c>
      <c r="M303">
        <f t="shared" si="36"/>
        <v>0.50999999999999801</v>
      </c>
      <c r="N303">
        <f t="shared" si="37"/>
        <v>53.045000000000002</v>
      </c>
      <c r="O303">
        <f t="shared" si="38"/>
        <v>55.084999999999994</v>
      </c>
      <c r="P303" t="str">
        <f t="shared" si="39"/>
        <v/>
      </c>
    </row>
    <row r="304" spans="1:16">
      <c r="A304" s="22" t="s">
        <v>52</v>
      </c>
      <c r="B304" s="22" t="s">
        <v>68</v>
      </c>
      <c r="C304" s="22" t="s">
        <v>69</v>
      </c>
      <c r="D304" s="23">
        <v>42151</v>
      </c>
      <c r="E304" s="22">
        <v>58.81</v>
      </c>
      <c r="F304" s="22" t="s">
        <v>139</v>
      </c>
      <c r="G304" s="22">
        <v>4.18</v>
      </c>
      <c r="H304" s="22">
        <v>54.63</v>
      </c>
      <c r="I304">
        <f t="shared" si="32"/>
        <v>4.49</v>
      </c>
      <c r="J304">
        <f t="shared" si="33"/>
        <v>5</v>
      </c>
      <c r="K304">
        <f t="shared" si="34"/>
        <v>53.81</v>
      </c>
      <c r="L304">
        <f t="shared" si="35"/>
        <v>54.32</v>
      </c>
      <c r="M304">
        <f t="shared" si="36"/>
        <v>0.50999999999999801</v>
      </c>
      <c r="N304">
        <f t="shared" si="37"/>
        <v>53.045000000000002</v>
      </c>
      <c r="O304">
        <f t="shared" si="38"/>
        <v>55.084999999999994</v>
      </c>
      <c r="P304" t="str">
        <f t="shared" si="39"/>
        <v/>
      </c>
    </row>
    <row r="305" spans="1:16">
      <c r="A305" s="22" t="s">
        <v>52</v>
      </c>
      <c r="B305" s="22" t="s">
        <v>68</v>
      </c>
      <c r="C305" s="22" t="s">
        <v>69</v>
      </c>
      <c r="D305" s="23">
        <v>42185</v>
      </c>
      <c r="E305" s="22">
        <v>58.81</v>
      </c>
      <c r="F305" s="22" t="s">
        <v>139</v>
      </c>
      <c r="G305" s="22">
        <v>4.3</v>
      </c>
      <c r="H305" s="22">
        <v>54.51</v>
      </c>
      <c r="I305">
        <f t="shared" si="32"/>
        <v>4.49</v>
      </c>
      <c r="J305">
        <f t="shared" si="33"/>
        <v>5</v>
      </c>
      <c r="K305">
        <f t="shared" si="34"/>
        <v>53.81</v>
      </c>
      <c r="L305">
        <f t="shared" si="35"/>
        <v>54.32</v>
      </c>
      <c r="M305">
        <f t="shared" si="36"/>
        <v>0.50999999999999801</v>
      </c>
      <c r="N305">
        <f t="shared" si="37"/>
        <v>53.045000000000002</v>
      </c>
      <c r="O305">
        <f t="shared" si="38"/>
        <v>55.084999999999994</v>
      </c>
      <c r="P305" t="str">
        <f t="shared" si="39"/>
        <v/>
      </c>
    </row>
    <row r="306" spans="1:16">
      <c r="A306" s="22" t="s">
        <v>52</v>
      </c>
      <c r="B306" s="22" t="s">
        <v>68</v>
      </c>
      <c r="C306" s="22" t="s">
        <v>69</v>
      </c>
      <c r="D306" s="23">
        <v>42215</v>
      </c>
      <c r="E306" s="22">
        <v>58.81</v>
      </c>
      <c r="F306" s="22" t="s">
        <v>139</v>
      </c>
      <c r="G306" s="22">
        <v>4.4000000000000004</v>
      </c>
      <c r="H306" s="22">
        <v>54.41</v>
      </c>
      <c r="I306">
        <f t="shared" si="32"/>
        <v>4.49</v>
      </c>
      <c r="J306">
        <f t="shared" si="33"/>
        <v>5</v>
      </c>
      <c r="K306">
        <f t="shared" si="34"/>
        <v>53.81</v>
      </c>
      <c r="L306">
        <f t="shared" si="35"/>
        <v>54.32</v>
      </c>
      <c r="M306">
        <f t="shared" si="36"/>
        <v>0.50999999999999801</v>
      </c>
      <c r="N306">
        <f t="shared" si="37"/>
        <v>53.045000000000002</v>
      </c>
      <c r="O306">
        <f t="shared" si="38"/>
        <v>55.084999999999994</v>
      </c>
      <c r="P306" t="str">
        <f t="shared" si="39"/>
        <v/>
      </c>
    </row>
    <row r="307" spans="1:16">
      <c r="A307" s="22" t="s">
        <v>52</v>
      </c>
      <c r="B307" s="22" t="s">
        <v>68</v>
      </c>
      <c r="C307" s="22" t="s">
        <v>69</v>
      </c>
      <c r="D307" s="23">
        <v>42261</v>
      </c>
      <c r="E307" s="22">
        <v>58.81</v>
      </c>
      <c r="F307" s="22" t="s">
        <v>139</v>
      </c>
      <c r="G307" s="22">
        <v>4.43</v>
      </c>
      <c r="H307" s="22">
        <v>54.38</v>
      </c>
      <c r="I307">
        <f t="shared" si="32"/>
        <v>4.49</v>
      </c>
      <c r="J307">
        <f t="shared" si="33"/>
        <v>5</v>
      </c>
      <c r="K307">
        <f t="shared" si="34"/>
        <v>53.81</v>
      </c>
      <c r="L307">
        <f t="shared" si="35"/>
        <v>54.32</v>
      </c>
      <c r="M307">
        <f t="shared" si="36"/>
        <v>0.50999999999999801</v>
      </c>
      <c r="N307">
        <f t="shared" si="37"/>
        <v>53.045000000000002</v>
      </c>
      <c r="O307">
        <f t="shared" si="38"/>
        <v>55.084999999999994</v>
      </c>
      <c r="P307" t="str">
        <f t="shared" si="39"/>
        <v/>
      </c>
    </row>
    <row r="308" spans="1:16">
      <c r="A308" s="22" t="s">
        <v>52</v>
      </c>
      <c r="B308" s="22" t="s">
        <v>68</v>
      </c>
      <c r="C308" s="22" t="s">
        <v>69</v>
      </c>
      <c r="D308" s="23">
        <v>42292</v>
      </c>
      <c r="E308" s="22">
        <v>58.81</v>
      </c>
      <c r="F308" s="22" t="s">
        <v>139</v>
      </c>
      <c r="G308" s="22">
        <v>4.4400000000000004</v>
      </c>
      <c r="H308" s="22">
        <v>54.37</v>
      </c>
      <c r="I308">
        <f t="shared" si="32"/>
        <v>4.49</v>
      </c>
      <c r="J308">
        <f t="shared" si="33"/>
        <v>5</v>
      </c>
      <c r="K308">
        <f t="shared" si="34"/>
        <v>53.81</v>
      </c>
      <c r="L308">
        <f t="shared" si="35"/>
        <v>54.32</v>
      </c>
      <c r="M308">
        <f t="shared" si="36"/>
        <v>0.50999999999999801</v>
      </c>
      <c r="N308">
        <f t="shared" si="37"/>
        <v>53.045000000000002</v>
      </c>
      <c r="O308">
        <f t="shared" si="38"/>
        <v>55.084999999999994</v>
      </c>
      <c r="P308" t="str">
        <f t="shared" si="39"/>
        <v/>
      </c>
    </row>
    <row r="309" spans="1:16">
      <c r="A309" s="22" t="s">
        <v>52</v>
      </c>
      <c r="B309" s="22" t="s">
        <v>68</v>
      </c>
      <c r="C309" s="22" t="s">
        <v>69</v>
      </c>
      <c r="D309" s="23">
        <v>42332</v>
      </c>
      <c r="E309" s="22">
        <v>58.81</v>
      </c>
      <c r="F309" s="22" t="s">
        <v>139</v>
      </c>
      <c r="G309" s="22">
        <v>4.49</v>
      </c>
      <c r="H309" s="22">
        <v>54.32</v>
      </c>
      <c r="I309">
        <f t="shared" si="32"/>
        <v>4.49</v>
      </c>
      <c r="J309">
        <f t="shared" si="33"/>
        <v>5</v>
      </c>
      <c r="K309">
        <f t="shared" si="34"/>
        <v>53.81</v>
      </c>
      <c r="L309">
        <f t="shared" si="35"/>
        <v>54.32</v>
      </c>
      <c r="M309">
        <f t="shared" si="36"/>
        <v>0.50999999999999801</v>
      </c>
      <c r="N309">
        <f t="shared" si="37"/>
        <v>53.045000000000002</v>
      </c>
      <c r="O309">
        <f t="shared" si="38"/>
        <v>55.084999999999994</v>
      </c>
      <c r="P309" t="str">
        <f t="shared" si="39"/>
        <v/>
      </c>
    </row>
    <row r="310" spans="1:16">
      <c r="A310" s="22" t="s">
        <v>52</v>
      </c>
      <c r="B310" s="22" t="s">
        <v>68</v>
      </c>
      <c r="C310" s="22" t="s">
        <v>69</v>
      </c>
      <c r="D310" s="23">
        <v>42355</v>
      </c>
      <c r="E310" s="22">
        <v>58.81</v>
      </c>
      <c r="F310" s="22" t="s">
        <v>139</v>
      </c>
      <c r="G310" s="22">
        <v>4.51</v>
      </c>
      <c r="H310" s="22">
        <v>54.3</v>
      </c>
      <c r="I310">
        <f t="shared" si="32"/>
        <v>4.49</v>
      </c>
      <c r="J310">
        <f t="shared" si="33"/>
        <v>5</v>
      </c>
      <c r="K310">
        <f t="shared" si="34"/>
        <v>53.81</v>
      </c>
      <c r="L310">
        <f t="shared" si="35"/>
        <v>54.32</v>
      </c>
      <c r="M310">
        <f t="shared" si="36"/>
        <v>0.50999999999999801</v>
      </c>
      <c r="N310">
        <f t="shared" si="37"/>
        <v>53.045000000000002</v>
      </c>
      <c r="O310">
        <f t="shared" si="38"/>
        <v>55.084999999999994</v>
      </c>
      <c r="P310" t="str">
        <f t="shared" si="39"/>
        <v/>
      </c>
    </row>
    <row r="311" spans="1:16">
      <c r="A311" s="22" t="s">
        <v>52</v>
      </c>
      <c r="B311" s="22" t="s">
        <v>68</v>
      </c>
      <c r="C311" s="22" t="s">
        <v>69</v>
      </c>
      <c r="D311" s="23">
        <v>42396</v>
      </c>
      <c r="E311" s="22">
        <v>58.81</v>
      </c>
      <c r="F311" s="22" t="s">
        <v>139</v>
      </c>
      <c r="G311" s="22">
        <v>4.51</v>
      </c>
      <c r="H311" s="22">
        <v>54.3</v>
      </c>
      <c r="I311">
        <f t="shared" si="32"/>
        <v>4.49</v>
      </c>
      <c r="J311">
        <f t="shared" si="33"/>
        <v>5</v>
      </c>
      <c r="K311">
        <f t="shared" si="34"/>
        <v>53.81</v>
      </c>
      <c r="L311">
        <f t="shared" si="35"/>
        <v>54.32</v>
      </c>
      <c r="M311">
        <f t="shared" si="36"/>
        <v>0.50999999999999801</v>
      </c>
      <c r="N311">
        <f t="shared" si="37"/>
        <v>53.045000000000002</v>
      </c>
      <c r="O311">
        <f t="shared" si="38"/>
        <v>55.084999999999994</v>
      </c>
      <c r="P311" t="str">
        <f t="shared" si="39"/>
        <v/>
      </c>
    </row>
    <row r="312" spans="1:16">
      <c r="A312" s="22" t="s">
        <v>52</v>
      </c>
      <c r="B312" s="22" t="s">
        <v>68</v>
      </c>
      <c r="C312" s="22" t="s">
        <v>69</v>
      </c>
      <c r="D312" s="23">
        <v>42425</v>
      </c>
      <c r="E312" s="22">
        <v>58.81</v>
      </c>
      <c r="F312" s="22" t="s">
        <v>139</v>
      </c>
      <c r="G312" s="22">
        <v>4.6100000000000003</v>
      </c>
      <c r="H312" s="22">
        <v>54.2</v>
      </c>
      <c r="I312">
        <f t="shared" si="32"/>
        <v>4.49</v>
      </c>
      <c r="J312">
        <f t="shared" si="33"/>
        <v>5</v>
      </c>
      <c r="K312">
        <f t="shared" si="34"/>
        <v>53.81</v>
      </c>
      <c r="L312">
        <f t="shared" si="35"/>
        <v>54.32</v>
      </c>
      <c r="M312">
        <f t="shared" si="36"/>
        <v>0.50999999999999801</v>
      </c>
      <c r="N312">
        <f t="shared" si="37"/>
        <v>53.045000000000002</v>
      </c>
      <c r="O312">
        <f t="shared" si="38"/>
        <v>55.084999999999994</v>
      </c>
      <c r="P312" t="str">
        <f t="shared" si="39"/>
        <v/>
      </c>
    </row>
    <row r="313" spans="1:16">
      <c r="A313" s="22" t="s">
        <v>52</v>
      </c>
      <c r="B313" s="22" t="s">
        <v>68</v>
      </c>
      <c r="C313" s="22" t="s">
        <v>69</v>
      </c>
      <c r="D313" s="23">
        <v>42460</v>
      </c>
      <c r="E313" s="22">
        <v>58.81</v>
      </c>
      <c r="F313" s="22" t="s">
        <v>139</v>
      </c>
      <c r="G313" s="22">
        <v>4.46</v>
      </c>
      <c r="H313" s="22">
        <v>54.35</v>
      </c>
      <c r="I313">
        <f t="shared" si="32"/>
        <v>4.49</v>
      </c>
      <c r="J313">
        <f t="shared" si="33"/>
        <v>5</v>
      </c>
      <c r="K313">
        <f t="shared" si="34"/>
        <v>53.81</v>
      </c>
      <c r="L313">
        <f t="shared" si="35"/>
        <v>54.32</v>
      </c>
      <c r="M313">
        <f t="shared" si="36"/>
        <v>0.50999999999999801</v>
      </c>
      <c r="N313">
        <f t="shared" si="37"/>
        <v>53.045000000000002</v>
      </c>
      <c r="O313">
        <f t="shared" si="38"/>
        <v>55.084999999999994</v>
      </c>
      <c r="P313" t="str">
        <f t="shared" si="39"/>
        <v/>
      </c>
    </row>
    <row r="314" spans="1:16">
      <c r="A314" s="22" t="s">
        <v>52</v>
      </c>
      <c r="B314" s="22" t="s">
        <v>68</v>
      </c>
      <c r="C314" s="22" t="s">
        <v>69</v>
      </c>
      <c r="D314" s="23">
        <v>42475</v>
      </c>
      <c r="E314" s="22">
        <v>58.81</v>
      </c>
      <c r="F314" s="22" t="s">
        <v>139</v>
      </c>
      <c r="G314" s="22">
        <v>4.7</v>
      </c>
      <c r="H314" s="22">
        <v>54.11</v>
      </c>
      <c r="I314">
        <f t="shared" si="32"/>
        <v>4.49</v>
      </c>
      <c r="J314">
        <f t="shared" si="33"/>
        <v>5</v>
      </c>
      <c r="K314">
        <f t="shared" si="34"/>
        <v>53.81</v>
      </c>
      <c r="L314">
        <f t="shared" si="35"/>
        <v>54.32</v>
      </c>
      <c r="M314">
        <f t="shared" si="36"/>
        <v>0.50999999999999801</v>
      </c>
      <c r="N314">
        <f t="shared" si="37"/>
        <v>53.045000000000002</v>
      </c>
      <c r="O314">
        <f t="shared" si="38"/>
        <v>55.084999999999994</v>
      </c>
      <c r="P314" t="str">
        <f t="shared" si="39"/>
        <v/>
      </c>
    </row>
    <row r="315" spans="1:16">
      <c r="A315" s="22" t="s">
        <v>52</v>
      </c>
      <c r="B315" s="22" t="s">
        <v>68</v>
      </c>
      <c r="C315" s="22" t="s">
        <v>69</v>
      </c>
      <c r="D315" s="23">
        <v>42513</v>
      </c>
      <c r="E315" s="22">
        <v>58.81</v>
      </c>
      <c r="F315" s="22" t="s">
        <v>139</v>
      </c>
      <c r="G315" s="22">
        <v>4.72</v>
      </c>
      <c r="H315" s="22">
        <v>54.09</v>
      </c>
      <c r="I315">
        <f t="shared" si="32"/>
        <v>4.49</v>
      </c>
      <c r="J315">
        <f t="shared" si="33"/>
        <v>5</v>
      </c>
      <c r="K315">
        <f t="shared" si="34"/>
        <v>53.81</v>
      </c>
      <c r="L315">
        <f t="shared" si="35"/>
        <v>54.32</v>
      </c>
      <c r="M315">
        <f t="shared" si="36"/>
        <v>0.50999999999999801</v>
      </c>
      <c r="N315">
        <f t="shared" si="37"/>
        <v>53.045000000000002</v>
      </c>
      <c r="O315">
        <f t="shared" si="38"/>
        <v>55.084999999999994</v>
      </c>
      <c r="P315" t="str">
        <f t="shared" si="39"/>
        <v/>
      </c>
    </row>
    <row r="316" spans="1:16">
      <c r="A316" s="22" t="s">
        <v>52</v>
      </c>
      <c r="B316" s="22" t="s">
        <v>68</v>
      </c>
      <c r="C316" s="22" t="s">
        <v>69</v>
      </c>
      <c r="D316" s="23">
        <v>42536</v>
      </c>
      <c r="E316" s="22">
        <v>58.81</v>
      </c>
      <c r="F316" s="22" t="s">
        <v>139</v>
      </c>
      <c r="G316" s="22">
        <v>4.75</v>
      </c>
      <c r="H316" s="22">
        <v>54.06</v>
      </c>
      <c r="I316">
        <f t="shared" si="32"/>
        <v>4.49</v>
      </c>
      <c r="J316">
        <f t="shared" si="33"/>
        <v>5</v>
      </c>
      <c r="K316">
        <f t="shared" si="34"/>
        <v>53.81</v>
      </c>
      <c r="L316">
        <f t="shared" si="35"/>
        <v>54.32</v>
      </c>
      <c r="M316">
        <f t="shared" si="36"/>
        <v>0.50999999999999801</v>
      </c>
      <c r="N316">
        <f t="shared" si="37"/>
        <v>53.045000000000002</v>
      </c>
      <c r="O316">
        <f t="shared" si="38"/>
        <v>55.084999999999994</v>
      </c>
      <c r="P316" t="str">
        <f t="shared" si="39"/>
        <v/>
      </c>
    </row>
    <row r="317" spans="1:16">
      <c r="A317" s="22" t="s">
        <v>52</v>
      </c>
      <c r="B317" s="22" t="s">
        <v>68</v>
      </c>
      <c r="C317" s="22" t="s">
        <v>69</v>
      </c>
      <c r="D317" s="23">
        <v>42628</v>
      </c>
      <c r="E317" s="22">
        <v>58.81</v>
      </c>
      <c r="F317" s="22" t="s">
        <v>139</v>
      </c>
      <c r="G317" s="22">
        <v>4.8499999999999996</v>
      </c>
      <c r="H317" s="22">
        <v>53.96</v>
      </c>
      <c r="I317">
        <f t="shared" si="32"/>
        <v>4.49</v>
      </c>
      <c r="J317">
        <f t="shared" si="33"/>
        <v>5</v>
      </c>
      <c r="K317">
        <f t="shared" si="34"/>
        <v>53.81</v>
      </c>
      <c r="L317">
        <f t="shared" si="35"/>
        <v>54.32</v>
      </c>
      <c r="M317">
        <f t="shared" si="36"/>
        <v>0.50999999999999801</v>
      </c>
      <c r="N317">
        <f t="shared" si="37"/>
        <v>53.045000000000002</v>
      </c>
      <c r="O317">
        <f t="shared" si="38"/>
        <v>55.084999999999994</v>
      </c>
      <c r="P317" t="str">
        <f t="shared" si="39"/>
        <v/>
      </c>
    </row>
    <row r="318" spans="1:16">
      <c r="A318" s="22" t="s">
        <v>52</v>
      </c>
      <c r="B318" s="22" t="s">
        <v>68</v>
      </c>
      <c r="C318" s="22" t="s">
        <v>69</v>
      </c>
      <c r="D318" s="23">
        <v>42658</v>
      </c>
      <c r="E318" s="22">
        <v>58.81</v>
      </c>
      <c r="F318" s="22" t="s">
        <v>139</v>
      </c>
      <c r="G318" s="22">
        <v>4.82</v>
      </c>
      <c r="H318" s="22">
        <v>53.99</v>
      </c>
      <c r="I318">
        <f t="shared" si="32"/>
        <v>4.49</v>
      </c>
      <c r="J318">
        <f t="shared" si="33"/>
        <v>5</v>
      </c>
      <c r="K318">
        <f t="shared" si="34"/>
        <v>53.81</v>
      </c>
      <c r="L318">
        <f t="shared" si="35"/>
        <v>54.32</v>
      </c>
      <c r="M318">
        <f t="shared" si="36"/>
        <v>0.50999999999999801</v>
      </c>
      <c r="N318">
        <f t="shared" si="37"/>
        <v>53.045000000000002</v>
      </c>
      <c r="O318">
        <f t="shared" si="38"/>
        <v>55.084999999999994</v>
      </c>
      <c r="P318" t="str">
        <f t="shared" si="39"/>
        <v/>
      </c>
    </row>
    <row r="319" spans="1:16">
      <c r="A319" s="22" t="s">
        <v>52</v>
      </c>
      <c r="B319" s="22" t="s">
        <v>68</v>
      </c>
      <c r="C319" s="22" t="s">
        <v>69</v>
      </c>
      <c r="D319" s="23">
        <v>42688</v>
      </c>
      <c r="E319" s="22">
        <v>58.81</v>
      </c>
      <c r="F319" s="22" t="s">
        <v>139</v>
      </c>
      <c r="G319" s="22">
        <v>4.9000000000000004</v>
      </c>
      <c r="H319" s="22">
        <v>53.91</v>
      </c>
      <c r="I319">
        <f t="shared" si="32"/>
        <v>4.49</v>
      </c>
      <c r="J319">
        <f t="shared" si="33"/>
        <v>5</v>
      </c>
      <c r="K319">
        <f t="shared" si="34"/>
        <v>53.81</v>
      </c>
      <c r="L319">
        <f t="shared" si="35"/>
        <v>54.32</v>
      </c>
      <c r="M319">
        <f t="shared" si="36"/>
        <v>0.50999999999999801</v>
      </c>
      <c r="N319">
        <f t="shared" si="37"/>
        <v>53.045000000000002</v>
      </c>
      <c r="O319">
        <f t="shared" si="38"/>
        <v>55.084999999999994</v>
      </c>
      <c r="P319" t="str">
        <f t="shared" si="39"/>
        <v/>
      </c>
    </row>
    <row r="320" spans="1:16">
      <c r="A320" s="22" t="s">
        <v>52</v>
      </c>
      <c r="B320" s="22" t="s">
        <v>68</v>
      </c>
      <c r="C320" s="22" t="s">
        <v>69</v>
      </c>
      <c r="D320" s="23">
        <v>42719</v>
      </c>
      <c r="E320" s="22">
        <v>58.81</v>
      </c>
      <c r="F320" s="22" t="s">
        <v>139</v>
      </c>
      <c r="G320" s="22">
        <v>4.95</v>
      </c>
      <c r="H320" s="22">
        <v>53.86</v>
      </c>
      <c r="I320">
        <f t="shared" si="32"/>
        <v>4.49</v>
      </c>
      <c r="J320">
        <f t="shared" si="33"/>
        <v>5</v>
      </c>
      <c r="K320">
        <f t="shared" si="34"/>
        <v>53.81</v>
      </c>
      <c r="L320">
        <f t="shared" si="35"/>
        <v>54.32</v>
      </c>
      <c r="M320">
        <f t="shared" si="36"/>
        <v>0.50999999999999801</v>
      </c>
      <c r="N320">
        <f t="shared" si="37"/>
        <v>53.045000000000002</v>
      </c>
      <c r="O320">
        <f t="shared" si="38"/>
        <v>55.084999999999994</v>
      </c>
      <c r="P320" t="str">
        <f t="shared" si="39"/>
        <v/>
      </c>
    </row>
    <row r="321" spans="1:16">
      <c r="A321" s="22" t="s">
        <v>52</v>
      </c>
      <c r="B321" s="22" t="s">
        <v>68</v>
      </c>
      <c r="C321" s="22" t="s">
        <v>69</v>
      </c>
      <c r="D321" s="23">
        <v>42765</v>
      </c>
      <c r="E321" s="22">
        <v>58.81</v>
      </c>
      <c r="F321" s="22" t="s">
        <v>139</v>
      </c>
      <c r="G321" s="22">
        <v>4.74</v>
      </c>
      <c r="H321" s="22">
        <v>54.07</v>
      </c>
      <c r="I321">
        <f t="shared" si="32"/>
        <v>4.49</v>
      </c>
      <c r="J321">
        <f t="shared" si="33"/>
        <v>5</v>
      </c>
      <c r="K321">
        <f t="shared" si="34"/>
        <v>53.81</v>
      </c>
      <c r="L321">
        <f t="shared" si="35"/>
        <v>54.32</v>
      </c>
      <c r="M321">
        <f t="shared" si="36"/>
        <v>0.50999999999999801</v>
      </c>
      <c r="N321">
        <f t="shared" si="37"/>
        <v>53.045000000000002</v>
      </c>
      <c r="O321">
        <f t="shared" si="38"/>
        <v>55.084999999999994</v>
      </c>
      <c r="P321" t="str">
        <f t="shared" si="39"/>
        <v/>
      </c>
    </row>
    <row r="322" spans="1:16">
      <c r="A322" s="22" t="s">
        <v>52</v>
      </c>
      <c r="B322" s="22" t="s">
        <v>68</v>
      </c>
      <c r="C322" s="22" t="s">
        <v>69</v>
      </c>
      <c r="D322" s="23">
        <v>42794</v>
      </c>
      <c r="E322" s="22">
        <v>58.81</v>
      </c>
      <c r="F322" s="22" t="s">
        <v>139</v>
      </c>
      <c r="G322" s="22">
        <v>5.05</v>
      </c>
      <c r="H322" s="22">
        <v>53.76</v>
      </c>
      <c r="I322">
        <f t="shared" si="32"/>
        <v>4.49</v>
      </c>
      <c r="J322">
        <f t="shared" si="33"/>
        <v>5</v>
      </c>
      <c r="K322">
        <f t="shared" si="34"/>
        <v>53.81</v>
      </c>
      <c r="L322">
        <f t="shared" si="35"/>
        <v>54.32</v>
      </c>
      <c r="M322">
        <f t="shared" si="36"/>
        <v>0.50999999999999801</v>
      </c>
      <c r="N322">
        <f t="shared" si="37"/>
        <v>53.045000000000002</v>
      </c>
      <c r="O322">
        <f t="shared" si="38"/>
        <v>55.084999999999994</v>
      </c>
      <c r="P322" t="str">
        <f t="shared" si="39"/>
        <v/>
      </c>
    </row>
    <row r="323" spans="1:16">
      <c r="A323" s="22" t="s">
        <v>52</v>
      </c>
      <c r="B323" s="22" t="s">
        <v>68</v>
      </c>
      <c r="C323" s="22" t="s">
        <v>69</v>
      </c>
      <c r="D323" s="23">
        <v>42824</v>
      </c>
      <c r="E323" s="22">
        <v>58.81</v>
      </c>
      <c r="F323" s="22" t="s">
        <v>139</v>
      </c>
      <c r="G323" s="22">
        <v>5.29</v>
      </c>
      <c r="H323" s="22">
        <v>53.52</v>
      </c>
      <c r="I323">
        <f t="shared" ref="I323:I386" si="40">VLOOKUP($C323,$T$1:$X$42,2,FALSE)</f>
        <v>4.49</v>
      </c>
      <c r="J323">
        <f t="shared" ref="J323:J386" si="41">VLOOKUP($C323,$T$1:$X$42,3,FALSE)</f>
        <v>5</v>
      </c>
      <c r="K323">
        <f t="shared" ref="K323:K386" si="42">VLOOKUP($C323,$T$1:$X$42,4,FALSE)</f>
        <v>53.81</v>
      </c>
      <c r="L323">
        <f t="shared" ref="L323:L386" si="43">VLOOKUP($C323,$T$1:$X$42,5,FALSE)</f>
        <v>54.32</v>
      </c>
      <c r="M323">
        <f t="shared" ref="M323:M386" si="44">L323-K323</f>
        <v>0.50999999999999801</v>
      </c>
      <c r="N323">
        <f t="shared" ref="N323:N386" si="45">K323-M323*1.5</f>
        <v>53.045000000000002</v>
      </c>
      <c r="O323">
        <f t="shared" ref="O323:O386" si="46">L323+M323*1.5</f>
        <v>55.084999999999994</v>
      </c>
      <c r="P323" t="str">
        <f t="shared" ref="P323:P386" si="47">IF(OR(H323&lt;N323,H323&gt;O323), "OUTLIER", "")</f>
        <v/>
      </c>
    </row>
    <row r="324" spans="1:16">
      <c r="A324" s="22" t="s">
        <v>52</v>
      </c>
      <c r="B324" s="22" t="s">
        <v>68</v>
      </c>
      <c r="C324" s="22" t="s">
        <v>69</v>
      </c>
      <c r="D324" s="23">
        <v>42855</v>
      </c>
      <c r="E324" s="22">
        <v>58.81</v>
      </c>
      <c r="F324" s="22" t="s">
        <v>139</v>
      </c>
      <c r="G324" s="22">
        <v>5.15</v>
      </c>
      <c r="H324" s="22">
        <v>53.66</v>
      </c>
      <c r="I324">
        <f t="shared" si="40"/>
        <v>4.49</v>
      </c>
      <c r="J324">
        <f t="shared" si="41"/>
        <v>5</v>
      </c>
      <c r="K324">
        <f t="shared" si="42"/>
        <v>53.81</v>
      </c>
      <c r="L324">
        <f t="shared" si="43"/>
        <v>54.32</v>
      </c>
      <c r="M324">
        <f t="shared" si="44"/>
        <v>0.50999999999999801</v>
      </c>
      <c r="N324">
        <f t="shared" si="45"/>
        <v>53.045000000000002</v>
      </c>
      <c r="O324">
        <f t="shared" si="46"/>
        <v>55.084999999999994</v>
      </c>
      <c r="P324" t="str">
        <f t="shared" si="47"/>
        <v/>
      </c>
    </row>
    <row r="325" spans="1:16">
      <c r="A325" s="22" t="s">
        <v>52</v>
      </c>
      <c r="B325" s="22" t="s">
        <v>68</v>
      </c>
      <c r="C325" s="22" t="s">
        <v>69</v>
      </c>
      <c r="D325" s="23">
        <v>42873</v>
      </c>
      <c r="E325" s="22">
        <v>58.81</v>
      </c>
      <c r="F325" s="22" t="s">
        <v>139</v>
      </c>
      <c r="G325" s="22">
        <v>5.19</v>
      </c>
      <c r="H325" s="22">
        <v>53.62</v>
      </c>
      <c r="I325">
        <f t="shared" si="40"/>
        <v>4.49</v>
      </c>
      <c r="J325">
        <f t="shared" si="41"/>
        <v>5</v>
      </c>
      <c r="K325">
        <f t="shared" si="42"/>
        <v>53.81</v>
      </c>
      <c r="L325">
        <f t="shared" si="43"/>
        <v>54.32</v>
      </c>
      <c r="M325">
        <f t="shared" si="44"/>
        <v>0.50999999999999801</v>
      </c>
      <c r="N325">
        <f t="shared" si="45"/>
        <v>53.045000000000002</v>
      </c>
      <c r="O325">
        <f t="shared" si="46"/>
        <v>55.084999999999994</v>
      </c>
      <c r="P325" t="str">
        <f t="shared" si="47"/>
        <v/>
      </c>
    </row>
    <row r="326" spans="1:16">
      <c r="A326" s="22" t="s">
        <v>52</v>
      </c>
      <c r="B326" s="22" t="s">
        <v>68</v>
      </c>
      <c r="C326" s="22" t="s">
        <v>69</v>
      </c>
      <c r="D326" s="23">
        <v>42916</v>
      </c>
      <c r="E326" s="22">
        <v>58.81</v>
      </c>
      <c r="F326" s="22" t="s">
        <v>139</v>
      </c>
      <c r="G326" s="22">
        <v>5.8</v>
      </c>
      <c r="H326" s="22">
        <v>53.01</v>
      </c>
      <c r="I326">
        <f t="shared" si="40"/>
        <v>4.49</v>
      </c>
      <c r="J326">
        <f t="shared" si="41"/>
        <v>5</v>
      </c>
      <c r="K326">
        <f t="shared" si="42"/>
        <v>53.81</v>
      </c>
      <c r="L326">
        <f t="shared" si="43"/>
        <v>54.32</v>
      </c>
      <c r="M326">
        <f t="shared" si="44"/>
        <v>0.50999999999999801</v>
      </c>
      <c r="N326">
        <f t="shared" si="45"/>
        <v>53.045000000000002</v>
      </c>
      <c r="O326">
        <f t="shared" si="46"/>
        <v>55.084999999999994</v>
      </c>
      <c r="P326" t="str">
        <f t="shared" si="47"/>
        <v>OUTLIER</v>
      </c>
    </row>
    <row r="327" spans="1:16">
      <c r="A327" s="22" t="s">
        <v>52</v>
      </c>
      <c r="B327" s="22" t="s">
        <v>68</v>
      </c>
      <c r="C327" s="22" t="s">
        <v>69</v>
      </c>
      <c r="D327" s="23">
        <v>42946</v>
      </c>
      <c r="E327" s="22">
        <v>58.81</v>
      </c>
      <c r="F327" s="22" t="s">
        <v>139</v>
      </c>
      <c r="G327" s="22">
        <v>5.65</v>
      </c>
      <c r="H327" s="22">
        <v>53.16</v>
      </c>
      <c r="I327">
        <f t="shared" si="40"/>
        <v>4.49</v>
      </c>
      <c r="J327">
        <f t="shared" si="41"/>
        <v>5</v>
      </c>
      <c r="K327">
        <f t="shared" si="42"/>
        <v>53.81</v>
      </c>
      <c r="L327">
        <f t="shared" si="43"/>
        <v>54.32</v>
      </c>
      <c r="M327">
        <f t="shared" si="44"/>
        <v>0.50999999999999801</v>
      </c>
      <c r="N327">
        <f t="shared" si="45"/>
        <v>53.045000000000002</v>
      </c>
      <c r="O327">
        <f t="shared" si="46"/>
        <v>55.084999999999994</v>
      </c>
      <c r="P327" t="str">
        <f t="shared" si="47"/>
        <v/>
      </c>
    </row>
    <row r="328" spans="1:16">
      <c r="A328" s="22" t="s">
        <v>52</v>
      </c>
      <c r="B328" s="22" t="s">
        <v>68</v>
      </c>
      <c r="C328" s="22" t="s">
        <v>69</v>
      </c>
      <c r="D328" s="23">
        <v>42977</v>
      </c>
      <c r="E328" s="22">
        <v>58.81</v>
      </c>
      <c r="F328" s="22" t="s">
        <v>139</v>
      </c>
      <c r="G328" s="22">
        <v>5.44</v>
      </c>
      <c r="H328" s="22">
        <v>53.37</v>
      </c>
      <c r="I328">
        <f t="shared" si="40"/>
        <v>4.49</v>
      </c>
      <c r="J328">
        <f t="shared" si="41"/>
        <v>5</v>
      </c>
      <c r="K328">
        <f t="shared" si="42"/>
        <v>53.81</v>
      </c>
      <c r="L328">
        <f t="shared" si="43"/>
        <v>54.32</v>
      </c>
      <c r="M328">
        <f t="shared" si="44"/>
        <v>0.50999999999999801</v>
      </c>
      <c r="N328">
        <f t="shared" si="45"/>
        <v>53.045000000000002</v>
      </c>
      <c r="O328">
        <f t="shared" si="46"/>
        <v>55.084999999999994</v>
      </c>
      <c r="P328" t="str">
        <f t="shared" si="47"/>
        <v/>
      </c>
    </row>
    <row r="329" spans="1:16">
      <c r="A329" s="22" t="s">
        <v>52</v>
      </c>
      <c r="B329" s="22" t="s">
        <v>68</v>
      </c>
      <c r="C329" s="22" t="s">
        <v>69</v>
      </c>
      <c r="D329" s="23">
        <v>43008</v>
      </c>
      <c r="E329" s="22">
        <v>58.81</v>
      </c>
      <c r="F329" s="22" t="s">
        <v>139</v>
      </c>
      <c r="G329" s="22">
        <v>4.95</v>
      </c>
      <c r="H329" s="22">
        <v>53.86</v>
      </c>
      <c r="I329">
        <f t="shared" si="40"/>
        <v>4.49</v>
      </c>
      <c r="J329">
        <f t="shared" si="41"/>
        <v>5</v>
      </c>
      <c r="K329">
        <f t="shared" si="42"/>
        <v>53.81</v>
      </c>
      <c r="L329">
        <f t="shared" si="43"/>
        <v>54.32</v>
      </c>
      <c r="M329">
        <f t="shared" si="44"/>
        <v>0.50999999999999801</v>
      </c>
      <c r="N329">
        <f t="shared" si="45"/>
        <v>53.045000000000002</v>
      </c>
      <c r="O329">
        <f t="shared" si="46"/>
        <v>55.084999999999994</v>
      </c>
      <c r="P329" t="str">
        <f t="shared" si="47"/>
        <v/>
      </c>
    </row>
    <row r="330" spans="1:16">
      <c r="A330" s="22" t="s">
        <v>52</v>
      </c>
      <c r="B330" s="22" t="s">
        <v>68</v>
      </c>
      <c r="C330" s="22" t="s">
        <v>69</v>
      </c>
      <c r="D330" s="23">
        <v>43038</v>
      </c>
      <c r="E330" s="22">
        <v>58.81</v>
      </c>
      <c r="F330" s="22" t="s">
        <v>139</v>
      </c>
      <c r="G330" s="22">
        <v>5.05</v>
      </c>
      <c r="H330" s="22">
        <v>53.76</v>
      </c>
      <c r="I330">
        <f t="shared" si="40"/>
        <v>4.49</v>
      </c>
      <c r="J330">
        <f t="shared" si="41"/>
        <v>5</v>
      </c>
      <c r="K330">
        <f t="shared" si="42"/>
        <v>53.81</v>
      </c>
      <c r="L330">
        <f t="shared" si="43"/>
        <v>54.32</v>
      </c>
      <c r="M330">
        <f t="shared" si="44"/>
        <v>0.50999999999999801</v>
      </c>
      <c r="N330">
        <f t="shared" si="45"/>
        <v>53.045000000000002</v>
      </c>
      <c r="O330">
        <f t="shared" si="46"/>
        <v>55.084999999999994</v>
      </c>
      <c r="P330" t="str">
        <f t="shared" si="47"/>
        <v/>
      </c>
    </row>
    <row r="331" spans="1:16">
      <c r="A331" s="22" t="s">
        <v>52</v>
      </c>
      <c r="B331" s="22" t="s">
        <v>68</v>
      </c>
      <c r="C331" s="22" t="s">
        <v>69</v>
      </c>
      <c r="D331" s="23">
        <v>43055</v>
      </c>
      <c r="E331" s="22">
        <v>58.81</v>
      </c>
      <c r="F331" s="22" t="s">
        <v>139</v>
      </c>
      <c r="G331" s="22">
        <v>5.16</v>
      </c>
      <c r="H331" s="22">
        <v>53.65</v>
      </c>
      <c r="I331">
        <f t="shared" si="40"/>
        <v>4.49</v>
      </c>
      <c r="J331">
        <f t="shared" si="41"/>
        <v>5</v>
      </c>
      <c r="K331">
        <f t="shared" si="42"/>
        <v>53.81</v>
      </c>
      <c r="L331">
        <f t="shared" si="43"/>
        <v>54.32</v>
      </c>
      <c r="M331">
        <f t="shared" si="44"/>
        <v>0.50999999999999801</v>
      </c>
      <c r="N331">
        <f t="shared" si="45"/>
        <v>53.045000000000002</v>
      </c>
      <c r="O331">
        <f t="shared" si="46"/>
        <v>55.084999999999994</v>
      </c>
      <c r="P331" t="str">
        <f t="shared" si="47"/>
        <v/>
      </c>
    </row>
    <row r="332" spans="1:16">
      <c r="A332" s="22" t="s">
        <v>52</v>
      </c>
      <c r="B332" s="22" t="s">
        <v>68</v>
      </c>
      <c r="C332" s="22" t="s">
        <v>69</v>
      </c>
      <c r="D332" s="23">
        <v>43099</v>
      </c>
      <c r="E332" s="22">
        <v>58.81</v>
      </c>
      <c r="F332" s="22" t="s">
        <v>139</v>
      </c>
      <c r="G332" s="22">
        <v>5.17</v>
      </c>
      <c r="H332" s="22">
        <v>53.64</v>
      </c>
      <c r="I332">
        <f t="shared" si="40"/>
        <v>4.49</v>
      </c>
      <c r="J332">
        <f t="shared" si="41"/>
        <v>5</v>
      </c>
      <c r="K332">
        <f t="shared" si="42"/>
        <v>53.81</v>
      </c>
      <c r="L332">
        <f t="shared" si="43"/>
        <v>54.32</v>
      </c>
      <c r="M332">
        <f t="shared" si="44"/>
        <v>0.50999999999999801</v>
      </c>
      <c r="N332">
        <f t="shared" si="45"/>
        <v>53.045000000000002</v>
      </c>
      <c r="O332">
        <f t="shared" si="46"/>
        <v>55.084999999999994</v>
      </c>
      <c r="P332" t="str">
        <f t="shared" si="47"/>
        <v/>
      </c>
    </row>
    <row r="333" spans="1:16">
      <c r="A333" s="22" t="s">
        <v>52</v>
      </c>
      <c r="B333" s="22" t="s">
        <v>68</v>
      </c>
      <c r="C333" s="22" t="s">
        <v>69</v>
      </c>
      <c r="D333" s="23">
        <v>43130</v>
      </c>
      <c r="E333" s="22">
        <v>58.81</v>
      </c>
      <c r="F333" s="22" t="s">
        <v>139</v>
      </c>
      <c r="G333" s="22">
        <v>4.99</v>
      </c>
      <c r="H333" s="22">
        <v>53.82</v>
      </c>
      <c r="I333">
        <f t="shared" si="40"/>
        <v>4.49</v>
      </c>
      <c r="J333">
        <f t="shared" si="41"/>
        <v>5</v>
      </c>
      <c r="K333">
        <f t="shared" si="42"/>
        <v>53.81</v>
      </c>
      <c r="L333">
        <f t="shared" si="43"/>
        <v>54.32</v>
      </c>
      <c r="M333">
        <f t="shared" si="44"/>
        <v>0.50999999999999801</v>
      </c>
      <c r="N333">
        <f t="shared" si="45"/>
        <v>53.045000000000002</v>
      </c>
      <c r="O333">
        <f t="shared" si="46"/>
        <v>55.084999999999994</v>
      </c>
      <c r="P333" t="str">
        <f t="shared" si="47"/>
        <v/>
      </c>
    </row>
    <row r="334" spans="1:16">
      <c r="A334" s="22" t="s">
        <v>52</v>
      </c>
      <c r="B334" s="22" t="s">
        <v>68</v>
      </c>
      <c r="C334" s="22" t="s">
        <v>69</v>
      </c>
      <c r="D334" s="23">
        <v>43159</v>
      </c>
      <c r="E334" s="22">
        <v>58.81</v>
      </c>
      <c r="F334" s="22" t="s">
        <v>139</v>
      </c>
      <c r="G334" s="22">
        <v>5</v>
      </c>
      <c r="H334" s="22">
        <v>53.81</v>
      </c>
      <c r="I334">
        <f t="shared" si="40"/>
        <v>4.49</v>
      </c>
      <c r="J334">
        <f t="shared" si="41"/>
        <v>5</v>
      </c>
      <c r="K334">
        <f t="shared" si="42"/>
        <v>53.81</v>
      </c>
      <c r="L334">
        <f t="shared" si="43"/>
        <v>54.32</v>
      </c>
      <c r="M334">
        <f t="shared" si="44"/>
        <v>0.50999999999999801</v>
      </c>
      <c r="N334">
        <f t="shared" si="45"/>
        <v>53.045000000000002</v>
      </c>
      <c r="O334">
        <f t="shared" si="46"/>
        <v>55.084999999999994</v>
      </c>
      <c r="P334" t="str">
        <f t="shared" si="47"/>
        <v/>
      </c>
    </row>
    <row r="335" spans="1:16">
      <c r="A335" s="22" t="s">
        <v>52</v>
      </c>
      <c r="B335" s="22" t="s">
        <v>68</v>
      </c>
      <c r="C335" s="22" t="s">
        <v>69</v>
      </c>
      <c r="D335" s="23">
        <v>43190</v>
      </c>
      <c r="E335" s="22">
        <v>58.81</v>
      </c>
      <c r="F335" s="22" t="s">
        <v>139</v>
      </c>
      <c r="G335" s="22">
        <v>5</v>
      </c>
      <c r="H335" s="22">
        <v>53.81</v>
      </c>
      <c r="I335">
        <f t="shared" si="40"/>
        <v>4.49</v>
      </c>
      <c r="J335">
        <f t="shared" si="41"/>
        <v>5</v>
      </c>
      <c r="K335">
        <f t="shared" si="42"/>
        <v>53.81</v>
      </c>
      <c r="L335">
        <f t="shared" si="43"/>
        <v>54.32</v>
      </c>
      <c r="M335">
        <f t="shared" si="44"/>
        <v>0.50999999999999801</v>
      </c>
      <c r="N335">
        <f t="shared" si="45"/>
        <v>53.045000000000002</v>
      </c>
      <c r="O335">
        <f t="shared" si="46"/>
        <v>55.084999999999994</v>
      </c>
      <c r="P335" t="str">
        <f t="shared" si="47"/>
        <v/>
      </c>
    </row>
    <row r="336" spans="1:16">
      <c r="A336" s="22" t="s">
        <v>52</v>
      </c>
      <c r="B336" s="22" t="s">
        <v>68</v>
      </c>
      <c r="C336" s="22" t="s">
        <v>69</v>
      </c>
      <c r="D336" s="23">
        <v>43220</v>
      </c>
      <c r="E336" s="22">
        <v>58.81</v>
      </c>
      <c r="F336" s="22" t="s">
        <v>139</v>
      </c>
      <c r="G336" s="22">
        <v>5</v>
      </c>
      <c r="H336" s="22">
        <v>53.81</v>
      </c>
      <c r="I336">
        <f t="shared" si="40"/>
        <v>4.49</v>
      </c>
      <c r="J336">
        <f t="shared" si="41"/>
        <v>5</v>
      </c>
      <c r="K336">
        <f t="shared" si="42"/>
        <v>53.81</v>
      </c>
      <c r="L336">
        <f t="shared" si="43"/>
        <v>54.32</v>
      </c>
      <c r="M336">
        <f t="shared" si="44"/>
        <v>0.50999999999999801</v>
      </c>
      <c r="N336">
        <f t="shared" si="45"/>
        <v>53.045000000000002</v>
      </c>
      <c r="O336">
        <f t="shared" si="46"/>
        <v>55.084999999999994</v>
      </c>
      <c r="P336" t="str">
        <f t="shared" si="47"/>
        <v/>
      </c>
    </row>
    <row r="337" spans="1:16">
      <c r="A337" s="22" t="s">
        <v>52</v>
      </c>
      <c r="B337" s="22" t="s">
        <v>68</v>
      </c>
      <c r="C337" s="22" t="s">
        <v>69</v>
      </c>
      <c r="D337" s="23">
        <v>43241</v>
      </c>
      <c r="E337" s="22">
        <v>58.81</v>
      </c>
      <c r="F337" s="22" t="s">
        <v>139</v>
      </c>
      <c r="G337" s="22">
        <v>5.0599999999999996</v>
      </c>
      <c r="H337" s="22">
        <v>53.75</v>
      </c>
      <c r="I337">
        <f t="shared" si="40"/>
        <v>4.49</v>
      </c>
      <c r="J337">
        <f t="shared" si="41"/>
        <v>5</v>
      </c>
      <c r="K337">
        <f t="shared" si="42"/>
        <v>53.81</v>
      </c>
      <c r="L337">
        <f t="shared" si="43"/>
        <v>54.32</v>
      </c>
      <c r="M337">
        <f t="shared" si="44"/>
        <v>0.50999999999999801</v>
      </c>
      <c r="N337">
        <f t="shared" si="45"/>
        <v>53.045000000000002</v>
      </c>
      <c r="O337">
        <f t="shared" si="46"/>
        <v>55.084999999999994</v>
      </c>
      <c r="P337" t="str">
        <f t="shared" si="47"/>
        <v/>
      </c>
    </row>
    <row r="338" spans="1:16">
      <c r="A338" s="22" t="s">
        <v>52</v>
      </c>
      <c r="B338" s="22" t="s">
        <v>68</v>
      </c>
      <c r="C338" s="22" t="s">
        <v>69</v>
      </c>
      <c r="D338" s="23">
        <v>43280</v>
      </c>
      <c r="E338" s="22">
        <v>58.81</v>
      </c>
      <c r="F338" s="22" t="s">
        <v>139</v>
      </c>
      <c r="G338" s="22">
        <v>4.8</v>
      </c>
      <c r="H338" s="22">
        <v>54.01</v>
      </c>
      <c r="I338">
        <f t="shared" si="40"/>
        <v>4.49</v>
      </c>
      <c r="J338">
        <f t="shared" si="41"/>
        <v>5</v>
      </c>
      <c r="K338">
        <f t="shared" si="42"/>
        <v>53.81</v>
      </c>
      <c r="L338">
        <f t="shared" si="43"/>
        <v>54.32</v>
      </c>
      <c r="M338">
        <f t="shared" si="44"/>
        <v>0.50999999999999801</v>
      </c>
      <c r="N338">
        <f t="shared" si="45"/>
        <v>53.045000000000002</v>
      </c>
      <c r="O338">
        <f t="shared" si="46"/>
        <v>55.084999999999994</v>
      </c>
      <c r="P338" t="str">
        <f t="shared" si="47"/>
        <v/>
      </c>
    </row>
    <row r="339" spans="1:16">
      <c r="A339" s="22" t="s">
        <v>52</v>
      </c>
      <c r="B339" s="22" t="s">
        <v>68</v>
      </c>
      <c r="C339" s="22" t="s">
        <v>69</v>
      </c>
      <c r="D339" s="23">
        <v>43298</v>
      </c>
      <c r="E339" s="22">
        <v>58.81</v>
      </c>
      <c r="F339" s="22" t="s">
        <v>139</v>
      </c>
      <c r="G339" s="22">
        <v>4.99</v>
      </c>
      <c r="H339" s="22">
        <v>53.82</v>
      </c>
      <c r="I339">
        <f t="shared" si="40"/>
        <v>4.49</v>
      </c>
      <c r="J339">
        <f t="shared" si="41"/>
        <v>5</v>
      </c>
      <c r="K339">
        <f t="shared" si="42"/>
        <v>53.81</v>
      </c>
      <c r="L339">
        <f t="shared" si="43"/>
        <v>54.32</v>
      </c>
      <c r="M339">
        <f t="shared" si="44"/>
        <v>0.50999999999999801</v>
      </c>
      <c r="N339">
        <f t="shared" si="45"/>
        <v>53.045000000000002</v>
      </c>
      <c r="O339">
        <f t="shared" si="46"/>
        <v>55.084999999999994</v>
      </c>
      <c r="P339" t="str">
        <f t="shared" si="47"/>
        <v/>
      </c>
    </row>
    <row r="340" spans="1:16">
      <c r="A340" s="22" t="s">
        <v>52</v>
      </c>
      <c r="B340" s="22" t="s">
        <v>68</v>
      </c>
      <c r="C340" s="22" t="s">
        <v>69</v>
      </c>
      <c r="D340" s="23">
        <v>43333</v>
      </c>
      <c r="E340" s="22">
        <v>58.81</v>
      </c>
      <c r="F340" s="22" t="s">
        <v>139</v>
      </c>
      <c r="G340" s="22">
        <v>5</v>
      </c>
      <c r="H340" s="22">
        <v>53.81</v>
      </c>
      <c r="I340">
        <f t="shared" si="40"/>
        <v>4.49</v>
      </c>
      <c r="J340">
        <f t="shared" si="41"/>
        <v>5</v>
      </c>
      <c r="K340">
        <f t="shared" si="42"/>
        <v>53.81</v>
      </c>
      <c r="L340">
        <f t="shared" si="43"/>
        <v>54.32</v>
      </c>
      <c r="M340">
        <f t="shared" si="44"/>
        <v>0.50999999999999801</v>
      </c>
      <c r="N340">
        <f t="shared" si="45"/>
        <v>53.045000000000002</v>
      </c>
      <c r="O340">
        <f t="shared" si="46"/>
        <v>55.084999999999994</v>
      </c>
      <c r="P340" t="str">
        <f t="shared" si="47"/>
        <v/>
      </c>
    </row>
    <row r="341" spans="1:16">
      <c r="A341" s="22" t="s">
        <v>52</v>
      </c>
      <c r="B341" s="22" t="s">
        <v>68</v>
      </c>
      <c r="C341" s="22" t="s">
        <v>69</v>
      </c>
      <c r="D341" s="23">
        <v>43371</v>
      </c>
      <c r="E341" s="22">
        <v>58.81</v>
      </c>
      <c r="F341" s="22" t="s">
        <v>139</v>
      </c>
      <c r="G341" s="22">
        <v>5</v>
      </c>
      <c r="H341" s="22">
        <v>53.81</v>
      </c>
      <c r="I341">
        <f t="shared" si="40"/>
        <v>4.49</v>
      </c>
      <c r="J341">
        <f t="shared" si="41"/>
        <v>5</v>
      </c>
      <c r="K341">
        <f t="shared" si="42"/>
        <v>53.81</v>
      </c>
      <c r="L341">
        <f t="shared" si="43"/>
        <v>54.32</v>
      </c>
      <c r="M341">
        <f t="shared" si="44"/>
        <v>0.50999999999999801</v>
      </c>
      <c r="N341">
        <f t="shared" si="45"/>
        <v>53.045000000000002</v>
      </c>
      <c r="O341">
        <f t="shared" si="46"/>
        <v>55.084999999999994</v>
      </c>
      <c r="P341" t="str">
        <f t="shared" si="47"/>
        <v/>
      </c>
    </row>
    <row r="342" spans="1:16">
      <c r="A342" s="22" t="s">
        <v>52</v>
      </c>
      <c r="B342" s="22" t="s">
        <v>68</v>
      </c>
      <c r="C342" s="22" t="s">
        <v>69</v>
      </c>
      <c r="D342" s="23">
        <v>43403</v>
      </c>
      <c r="E342" s="22">
        <v>58.81</v>
      </c>
      <c r="F342" s="22" t="s">
        <v>139</v>
      </c>
      <c r="G342" s="22">
        <v>4.9000000000000004</v>
      </c>
      <c r="H342" s="22">
        <v>53.91</v>
      </c>
      <c r="I342">
        <f t="shared" si="40"/>
        <v>4.49</v>
      </c>
      <c r="J342">
        <f t="shared" si="41"/>
        <v>5</v>
      </c>
      <c r="K342">
        <f t="shared" si="42"/>
        <v>53.81</v>
      </c>
      <c r="L342">
        <f t="shared" si="43"/>
        <v>54.32</v>
      </c>
      <c r="M342">
        <f t="shared" si="44"/>
        <v>0.50999999999999801</v>
      </c>
      <c r="N342">
        <f t="shared" si="45"/>
        <v>53.045000000000002</v>
      </c>
      <c r="O342">
        <f t="shared" si="46"/>
        <v>55.084999999999994</v>
      </c>
      <c r="P342" t="str">
        <f t="shared" si="47"/>
        <v/>
      </c>
    </row>
    <row r="343" spans="1:16">
      <c r="A343" s="22" t="s">
        <v>52</v>
      </c>
      <c r="B343" s="22" t="s">
        <v>68</v>
      </c>
      <c r="C343" s="22" t="s">
        <v>69</v>
      </c>
      <c r="D343" s="23">
        <v>43410</v>
      </c>
      <c r="E343" s="22">
        <v>58.81</v>
      </c>
      <c r="F343" s="22" t="s">
        <v>139</v>
      </c>
      <c r="G343" s="22">
        <v>4.92</v>
      </c>
      <c r="H343" s="22">
        <v>53.89</v>
      </c>
      <c r="I343">
        <f t="shared" si="40"/>
        <v>4.49</v>
      </c>
      <c r="J343">
        <f t="shared" si="41"/>
        <v>5</v>
      </c>
      <c r="K343">
        <f t="shared" si="42"/>
        <v>53.81</v>
      </c>
      <c r="L343">
        <f t="shared" si="43"/>
        <v>54.32</v>
      </c>
      <c r="M343">
        <f t="shared" si="44"/>
        <v>0.50999999999999801</v>
      </c>
      <c r="N343">
        <f t="shared" si="45"/>
        <v>53.045000000000002</v>
      </c>
      <c r="O343">
        <f t="shared" si="46"/>
        <v>55.084999999999994</v>
      </c>
      <c r="P343" t="str">
        <f t="shared" si="47"/>
        <v/>
      </c>
    </row>
    <row r="344" spans="1:16">
      <c r="A344" s="22" t="s">
        <v>52</v>
      </c>
      <c r="B344" s="22" t="s">
        <v>68</v>
      </c>
      <c r="C344" s="22" t="s">
        <v>69</v>
      </c>
      <c r="D344" s="23">
        <v>43435</v>
      </c>
      <c r="E344" s="22">
        <v>58.81</v>
      </c>
      <c r="F344" s="22" t="s">
        <v>139</v>
      </c>
      <c r="G344" s="22">
        <v>4.8</v>
      </c>
      <c r="H344" s="22">
        <v>54.01</v>
      </c>
      <c r="I344">
        <f t="shared" si="40"/>
        <v>4.49</v>
      </c>
      <c r="J344">
        <f t="shared" si="41"/>
        <v>5</v>
      </c>
      <c r="K344">
        <f t="shared" si="42"/>
        <v>53.81</v>
      </c>
      <c r="L344">
        <f t="shared" si="43"/>
        <v>54.32</v>
      </c>
      <c r="M344">
        <f t="shared" si="44"/>
        <v>0.50999999999999801</v>
      </c>
      <c r="N344">
        <f t="shared" si="45"/>
        <v>53.045000000000002</v>
      </c>
      <c r="O344">
        <f t="shared" si="46"/>
        <v>55.084999999999994</v>
      </c>
      <c r="P344" t="str">
        <f t="shared" si="47"/>
        <v/>
      </c>
    </row>
    <row r="345" spans="1:16">
      <c r="A345" s="22" t="s">
        <v>52</v>
      </c>
      <c r="B345" s="22" t="s">
        <v>68</v>
      </c>
      <c r="C345" s="22" t="s">
        <v>69</v>
      </c>
      <c r="D345" s="23">
        <v>43494</v>
      </c>
      <c r="E345" s="22">
        <v>58.81</v>
      </c>
      <c r="F345" s="22" t="s">
        <v>139</v>
      </c>
      <c r="G345" s="22">
        <v>5.0999999999999996</v>
      </c>
      <c r="H345" s="22">
        <v>53.71</v>
      </c>
      <c r="I345">
        <f t="shared" si="40"/>
        <v>4.49</v>
      </c>
      <c r="J345">
        <f t="shared" si="41"/>
        <v>5</v>
      </c>
      <c r="K345">
        <f t="shared" si="42"/>
        <v>53.81</v>
      </c>
      <c r="L345">
        <f t="shared" si="43"/>
        <v>54.32</v>
      </c>
      <c r="M345">
        <f t="shared" si="44"/>
        <v>0.50999999999999801</v>
      </c>
      <c r="N345">
        <f t="shared" si="45"/>
        <v>53.045000000000002</v>
      </c>
      <c r="O345">
        <f t="shared" si="46"/>
        <v>55.084999999999994</v>
      </c>
      <c r="P345" t="str">
        <f t="shared" si="47"/>
        <v/>
      </c>
    </row>
    <row r="346" spans="1:16">
      <c r="A346" s="22" t="s">
        <v>52</v>
      </c>
      <c r="B346" s="22" t="s">
        <v>68</v>
      </c>
      <c r="C346" s="22" t="s">
        <v>69</v>
      </c>
      <c r="D346" s="23">
        <v>43608</v>
      </c>
      <c r="E346" s="22">
        <v>58.81</v>
      </c>
      <c r="F346" s="22" t="s">
        <v>139</v>
      </c>
      <c r="G346" s="22">
        <v>5.04</v>
      </c>
      <c r="H346" s="22">
        <v>53.77</v>
      </c>
      <c r="I346">
        <f t="shared" si="40"/>
        <v>4.49</v>
      </c>
      <c r="J346">
        <f t="shared" si="41"/>
        <v>5</v>
      </c>
      <c r="K346">
        <f t="shared" si="42"/>
        <v>53.81</v>
      </c>
      <c r="L346">
        <f t="shared" si="43"/>
        <v>54.32</v>
      </c>
      <c r="M346">
        <f t="shared" si="44"/>
        <v>0.50999999999999801</v>
      </c>
      <c r="N346">
        <f t="shared" si="45"/>
        <v>53.045000000000002</v>
      </c>
      <c r="O346">
        <f t="shared" si="46"/>
        <v>55.084999999999994</v>
      </c>
      <c r="P346" t="str">
        <f t="shared" si="47"/>
        <v/>
      </c>
    </row>
    <row r="347" spans="1:16">
      <c r="A347" s="22" t="s">
        <v>52</v>
      </c>
      <c r="B347" s="22" t="s">
        <v>68</v>
      </c>
      <c r="C347" s="22" t="s">
        <v>69</v>
      </c>
      <c r="D347" s="23">
        <v>43773</v>
      </c>
      <c r="E347" s="22">
        <v>58.81</v>
      </c>
      <c r="F347" s="22" t="s">
        <v>139</v>
      </c>
      <c r="G347" s="22">
        <v>4.9400000000000004</v>
      </c>
      <c r="H347" s="22">
        <v>53.87</v>
      </c>
      <c r="I347">
        <f t="shared" si="40"/>
        <v>4.49</v>
      </c>
      <c r="J347">
        <f t="shared" si="41"/>
        <v>5</v>
      </c>
      <c r="K347">
        <f t="shared" si="42"/>
        <v>53.81</v>
      </c>
      <c r="L347">
        <f t="shared" si="43"/>
        <v>54.32</v>
      </c>
      <c r="M347">
        <f t="shared" si="44"/>
        <v>0.50999999999999801</v>
      </c>
      <c r="N347">
        <f t="shared" si="45"/>
        <v>53.045000000000002</v>
      </c>
      <c r="O347">
        <f t="shared" si="46"/>
        <v>55.084999999999994</v>
      </c>
      <c r="P347" t="str">
        <f t="shared" si="47"/>
        <v/>
      </c>
    </row>
    <row r="348" spans="1:16">
      <c r="A348" s="22" t="s">
        <v>52</v>
      </c>
      <c r="B348" s="22" t="s">
        <v>68</v>
      </c>
      <c r="C348" s="22" t="s">
        <v>69</v>
      </c>
      <c r="D348" s="23">
        <v>44034</v>
      </c>
      <c r="E348" s="22">
        <v>58.81</v>
      </c>
      <c r="F348" s="22" t="s">
        <v>139</v>
      </c>
      <c r="G348" s="22">
        <v>5.6</v>
      </c>
      <c r="H348" s="22">
        <v>53.21</v>
      </c>
      <c r="I348">
        <f t="shared" si="40"/>
        <v>4.49</v>
      </c>
      <c r="J348">
        <f t="shared" si="41"/>
        <v>5</v>
      </c>
      <c r="K348">
        <f t="shared" si="42"/>
        <v>53.81</v>
      </c>
      <c r="L348">
        <f t="shared" si="43"/>
        <v>54.32</v>
      </c>
      <c r="M348">
        <f t="shared" si="44"/>
        <v>0.50999999999999801</v>
      </c>
      <c r="N348">
        <f t="shared" si="45"/>
        <v>53.045000000000002</v>
      </c>
      <c r="O348">
        <f t="shared" si="46"/>
        <v>55.084999999999994</v>
      </c>
      <c r="P348" t="str">
        <f t="shared" si="47"/>
        <v/>
      </c>
    </row>
    <row r="349" spans="1:16">
      <c r="A349" s="22" t="s">
        <v>52</v>
      </c>
      <c r="B349" s="22" t="s">
        <v>68</v>
      </c>
      <c r="C349" s="22" t="s">
        <v>69</v>
      </c>
      <c r="D349" s="23">
        <v>44074</v>
      </c>
      <c r="E349" s="22">
        <v>58.81</v>
      </c>
      <c r="F349" s="22" t="s">
        <v>139</v>
      </c>
      <c r="G349" s="22">
        <v>4.9000000000000004</v>
      </c>
      <c r="H349" s="22">
        <v>53.91</v>
      </c>
      <c r="I349">
        <f t="shared" si="40"/>
        <v>4.49</v>
      </c>
      <c r="J349">
        <f t="shared" si="41"/>
        <v>5</v>
      </c>
      <c r="K349">
        <f t="shared" si="42"/>
        <v>53.81</v>
      </c>
      <c r="L349">
        <f t="shared" si="43"/>
        <v>54.32</v>
      </c>
      <c r="M349">
        <f t="shared" si="44"/>
        <v>0.50999999999999801</v>
      </c>
      <c r="N349">
        <f t="shared" si="45"/>
        <v>53.045000000000002</v>
      </c>
      <c r="O349">
        <f t="shared" si="46"/>
        <v>55.084999999999994</v>
      </c>
      <c r="P349" t="str">
        <f t="shared" si="47"/>
        <v/>
      </c>
    </row>
    <row r="350" spans="1:16">
      <c r="A350" s="22" t="s">
        <v>52</v>
      </c>
      <c r="B350" s="22" t="s">
        <v>68</v>
      </c>
      <c r="C350" s="22" t="s">
        <v>69</v>
      </c>
      <c r="D350" s="23">
        <v>44104</v>
      </c>
      <c r="E350" s="22">
        <v>58.81</v>
      </c>
      <c r="F350" s="22" t="s">
        <v>139</v>
      </c>
      <c r="G350" s="22">
        <v>4.9000000000000004</v>
      </c>
      <c r="H350" s="22">
        <v>53.91</v>
      </c>
      <c r="I350">
        <f t="shared" si="40"/>
        <v>4.49</v>
      </c>
      <c r="J350">
        <f t="shared" si="41"/>
        <v>5</v>
      </c>
      <c r="K350">
        <f t="shared" si="42"/>
        <v>53.81</v>
      </c>
      <c r="L350">
        <f t="shared" si="43"/>
        <v>54.32</v>
      </c>
      <c r="M350">
        <f t="shared" si="44"/>
        <v>0.50999999999999801</v>
      </c>
      <c r="N350">
        <f t="shared" si="45"/>
        <v>53.045000000000002</v>
      </c>
      <c r="O350">
        <f t="shared" si="46"/>
        <v>55.084999999999994</v>
      </c>
      <c r="P350" t="str">
        <f t="shared" si="47"/>
        <v/>
      </c>
    </row>
    <row r="351" spans="1:16">
      <c r="A351" s="22" t="s">
        <v>52</v>
      </c>
      <c r="B351" s="22" t="s">
        <v>68</v>
      </c>
      <c r="C351" s="22" t="s">
        <v>69</v>
      </c>
      <c r="D351" s="23">
        <v>44130</v>
      </c>
      <c r="E351" s="22">
        <v>58.81</v>
      </c>
      <c r="F351" s="22" t="s">
        <v>139</v>
      </c>
      <c r="G351" s="22">
        <v>5.22</v>
      </c>
      <c r="H351" s="22">
        <v>53.59</v>
      </c>
      <c r="I351">
        <f t="shared" si="40"/>
        <v>4.49</v>
      </c>
      <c r="J351">
        <f t="shared" si="41"/>
        <v>5</v>
      </c>
      <c r="K351">
        <f t="shared" si="42"/>
        <v>53.81</v>
      </c>
      <c r="L351">
        <f t="shared" si="43"/>
        <v>54.32</v>
      </c>
      <c r="M351">
        <f t="shared" si="44"/>
        <v>0.50999999999999801</v>
      </c>
      <c r="N351">
        <f t="shared" si="45"/>
        <v>53.045000000000002</v>
      </c>
      <c r="O351">
        <f t="shared" si="46"/>
        <v>55.084999999999994</v>
      </c>
      <c r="P351" t="str">
        <f t="shared" si="47"/>
        <v/>
      </c>
    </row>
    <row r="352" spans="1:16">
      <c r="A352" s="22" t="s">
        <v>52</v>
      </c>
      <c r="B352" s="22" t="s">
        <v>68</v>
      </c>
      <c r="C352" s="22" t="s">
        <v>69</v>
      </c>
      <c r="D352" s="23">
        <v>44187</v>
      </c>
      <c r="E352" s="22">
        <v>58.81</v>
      </c>
      <c r="F352" s="22" t="s">
        <v>139</v>
      </c>
      <c r="G352" s="22">
        <v>4.4000000000000004</v>
      </c>
      <c r="H352" s="22">
        <v>54.41</v>
      </c>
      <c r="I352">
        <f t="shared" si="40"/>
        <v>4.49</v>
      </c>
      <c r="J352">
        <f t="shared" si="41"/>
        <v>5</v>
      </c>
      <c r="K352">
        <f t="shared" si="42"/>
        <v>53.81</v>
      </c>
      <c r="L352">
        <f t="shared" si="43"/>
        <v>54.32</v>
      </c>
      <c r="M352">
        <f t="shared" si="44"/>
        <v>0.50999999999999801</v>
      </c>
      <c r="N352">
        <f t="shared" si="45"/>
        <v>53.045000000000002</v>
      </c>
      <c r="O352">
        <f t="shared" si="46"/>
        <v>55.084999999999994</v>
      </c>
      <c r="P352" t="str">
        <f t="shared" si="47"/>
        <v/>
      </c>
    </row>
    <row r="353" spans="1:16">
      <c r="A353" s="22" t="s">
        <v>52</v>
      </c>
      <c r="B353" s="22" t="s">
        <v>68</v>
      </c>
      <c r="C353" s="22" t="s">
        <v>69</v>
      </c>
      <c r="D353" s="23">
        <v>44225</v>
      </c>
      <c r="E353" s="22">
        <v>58.81</v>
      </c>
      <c r="F353" s="22" t="s">
        <v>139</v>
      </c>
      <c r="G353" s="22">
        <v>4.8</v>
      </c>
      <c r="H353" s="22">
        <v>54.01</v>
      </c>
      <c r="I353">
        <f t="shared" si="40"/>
        <v>4.49</v>
      </c>
      <c r="J353">
        <f t="shared" si="41"/>
        <v>5</v>
      </c>
      <c r="K353">
        <f t="shared" si="42"/>
        <v>53.81</v>
      </c>
      <c r="L353">
        <f t="shared" si="43"/>
        <v>54.32</v>
      </c>
      <c r="M353">
        <f t="shared" si="44"/>
        <v>0.50999999999999801</v>
      </c>
      <c r="N353">
        <f t="shared" si="45"/>
        <v>53.045000000000002</v>
      </c>
      <c r="O353">
        <f t="shared" si="46"/>
        <v>55.084999999999994</v>
      </c>
      <c r="P353" t="str">
        <f t="shared" si="47"/>
        <v/>
      </c>
    </row>
    <row r="354" spans="1:16">
      <c r="A354" s="22" t="s">
        <v>52</v>
      </c>
      <c r="B354" s="22" t="s">
        <v>68</v>
      </c>
      <c r="C354" s="22" t="s">
        <v>69</v>
      </c>
      <c r="D354" s="23">
        <v>44253</v>
      </c>
      <c r="E354" s="22">
        <v>58.81</v>
      </c>
      <c r="F354" s="22" t="s">
        <v>139</v>
      </c>
      <c r="G354" s="22">
        <v>4.75</v>
      </c>
      <c r="H354" s="22">
        <v>54.06</v>
      </c>
      <c r="I354">
        <f t="shared" si="40"/>
        <v>4.49</v>
      </c>
      <c r="J354">
        <f t="shared" si="41"/>
        <v>5</v>
      </c>
      <c r="K354">
        <f t="shared" si="42"/>
        <v>53.81</v>
      </c>
      <c r="L354">
        <f t="shared" si="43"/>
        <v>54.32</v>
      </c>
      <c r="M354">
        <f t="shared" si="44"/>
        <v>0.50999999999999801</v>
      </c>
      <c r="N354">
        <f t="shared" si="45"/>
        <v>53.045000000000002</v>
      </c>
      <c r="O354">
        <f t="shared" si="46"/>
        <v>55.084999999999994</v>
      </c>
      <c r="P354" t="str">
        <f t="shared" si="47"/>
        <v/>
      </c>
    </row>
    <row r="355" spans="1:16">
      <c r="A355" s="22" t="s">
        <v>52</v>
      </c>
      <c r="B355" s="22" t="s">
        <v>68</v>
      </c>
      <c r="C355" s="22" t="s">
        <v>69</v>
      </c>
      <c r="D355" s="23">
        <v>44281</v>
      </c>
      <c r="E355" s="22">
        <v>58.81</v>
      </c>
      <c r="F355" s="22" t="s">
        <v>139</v>
      </c>
      <c r="G355" s="22">
        <v>4.93</v>
      </c>
      <c r="H355" s="22">
        <v>53.88</v>
      </c>
      <c r="I355">
        <f t="shared" si="40"/>
        <v>4.49</v>
      </c>
      <c r="J355">
        <f t="shared" si="41"/>
        <v>5</v>
      </c>
      <c r="K355">
        <f t="shared" si="42"/>
        <v>53.81</v>
      </c>
      <c r="L355">
        <f t="shared" si="43"/>
        <v>54.32</v>
      </c>
      <c r="M355">
        <f t="shared" si="44"/>
        <v>0.50999999999999801</v>
      </c>
      <c r="N355">
        <f t="shared" si="45"/>
        <v>53.045000000000002</v>
      </c>
      <c r="O355">
        <f t="shared" si="46"/>
        <v>55.084999999999994</v>
      </c>
      <c r="P355" t="str">
        <f t="shared" si="47"/>
        <v/>
      </c>
    </row>
    <row r="356" spans="1:16">
      <c r="A356" s="22" t="s">
        <v>52</v>
      </c>
      <c r="B356" s="22" t="s">
        <v>68</v>
      </c>
      <c r="C356" s="22" t="s">
        <v>69</v>
      </c>
      <c r="D356" s="23">
        <v>44307</v>
      </c>
      <c r="E356" s="22">
        <v>58.81</v>
      </c>
      <c r="F356" s="22" t="s">
        <v>139</v>
      </c>
      <c r="G356" s="22">
        <v>4.9000000000000004</v>
      </c>
      <c r="H356" s="22">
        <v>53.91</v>
      </c>
      <c r="I356">
        <f t="shared" si="40"/>
        <v>4.49</v>
      </c>
      <c r="J356">
        <f t="shared" si="41"/>
        <v>5</v>
      </c>
      <c r="K356">
        <f t="shared" si="42"/>
        <v>53.81</v>
      </c>
      <c r="L356">
        <f t="shared" si="43"/>
        <v>54.32</v>
      </c>
      <c r="M356">
        <f t="shared" si="44"/>
        <v>0.50999999999999801</v>
      </c>
      <c r="N356">
        <f t="shared" si="45"/>
        <v>53.045000000000002</v>
      </c>
      <c r="O356">
        <f t="shared" si="46"/>
        <v>55.084999999999994</v>
      </c>
      <c r="P356" t="str">
        <f t="shared" si="47"/>
        <v/>
      </c>
    </row>
    <row r="357" spans="1:16">
      <c r="A357" s="22" t="s">
        <v>52</v>
      </c>
      <c r="B357" s="22" t="s">
        <v>68</v>
      </c>
      <c r="C357" s="22" t="s">
        <v>72</v>
      </c>
      <c r="D357" s="23">
        <v>42425</v>
      </c>
      <c r="E357" s="22">
        <v>74.870999999999995</v>
      </c>
      <c r="F357" s="22" t="s">
        <v>139</v>
      </c>
      <c r="G357" s="22">
        <v>2</v>
      </c>
      <c r="H357" s="22">
        <v>72.870999999999995</v>
      </c>
      <c r="I357">
        <f t="shared" si="40"/>
        <v>2.76</v>
      </c>
      <c r="J357">
        <f t="shared" si="41"/>
        <v>3.07</v>
      </c>
      <c r="K357">
        <f t="shared" si="42"/>
        <v>71.801000000000002</v>
      </c>
      <c r="L357">
        <f t="shared" si="43"/>
        <v>72.111000000000004</v>
      </c>
      <c r="M357">
        <f t="shared" si="44"/>
        <v>0.31000000000000227</v>
      </c>
      <c r="N357">
        <f t="shared" si="45"/>
        <v>71.335999999999999</v>
      </c>
      <c r="O357">
        <f t="shared" si="46"/>
        <v>72.576000000000008</v>
      </c>
      <c r="P357" t="str">
        <f t="shared" si="47"/>
        <v>OUTLIER</v>
      </c>
    </row>
    <row r="358" spans="1:16">
      <c r="A358" s="22" t="s">
        <v>52</v>
      </c>
      <c r="B358" s="22" t="s">
        <v>68</v>
      </c>
      <c r="C358" s="22" t="s">
        <v>72</v>
      </c>
      <c r="D358" s="23">
        <v>42460</v>
      </c>
      <c r="E358" s="22">
        <v>74.870999999999995</v>
      </c>
      <c r="F358" s="22" t="s">
        <v>139</v>
      </c>
      <c r="G358" s="22">
        <v>1.95</v>
      </c>
      <c r="H358" s="22">
        <v>72.921000000000006</v>
      </c>
      <c r="I358">
        <f t="shared" si="40"/>
        <v>2.76</v>
      </c>
      <c r="J358">
        <f t="shared" si="41"/>
        <v>3.07</v>
      </c>
      <c r="K358">
        <f t="shared" si="42"/>
        <v>71.801000000000002</v>
      </c>
      <c r="L358">
        <f t="shared" si="43"/>
        <v>72.111000000000004</v>
      </c>
      <c r="M358">
        <f t="shared" si="44"/>
        <v>0.31000000000000227</v>
      </c>
      <c r="N358">
        <f t="shared" si="45"/>
        <v>71.335999999999999</v>
      </c>
      <c r="O358">
        <f t="shared" si="46"/>
        <v>72.576000000000008</v>
      </c>
      <c r="P358" t="str">
        <f t="shared" si="47"/>
        <v>OUTLIER</v>
      </c>
    </row>
    <row r="359" spans="1:16">
      <c r="A359" s="22" t="s">
        <v>52</v>
      </c>
      <c r="B359" s="22" t="s">
        <v>68</v>
      </c>
      <c r="C359" s="22" t="s">
        <v>72</v>
      </c>
      <c r="D359" s="23">
        <v>42513</v>
      </c>
      <c r="E359" s="22">
        <v>74.870999999999995</v>
      </c>
      <c r="F359" s="22" t="s">
        <v>139</v>
      </c>
      <c r="G359" s="22">
        <v>2.19</v>
      </c>
      <c r="H359" s="22">
        <v>72.680999999999997</v>
      </c>
      <c r="I359">
        <f t="shared" si="40"/>
        <v>2.76</v>
      </c>
      <c r="J359">
        <f t="shared" si="41"/>
        <v>3.07</v>
      </c>
      <c r="K359">
        <f t="shared" si="42"/>
        <v>71.801000000000002</v>
      </c>
      <c r="L359">
        <f t="shared" si="43"/>
        <v>72.111000000000004</v>
      </c>
      <c r="M359">
        <f t="shared" si="44"/>
        <v>0.31000000000000227</v>
      </c>
      <c r="N359">
        <f t="shared" si="45"/>
        <v>71.335999999999999</v>
      </c>
      <c r="O359">
        <f t="shared" si="46"/>
        <v>72.576000000000008</v>
      </c>
      <c r="P359" t="str">
        <f t="shared" si="47"/>
        <v>OUTLIER</v>
      </c>
    </row>
    <row r="360" spans="1:16">
      <c r="A360" s="22" t="s">
        <v>52</v>
      </c>
      <c r="B360" s="22" t="s">
        <v>68</v>
      </c>
      <c r="C360" s="22" t="s">
        <v>72</v>
      </c>
      <c r="D360" s="23">
        <v>42536</v>
      </c>
      <c r="E360" s="22">
        <v>74.870999999999995</v>
      </c>
      <c r="F360" s="22" t="s">
        <v>139</v>
      </c>
      <c r="G360" s="22">
        <v>2.2400000000000002</v>
      </c>
      <c r="H360" s="22">
        <v>72.631</v>
      </c>
      <c r="I360">
        <f t="shared" si="40"/>
        <v>2.76</v>
      </c>
      <c r="J360">
        <f t="shared" si="41"/>
        <v>3.07</v>
      </c>
      <c r="K360">
        <f t="shared" si="42"/>
        <v>71.801000000000002</v>
      </c>
      <c r="L360">
        <f t="shared" si="43"/>
        <v>72.111000000000004</v>
      </c>
      <c r="M360">
        <f t="shared" si="44"/>
        <v>0.31000000000000227</v>
      </c>
      <c r="N360">
        <f t="shared" si="45"/>
        <v>71.335999999999999</v>
      </c>
      <c r="O360">
        <f t="shared" si="46"/>
        <v>72.576000000000008</v>
      </c>
      <c r="P360" t="str">
        <f t="shared" si="47"/>
        <v>OUTLIER</v>
      </c>
    </row>
    <row r="361" spans="1:16">
      <c r="A361" s="22" t="s">
        <v>52</v>
      </c>
      <c r="B361" s="22" t="s">
        <v>68</v>
      </c>
      <c r="C361" s="22" t="s">
        <v>72</v>
      </c>
      <c r="D361" s="23">
        <v>42628</v>
      </c>
      <c r="E361" s="22">
        <v>74.870999999999995</v>
      </c>
      <c r="F361" s="22" t="s">
        <v>139</v>
      </c>
      <c r="G361" s="22">
        <v>2.41</v>
      </c>
      <c r="H361" s="22">
        <v>72.460999999999999</v>
      </c>
      <c r="I361">
        <f t="shared" si="40"/>
        <v>2.76</v>
      </c>
      <c r="J361">
        <f t="shared" si="41"/>
        <v>3.07</v>
      </c>
      <c r="K361">
        <f t="shared" si="42"/>
        <v>71.801000000000002</v>
      </c>
      <c r="L361">
        <f t="shared" si="43"/>
        <v>72.111000000000004</v>
      </c>
      <c r="M361">
        <f t="shared" si="44"/>
        <v>0.31000000000000227</v>
      </c>
      <c r="N361">
        <f t="shared" si="45"/>
        <v>71.335999999999999</v>
      </c>
      <c r="O361">
        <f t="shared" si="46"/>
        <v>72.576000000000008</v>
      </c>
      <c r="P361" t="str">
        <f t="shared" si="47"/>
        <v/>
      </c>
    </row>
    <row r="362" spans="1:16">
      <c r="A362" s="22" t="s">
        <v>52</v>
      </c>
      <c r="B362" s="22" t="s">
        <v>68</v>
      </c>
      <c r="C362" s="22" t="s">
        <v>72</v>
      </c>
      <c r="D362" s="23">
        <v>42658</v>
      </c>
      <c r="E362" s="22">
        <v>74.870999999999995</v>
      </c>
      <c r="F362" s="22" t="s">
        <v>139</v>
      </c>
      <c r="G362" s="22">
        <v>2.4300000000000002</v>
      </c>
      <c r="H362" s="22">
        <v>72.441000000000003</v>
      </c>
      <c r="I362">
        <f t="shared" si="40"/>
        <v>2.76</v>
      </c>
      <c r="J362">
        <f t="shared" si="41"/>
        <v>3.07</v>
      </c>
      <c r="K362">
        <f t="shared" si="42"/>
        <v>71.801000000000002</v>
      </c>
      <c r="L362">
        <f t="shared" si="43"/>
        <v>72.111000000000004</v>
      </c>
      <c r="M362">
        <f t="shared" si="44"/>
        <v>0.31000000000000227</v>
      </c>
      <c r="N362">
        <f t="shared" si="45"/>
        <v>71.335999999999999</v>
      </c>
      <c r="O362">
        <f t="shared" si="46"/>
        <v>72.576000000000008</v>
      </c>
      <c r="P362" t="str">
        <f t="shared" si="47"/>
        <v/>
      </c>
    </row>
    <row r="363" spans="1:16">
      <c r="A363" s="22" t="s">
        <v>52</v>
      </c>
      <c r="B363" s="22" t="s">
        <v>68</v>
      </c>
      <c r="C363" s="22" t="s">
        <v>72</v>
      </c>
      <c r="D363" s="23">
        <v>42688</v>
      </c>
      <c r="E363" s="22">
        <v>74.870999999999995</v>
      </c>
      <c r="F363" s="22" t="s">
        <v>139</v>
      </c>
      <c r="G363" s="22">
        <v>2.4</v>
      </c>
      <c r="H363" s="22">
        <v>72.471000000000004</v>
      </c>
      <c r="I363">
        <f t="shared" si="40"/>
        <v>2.76</v>
      </c>
      <c r="J363">
        <f t="shared" si="41"/>
        <v>3.07</v>
      </c>
      <c r="K363">
        <f t="shared" si="42"/>
        <v>71.801000000000002</v>
      </c>
      <c r="L363">
        <f t="shared" si="43"/>
        <v>72.111000000000004</v>
      </c>
      <c r="M363">
        <f t="shared" si="44"/>
        <v>0.31000000000000227</v>
      </c>
      <c r="N363">
        <f t="shared" si="45"/>
        <v>71.335999999999999</v>
      </c>
      <c r="O363">
        <f t="shared" si="46"/>
        <v>72.576000000000008</v>
      </c>
      <c r="P363" t="str">
        <f t="shared" si="47"/>
        <v/>
      </c>
    </row>
    <row r="364" spans="1:16">
      <c r="A364" s="22" t="s">
        <v>52</v>
      </c>
      <c r="B364" s="22" t="s">
        <v>68</v>
      </c>
      <c r="C364" s="22" t="s">
        <v>72</v>
      </c>
      <c r="D364" s="23">
        <v>42719</v>
      </c>
      <c r="E364" s="22">
        <v>74.870999999999995</v>
      </c>
      <c r="F364" s="22" t="s">
        <v>139</v>
      </c>
      <c r="G364" s="22">
        <v>3.52</v>
      </c>
      <c r="H364" s="22">
        <v>71.350999999999999</v>
      </c>
      <c r="I364">
        <f t="shared" si="40"/>
        <v>2.76</v>
      </c>
      <c r="J364">
        <f t="shared" si="41"/>
        <v>3.07</v>
      </c>
      <c r="K364">
        <f t="shared" si="42"/>
        <v>71.801000000000002</v>
      </c>
      <c r="L364">
        <f t="shared" si="43"/>
        <v>72.111000000000004</v>
      </c>
      <c r="M364">
        <f t="shared" si="44"/>
        <v>0.31000000000000227</v>
      </c>
      <c r="N364">
        <f t="shared" si="45"/>
        <v>71.335999999999999</v>
      </c>
      <c r="O364">
        <f t="shared" si="46"/>
        <v>72.576000000000008</v>
      </c>
      <c r="P364" t="str">
        <f t="shared" si="47"/>
        <v/>
      </c>
    </row>
    <row r="365" spans="1:16">
      <c r="A365" s="22" t="s">
        <v>52</v>
      </c>
      <c r="B365" s="22" t="s">
        <v>68</v>
      </c>
      <c r="C365" s="22" t="s">
        <v>72</v>
      </c>
      <c r="D365" s="23">
        <v>42873</v>
      </c>
      <c r="E365" s="22">
        <v>74.870999999999995</v>
      </c>
      <c r="F365" s="22" t="s">
        <v>139</v>
      </c>
      <c r="G365" s="22">
        <v>3.4</v>
      </c>
      <c r="H365" s="22">
        <v>71.471000000000004</v>
      </c>
      <c r="I365">
        <f t="shared" si="40"/>
        <v>2.76</v>
      </c>
      <c r="J365">
        <f t="shared" si="41"/>
        <v>3.07</v>
      </c>
      <c r="K365">
        <f t="shared" si="42"/>
        <v>71.801000000000002</v>
      </c>
      <c r="L365">
        <f t="shared" si="43"/>
        <v>72.111000000000004</v>
      </c>
      <c r="M365">
        <f t="shared" si="44"/>
        <v>0.31000000000000227</v>
      </c>
      <c r="N365">
        <f t="shared" si="45"/>
        <v>71.335999999999999</v>
      </c>
      <c r="O365">
        <f t="shared" si="46"/>
        <v>72.576000000000008</v>
      </c>
      <c r="P365" t="str">
        <f t="shared" si="47"/>
        <v/>
      </c>
    </row>
    <row r="366" spans="1:16">
      <c r="A366" s="22" t="s">
        <v>52</v>
      </c>
      <c r="B366" s="22" t="s">
        <v>68</v>
      </c>
      <c r="C366" s="22" t="s">
        <v>72</v>
      </c>
      <c r="D366" s="23">
        <v>43055</v>
      </c>
      <c r="E366" s="22">
        <v>74.870999999999995</v>
      </c>
      <c r="F366" s="22" t="s">
        <v>139</v>
      </c>
      <c r="G366" s="22">
        <v>3.07</v>
      </c>
      <c r="H366" s="22">
        <v>71.801000000000002</v>
      </c>
      <c r="I366">
        <f t="shared" si="40"/>
        <v>2.76</v>
      </c>
      <c r="J366">
        <f t="shared" si="41"/>
        <v>3.07</v>
      </c>
      <c r="K366">
        <f t="shared" si="42"/>
        <v>71.801000000000002</v>
      </c>
      <c r="L366">
        <f t="shared" si="43"/>
        <v>72.111000000000004</v>
      </c>
      <c r="M366">
        <f t="shared" si="44"/>
        <v>0.31000000000000227</v>
      </c>
      <c r="N366">
        <f t="shared" si="45"/>
        <v>71.335999999999999</v>
      </c>
      <c r="O366">
        <f t="shared" si="46"/>
        <v>72.576000000000008</v>
      </c>
      <c r="P366" t="str">
        <f t="shared" si="47"/>
        <v/>
      </c>
    </row>
    <row r="367" spans="1:16">
      <c r="A367" s="22" t="s">
        <v>52</v>
      </c>
      <c r="B367" s="22" t="s">
        <v>68</v>
      </c>
      <c r="C367" s="22" t="s">
        <v>72</v>
      </c>
      <c r="D367" s="23">
        <v>43130</v>
      </c>
      <c r="E367" s="22">
        <v>74.870999999999995</v>
      </c>
      <c r="F367" s="22" t="s">
        <v>139</v>
      </c>
      <c r="G367" s="22">
        <v>3.48</v>
      </c>
      <c r="H367" s="22">
        <v>71.391000000000005</v>
      </c>
      <c r="I367">
        <f t="shared" si="40"/>
        <v>2.76</v>
      </c>
      <c r="J367">
        <f t="shared" si="41"/>
        <v>3.07</v>
      </c>
      <c r="K367">
        <f t="shared" si="42"/>
        <v>71.801000000000002</v>
      </c>
      <c r="L367">
        <f t="shared" si="43"/>
        <v>72.111000000000004</v>
      </c>
      <c r="M367">
        <f t="shared" si="44"/>
        <v>0.31000000000000227</v>
      </c>
      <c r="N367">
        <f t="shared" si="45"/>
        <v>71.335999999999999</v>
      </c>
      <c r="O367">
        <f t="shared" si="46"/>
        <v>72.576000000000008</v>
      </c>
      <c r="P367" t="str">
        <f t="shared" si="47"/>
        <v/>
      </c>
    </row>
    <row r="368" spans="1:16">
      <c r="A368" s="22" t="s">
        <v>52</v>
      </c>
      <c r="B368" s="22" t="s">
        <v>68</v>
      </c>
      <c r="C368" s="22" t="s">
        <v>72</v>
      </c>
      <c r="D368" s="23">
        <v>43159</v>
      </c>
      <c r="E368" s="22">
        <v>74.870999999999995</v>
      </c>
      <c r="F368" s="22" t="s">
        <v>139</v>
      </c>
      <c r="G368" s="22">
        <v>3.32</v>
      </c>
      <c r="H368" s="22">
        <v>71.551000000000002</v>
      </c>
      <c r="I368">
        <f t="shared" si="40"/>
        <v>2.76</v>
      </c>
      <c r="J368">
        <f t="shared" si="41"/>
        <v>3.07</v>
      </c>
      <c r="K368">
        <f t="shared" si="42"/>
        <v>71.801000000000002</v>
      </c>
      <c r="L368">
        <f t="shared" si="43"/>
        <v>72.111000000000004</v>
      </c>
      <c r="M368">
        <f t="shared" si="44"/>
        <v>0.31000000000000227</v>
      </c>
      <c r="N368">
        <f t="shared" si="45"/>
        <v>71.335999999999999</v>
      </c>
      <c r="O368">
        <f t="shared" si="46"/>
        <v>72.576000000000008</v>
      </c>
      <c r="P368" t="str">
        <f t="shared" si="47"/>
        <v/>
      </c>
    </row>
    <row r="369" spans="1:16">
      <c r="A369" s="22" t="s">
        <v>52</v>
      </c>
      <c r="B369" s="22" t="s">
        <v>68</v>
      </c>
      <c r="C369" s="22" t="s">
        <v>72</v>
      </c>
      <c r="D369" s="23">
        <v>43190</v>
      </c>
      <c r="E369" s="22">
        <v>74.870999999999995</v>
      </c>
      <c r="F369" s="22" t="s">
        <v>139</v>
      </c>
      <c r="G369" s="22">
        <v>3</v>
      </c>
      <c r="H369" s="22">
        <v>71.870999999999995</v>
      </c>
      <c r="I369">
        <f t="shared" si="40"/>
        <v>2.76</v>
      </c>
      <c r="J369">
        <f t="shared" si="41"/>
        <v>3.07</v>
      </c>
      <c r="K369">
        <f t="shared" si="42"/>
        <v>71.801000000000002</v>
      </c>
      <c r="L369">
        <f t="shared" si="43"/>
        <v>72.111000000000004</v>
      </c>
      <c r="M369">
        <f t="shared" si="44"/>
        <v>0.31000000000000227</v>
      </c>
      <c r="N369">
        <f t="shared" si="45"/>
        <v>71.335999999999999</v>
      </c>
      <c r="O369">
        <f t="shared" si="46"/>
        <v>72.576000000000008</v>
      </c>
      <c r="P369" t="str">
        <f t="shared" si="47"/>
        <v/>
      </c>
    </row>
    <row r="370" spans="1:16">
      <c r="A370" s="22" t="s">
        <v>52</v>
      </c>
      <c r="B370" s="22" t="s">
        <v>68</v>
      </c>
      <c r="C370" s="22" t="s">
        <v>72</v>
      </c>
      <c r="D370" s="23">
        <v>43220</v>
      </c>
      <c r="E370" s="22">
        <v>74.870999999999995</v>
      </c>
      <c r="F370" s="22" t="s">
        <v>139</v>
      </c>
      <c r="G370" s="22">
        <v>2.95</v>
      </c>
      <c r="H370" s="22">
        <v>71.921000000000006</v>
      </c>
      <c r="I370">
        <f t="shared" si="40"/>
        <v>2.76</v>
      </c>
      <c r="J370">
        <f t="shared" si="41"/>
        <v>3.07</v>
      </c>
      <c r="K370">
        <f t="shared" si="42"/>
        <v>71.801000000000002</v>
      </c>
      <c r="L370">
        <f t="shared" si="43"/>
        <v>72.111000000000004</v>
      </c>
      <c r="M370">
        <f t="shared" si="44"/>
        <v>0.31000000000000227</v>
      </c>
      <c r="N370">
        <f t="shared" si="45"/>
        <v>71.335999999999999</v>
      </c>
      <c r="O370">
        <f t="shared" si="46"/>
        <v>72.576000000000008</v>
      </c>
      <c r="P370" t="str">
        <f t="shared" si="47"/>
        <v/>
      </c>
    </row>
    <row r="371" spans="1:16">
      <c r="A371" s="22" t="s">
        <v>52</v>
      </c>
      <c r="B371" s="22" t="s">
        <v>68</v>
      </c>
      <c r="C371" s="22" t="s">
        <v>72</v>
      </c>
      <c r="D371" s="23">
        <v>43241</v>
      </c>
      <c r="E371" s="22">
        <v>74.870999999999995</v>
      </c>
      <c r="F371" s="22" t="s">
        <v>139</v>
      </c>
      <c r="G371" s="22">
        <v>3.3</v>
      </c>
      <c r="H371" s="22">
        <v>71.570999999999998</v>
      </c>
      <c r="I371">
        <f t="shared" si="40"/>
        <v>2.76</v>
      </c>
      <c r="J371">
        <f t="shared" si="41"/>
        <v>3.07</v>
      </c>
      <c r="K371">
        <f t="shared" si="42"/>
        <v>71.801000000000002</v>
      </c>
      <c r="L371">
        <f t="shared" si="43"/>
        <v>72.111000000000004</v>
      </c>
      <c r="M371">
        <f t="shared" si="44"/>
        <v>0.31000000000000227</v>
      </c>
      <c r="N371">
        <f t="shared" si="45"/>
        <v>71.335999999999999</v>
      </c>
      <c r="O371">
        <f t="shared" si="46"/>
        <v>72.576000000000008</v>
      </c>
      <c r="P371" t="str">
        <f t="shared" si="47"/>
        <v/>
      </c>
    </row>
    <row r="372" spans="1:16">
      <c r="A372" s="22" t="s">
        <v>52</v>
      </c>
      <c r="B372" s="22" t="s">
        <v>68</v>
      </c>
      <c r="C372" s="22" t="s">
        <v>72</v>
      </c>
      <c r="D372" s="23">
        <v>43280</v>
      </c>
      <c r="E372" s="22">
        <v>74.870999999999995</v>
      </c>
      <c r="F372" s="22" t="s">
        <v>139</v>
      </c>
      <c r="G372" s="22">
        <v>3.3</v>
      </c>
      <c r="H372" s="22">
        <v>71.570999999999998</v>
      </c>
      <c r="I372">
        <f t="shared" si="40"/>
        <v>2.76</v>
      </c>
      <c r="J372">
        <f t="shared" si="41"/>
        <v>3.07</v>
      </c>
      <c r="K372">
        <f t="shared" si="42"/>
        <v>71.801000000000002</v>
      </c>
      <c r="L372">
        <f t="shared" si="43"/>
        <v>72.111000000000004</v>
      </c>
      <c r="M372">
        <f t="shared" si="44"/>
        <v>0.31000000000000227</v>
      </c>
      <c r="N372">
        <f t="shared" si="45"/>
        <v>71.335999999999999</v>
      </c>
      <c r="O372">
        <f t="shared" si="46"/>
        <v>72.576000000000008</v>
      </c>
      <c r="P372" t="str">
        <f t="shared" si="47"/>
        <v/>
      </c>
    </row>
    <row r="373" spans="1:16">
      <c r="A373" s="22" t="s">
        <v>52</v>
      </c>
      <c r="B373" s="22" t="s">
        <v>68</v>
      </c>
      <c r="C373" s="22" t="s">
        <v>72</v>
      </c>
      <c r="D373" s="23">
        <v>43298</v>
      </c>
      <c r="E373" s="22">
        <v>74.870999999999995</v>
      </c>
      <c r="F373" s="22" t="s">
        <v>139</v>
      </c>
      <c r="G373" s="22">
        <v>2.96</v>
      </c>
      <c r="H373" s="22">
        <v>71.911000000000001</v>
      </c>
      <c r="I373">
        <f t="shared" si="40"/>
        <v>2.76</v>
      </c>
      <c r="J373">
        <f t="shared" si="41"/>
        <v>3.07</v>
      </c>
      <c r="K373">
        <f t="shared" si="42"/>
        <v>71.801000000000002</v>
      </c>
      <c r="L373">
        <f t="shared" si="43"/>
        <v>72.111000000000004</v>
      </c>
      <c r="M373">
        <f t="shared" si="44"/>
        <v>0.31000000000000227</v>
      </c>
      <c r="N373">
        <f t="shared" si="45"/>
        <v>71.335999999999999</v>
      </c>
      <c r="O373">
        <f t="shared" si="46"/>
        <v>72.576000000000008</v>
      </c>
      <c r="P373" t="str">
        <f t="shared" si="47"/>
        <v/>
      </c>
    </row>
    <row r="374" spans="1:16">
      <c r="A374" s="22" t="s">
        <v>52</v>
      </c>
      <c r="B374" s="22" t="s">
        <v>68</v>
      </c>
      <c r="C374" s="22" t="s">
        <v>72</v>
      </c>
      <c r="D374" s="23">
        <v>43333</v>
      </c>
      <c r="E374" s="22">
        <v>74.870999999999995</v>
      </c>
      <c r="F374" s="22" t="s">
        <v>139</v>
      </c>
      <c r="G374" s="22">
        <v>2.95</v>
      </c>
      <c r="H374" s="22">
        <v>71.921000000000006</v>
      </c>
      <c r="I374">
        <f t="shared" si="40"/>
        <v>2.76</v>
      </c>
      <c r="J374">
        <f t="shared" si="41"/>
        <v>3.07</v>
      </c>
      <c r="K374">
        <f t="shared" si="42"/>
        <v>71.801000000000002</v>
      </c>
      <c r="L374">
        <f t="shared" si="43"/>
        <v>72.111000000000004</v>
      </c>
      <c r="M374">
        <f t="shared" si="44"/>
        <v>0.31000000000000227</v>
      </c>
      <c r="N374">
        <f t="shared" si="45"/>
        <v>71.335999999999999</v>
      </c>
      <c r="O374">
        <f t="shared" si="46"/>
        <v>72.576000000000008</v>
      </c>
      <c r="P374" t="str">
        <f t="shared" si="47"/>
        <v/>
      </c>
    </row>
    <row r="375" spans="1:16">
      <c r="A375" s="22" t="s">
        <v>52</v>
      </c>
      <c r="B375" s="22" t="s">
        <v>68</v>
      </c>
      <c r="C375" s="22" t="s">
        <v>72</v>
      </c>
      <c r="D375" s="23">
        <v>43371</v>
      </c>
      <c r="E375" s="22">
        <v>74.870999999999995</v>
      </c>
      <c r="F375" s="22" t="s">
        <v>139</v>
      </c>
      <c r="G375" s="22">
        <v>3</v>
      </c>
      <c r="H375" s="22">
        <v>71.870999999999995</v>
      </c>
      <c r="I375">
        <f t="shared" si="40"/>
        <v>2.76</v>
      </c>
      <c r="J375">
        <f t="shared" si="41"/>
        <v>3.07</v>
      </c>
      <c r="K375">
        <f t="shared" si="42"/>
        <v>71.801000000000002</v>
      </c>
      <c r="L375">
        <f t="shared" si="43"/>
        <v>72.111000000000004</v>
      </c>
      <c r="M375">
        <f t="shared" si="44"/>
        <v>0.31000000000000227</v>
      </c>
      <c r="N375">
        <f t="shared" si="45"/>
        <v>71.335999999999999</v>
      </c>
      <c r="O375">
        <f t="shared" si="46"/>
        <v>72.576000000000008</v>
      </c>
      <c r="P375" t="str">
        <f t="shared" si="47"/>
        <v/>
      </c>
    </row>
    <row r="376" spans="1:16">
      <c r="A376" s="22" t="s">
        <v>52</v>
      </c>
      <c r="B376" s="22" t="s">
        <v>68</v>
      </c>
      <c r="C376" s="22" t="s">
        <v>72</v>
      </c>
      <c r="D376" s="23">
        <v>43403</v>
      </c>
      <c r="E376" s="22">
        <v>74.870999999999995</v>
      </c>
      <c r="F376" s="22" t="s">
        <v>139</v>
      </c>
      <c r="G376" s="22">
        <v>2.95</v>
      </c>
      <c r="H376" s="22">
        <v>71.921000000000006</v>
      </c>
      <c r="I376">
        <f t="shared" si="40"/>
        <v>2.76</v>
      </c>
      <c r="J376">
        <f t="shared" si="41"/>
        <v>3.07</v>
      </c>
      <c r="K376">
        <f t="shared" si="42"/>
        <v>71.801000000000002</v>
      </c>
      <c r="L376">
        <f t="shared" si="43"/>
        <v>72.111000000000004</v>
      </c>
      <c r="M376">
        <f t="shared" si="44"/>
        <v>0.31000000000000227</v>
      </c>
      <c r="N376">
        <f t="shared" si="45"/>
        <v>71.335999999999999</v>
      </c>
      <c r="O376">
        <f t="shared" si="46"/>
        <v>72.576000000000008</v>
      </c>
      <c r="P376" t="str">
        <f t="shared" si="47"/>
        <v/>
      </c>
    </row>
    <row r="377" spans="1:16">
      <c r="A377" s="22" t="s">
        <v>52</v>
      </c>
      <c r="B377" s="22" t="s">
        <v>68</v>
      </c>
      <c r="C377" s="22" t="s">
        <v>72</v>
      </c>
      <c r="D377" s="23">
        <v>43410</v>
      </c>
      <c r="E377" s="22">
        <v>74.870999999999995</v>
      </c>
      <c r="F377" s="22" t="s">
        <v>139</v>
      </c>
      <c r="G377" s="22">
        <v>2.97</v>
      </c>
      <c r="H377" s="22">
        <v>71.900999999999996</v>
      </c>
      <c r="I377">
        <f t="shared" si="40"/>
        <v>2.76</v>
      </c>
      <c r="J377">
        <f t="shared" si="41"/>
        <v>3.07</v>
      </c>
      <c r="K377">
        <f t="shared" si="42"/>
        <v>71.801000000000002</v>
      </c>
      <c r="L377">
        <f t="shared" si="43"/>
        <v>72.111000000000004</v>
      </c>
      <c r="M377">
        <f t="shared" si="44"/>
        <v>0.31000000000000227</v>
      </c>
      <c r="N377">
        <f t="shared" si="45"/>
        <v>71.335999999999999</v>
      </c>
      <c r="O377">
        <f t="shared" si="46"/>
        <v>72.576000000000008</v>
      </c>
      <c r="P377" t="str">
        <f t="shared" si="47"/>
        <v/>
      </c>
    </row>
    <row r="378" spans="1:16">
      <c r="A378" s="22" t="s">
        <v>52</v>
      </c>
      <c r="B378" s="22" t="s">
        <v>68</v>
      </c>
      <c r="C378" s="22" t="s">
        <v>72</v>
      </c>
      <c r="D378" s="23">
        <v>43435</v>
      </c>
      <c r="E378" s="22">
        <v>74.870999999999995</v>
      </c>
      <c r="F378" s="22" t="s">
        <v>139</v>
      </c>
      <c r="G378" s="22">
        <v>2.9</v>
      </c>
      <c r="H378" s="22">
        <v>71.971000000000004</v>
      </c>
      <c r="I378">
        <f t="shared" si="40"/>
        <v>2.76</v>
      </c>
      <c r="J378">
        <f t="shared" si="41"/>
        <v>3.07</v>
      </c>
      <c r="K378">
        <f t="shared" si="42"/>
        <v>71.801000000000002</v>
      </c>
      <c r="L378">
        <f t="shared" si="43"/>
        <v>72.111000000000004</v>
      </c>
      <c r="M378">
        <f t="shared" si="44"/>
        <v>0.31000000000000227</v>
      </c>
      <c r="N378">
        <f t="shared" si="45"/>
        <v>71.335999999999999</v>
      </c>
      <c r="O378">
        <f t="shared" si="46"/>
        <v>72.576000000000008</v>
      </c>
      <c r="P378" t="str">
        <f t="shared" si="47"/>
        <v/>
      </c>
    </row>
    <row r="379" spans="1:16">
      <c r="A379" s="22" t="s">
        <v>52</v>
      </c>
      <c r="B379" s="22" t="s">
        <v>68</v>
      </c>
      <c r="C379" s="22" t="s">
        <v>72</v>
      </c>
      <c r="D379" s="23">
        <v>43494</v>
      </c>
      <c r="E379" s="22">
        <v>74.870999999999995</v>
      </c>
      <c r="F379" s="22" t="s">
        <v>139</v>
      </c>
      <c r="G379" s="22">
        <v>3.45</v>
      </c>
      <c r="H379" s="22">
        <v>71.421000000000006</v>
      </c>
      <c r="I379">
        <f t="shared" si="40"/>
        <v>2.76</v>
      </c>
      <c r="J379">
        <f t="shared" si="41"/>
        <v>3.07</v>
      </c>
      <c r="K379">
        <f t="shared" si="42"/>
        <v>71.801000000000002</v>
      </c>
      <c r="L379">
        <f t="shared" si="43"/>
        <v>72.111000000000004</v>
      </c>
      <c r="M379">
        <f t="shared" si="44"/>
        <v>0.31000000000000227</v>
      </c>
      <c r="N379">
        <f t="shared" si="45"/>
        <v>71.335999999999999</v>
      </c>
      <c r="O379">
        <f t="shared" si="46"/>
        <v>72.576000000000008</v>
      </c>
      <c r="P379" t="str">
        <f t="shared" si="47"/>
        <v/>
      </c>
    </row>
    <row r="380" spans="1:16">
      <c r="A380" s="22" t="s">
        <v>52</v>
      </c>
      <c r="B380" s="22" t="s">
        <v>68</v>
      </c>
      <c r="C380" s="22" t="s">
        <v>72</v>
      </c>
      <c r="D380" s="23">
        <v>43608</v>
      </c>
      <c r="E380" s="22">
        <v>74.870999999999995</v>
      </c>
      <c r="F380" s="22" t="s">
        <v>139</v>
      </c>
      <c r="G380" s="22">
        <v>3.03</v>
      </c>
      <c r="H380" s="22">
        <v>71.840999999999994</v>
      </c>
      <c r="I380">
        <f t="shared" si="40"/>
        <v>2.76</v>
      </c>
      <c r="J380">
        <f t="shared" si="41"/>
        <v>3.07</v>
      </c>
      <c r="K380">
        <f t="shared" si="42"/>
        <v>71.801000000000002</v>
      </c>
      <c r="L380">
        <f t="shared" si="43"/>
        <v>72.111000000000004</v>
      </c>
      <c r="M380">
        <f t="shared" si="44"/>
        <v>0.31000000000000227</v>
      </c>
      <c r="N380">
        <f t="shared" si="45"/>
        <v>71.335999999999999</v>
      </c>
      <c r="O380">
        <f t="shared" si="46"/>
        <v>72.576000000000008</v>
      </c>
      <c r="P380" t="str">
        <f t="shared" si="47"/>
        <v/>
      </c>
    </row>
    <row r="381" spans="1:16">
      <c r="A381" s="22" t="s">
        <v>52</v>
      </c>
      <c r="B381" s="22" t="s">
        <v>68</v>
      </c>
      <c r="C381" s="22" t="s">
        <v>72</v>
      </c>
      <c r="D381" s="23">
        <v>43773</v>
      </c>
      <c r="E381" s="22">
        <v>74.870999999999995</v>
      </c>
      <c r="F381" s="22" t="s">
        <v>139</v>
      </c>
      <c r="G381" s="22">
        <v>2.83</v>
      </c>
      <c r="H381" s="22">
        <v>72.040999999999997</v>
      </c>
      <c r="I381">
        <f t="shared" si="40"/>
        <v>2.76</v>
      </c>
      <c r="J381">
        <f t="shared" si="41"/>
        <v>3.07</v>
      </c>
      <c r="K381">
        <f t="shared" si="42"/>
        <v>71.801000000000002</v>
      </c>
      <c r="L381">
        <f t="shared" si="43"/>
        <v>72.111000000000004</v>
      </c>
      <c r="M381">
        <f t="shared" si="44"/>
        <v>0.31000000000000227</v>
      </c>
      <c r="N381">
        <f t="shared" si="45"/>
        <v>71.335999999999999</v>
      </c>
      <c r="O381">
        <f t="shared" si="46"/>
        <v>72.576000000000008</v>
      </c>
      <c r="P381" t="str">
        <f t="shared" si="47"/>
        <v/>
      </c>
    </row>
    <row r="382" spans="1:16">
      <c r="A382" s="22" t="s">
        <v>52</v>
      </c>
      <c r="B382" s="22" t="s">
        <v>68</v>
      </c>
      <c r="C382" s="22" t="s">
        <v>72</v>
      </c>
      <c r="D382" s="23">
        <v>44034</v>
      </c>
      <c r="E382" s="22">
        <v>74.870999999999995</v>
      </c>
      <c r="F382" s="22" t="s">
        <v>139</v>
      </c>
      <c r="G382" s="22">
        <v>3.2</v>
      </c>
      <c r="H382" s="22">
        <v>71.671000000000006</v>
      </c>
      <c r="I382">
        <f t="shared" si="40"/>
        <v>2.76</v>
      </c>
      <c r="J382">
        <f t="shared" si="41"/>
        <v>3.07</v>
      </c>
      <c r="K382">
        <f t="shared" si="42"/>
        <v>71.801000000000002</v>
      </c>
      <c r="L382">
        <f t="shared" si="43"/>
        <v>72.111000000000004</v>
      </c>
      <c r="M382">
        <f t="shared" si="44"/>
        <v>0.31000000000000227</v>
      </c>
      <c r="N382">
        <f t="shared" si="45"/>
        <v>71.335999999999999</v>
      </c>
      <c r="O382">
        <f t="shared" si="46"/>
        <v>72.576000000000008</v>
      </c>
      <c r="P382" t="str">
        <f t="shared" si="47"/>
        <v/>
      </c>
    </row>
    <row r="383" spans="1:16">
      <c r="A383" s="22" t="s">
        <v>52</v>
      </c>
      <c r="B383" s="22" t="s">
        <v>68</v>
      </c>
      <c r="C383" s="22" t="s">
        <v>72</v>
      </c>
      <c r="D383" s="23">
        <v>44074</v>
      </c>
      <c r="E383" s="22">
        <v>74.870999999999995</v>
      </c>
      <c r="F383" s="22" t="s">
        <v>139</v>
      </c>
      <c r="G383" s="22">
        <v>2.8</v>
      </c>
      <c r="H383" s="22">
        <v>72.070999999999998</v>
      </c>
      <c r="I383">
        <f t="shared" si="40"/>
        <v>2.76</v>
      </c>
      <c r="J383">
        <f t="shared" si="41"/>
        <v>3.07</v>
      </c>
      <c r="K383">
        <f t="shared" si="42"/>
        <v>71.801000000000002</v>
      </c>
      <c r="L383">
        <f t="shared" si="43"/>
        <v>72.111000000000004</v>
      </c>
      <c r="M383">
        <f t="shared" si="44"/>
        <v>0.31000000000000227</v>
      </c>
      <c r="N383">
        <f t="shared" si="45"/>
        <v>71.335999999999999</v>
      </c>
      <c r="O383">
        <f t="shared" si="46"/>
        <v>72.576000000000008</v>
      </c>
      <c r="P383" t="str">
        <f t="shared" si="47"/>
        <v/>
      </c>
    </row>
    <row r="384" spans="1:16">
      <c r="A384" s="22" t="s">
        <v>52</v>
      </c>
      <c r="B384" s="22" t="s">
        <v>68</v>
      </c>
      <c r="C384" s="22" t="s">
        <v>72</v>
      </c>
      <c r="D384" s="23">
        <v>44104</v>
      </c>
      <c r="E384" s="22">
        <v>74.870999999999995</v>
      </c>
      <c r="F384" s="22" t="s">
        <v>139</v>
      </c>
      <c r="G384" s="22">
        <v>3</v>
      </c>
      <c r="H384" s="22">
        <v>71.870999999999995</v>
      </c>
      <c r="I384">
        <f t="shared" si="40"/>
        <v>2.76</v>
      </c>
      <c r="J384">
        <f t="shared" si="41"/>
        <v>3.07</v>
      </c>
      <c r="K384">
        <f t="shared" si="42"/>
        <v>71.801000000000002</v>
      </c>
      <c r="L384">
        <f t="shared" si="43"/>
        <v>72.111000000000004</v>
      </c>
      <c r="M384">
        <f t="shared" si="44"/>
        <v>0.31000000000000227</v>
      </c>
      <c r="N384">
        <f t="shared" si="45"/>
        <v>71.335999999999999</v>
      </c>
      <c r="O384">
        <f t="shared" si="46"/>
        <v>72.576000000000008</v>
      </c>
      <c r="P384" t="str">
        <f t="shared" si="47"/>
        <v/>
      </c>
    </row>
    <row r="385" spans="1:16">
      <c r="A385" s="22" t="s">
        <v>52</v>
      </c>
      <c r="B385" s="22" t="s">
        <v>68</v>
      </c>
      <c r="C385" s="22" t="s">
        <v>72</v>
      </c>
      <c r="D385" s="23">
        <v>44187</v>
      </c>
      <c r="E385" s="22">
        <v>74.870999999999995</v>
      </c>
      <c r="F385" s="22" t="s">
        <v>139</v>
      </c>
      <c r="G385" s="22">
        <v>2.9</v>
      </c>
      <c r="H385" s="22">
        <v>71.971000000000004</v>
      </c>
      <c r="I385">
        <f t="shared" si="40"/>
        <v>2.76</v>
      </c>
      <c r="J385">
        <f t="shared" si="41"/>
        <v>3.07</v>
      </c>
      <c r="K385">
        <f t="shared" si="42"/>
        <v>71.801000000000002</v>
      </c>
      <c r="L385">
        <f t="shared" si="43"/>
        <v>72.111000000000004</v>
      </c>
      <c r="M385">
        <f t="shared" si="44"/>
        <v>0.31000000000000227</v>
      </c>
      <c r="N385">
        <f t="shared" si="45"/>
        <v>71.335999999999999</v>
      </c>
      <c r="O385">
        <f t="shared" si="46"/>
        <v>72.576000000000008</v>
      </c>
      <c r="P385" t="str">
        <f t="shared" si="47"/>
        <v/>
      </c>
    </row>
    <row r="386" spans="1:16">
      <c r="A386" s="22" t="s">
        <v>52</v>
      </c>
      <c r="B386" s="22" t="s">
        <v>68</v>
      </c>
      <c r="C386" s="22" t="s">
        <v>72</v>
      </c>
      <c r="D386" s="23">
        <v>44225</v>
      </c>
      <c r="E386" s="22">
        <v>74.870999999999995</v>
      </c>
      <c r="F386" s="22" t="s">
        <v>139</v>
      </c>
      <c r="G386" s="22">
        <v>2.68</v>
      </c>
      <c r="H386" s="22">
        <v>72.191000000000003</v>
      </c>
      <c r="I386">
        <f t="shared" si="40"/>
        <v>2.76</v>
      </c>
      <c r="J386">
        <f t="shared" si="41"/>
        <v>3.07</v>
      </c>
      <c r="K386">
        <f t="shared" si="42"/>
        <v>71.801000000000002</v>
      </c>
      <c r="L386">
        <f t="shared" si="43"/>
        <v>72.111000000000004</v>
      </c>
      <c r="M386">
        <f t="shared" si="44"/>
        <v>0.31000000000000227</v>
      </c>
      <c r="N386">
        <f t="shared" si="45"/>
        <v>71.335999999999999</v>
      </c>
      <c r="O386">
        <f t="shared" si="46"/>
        <v>72.576000000000008</v>
      </c>
      <c r="P386" t="str">
        <f t="shared" si="47"/>
        <v/>
      </c>
    </row>
    <row r="387" spans="1:16">
      <c r="A387" s="22" t="s">
        <v>52</v>
      </c>
      <c r="B387" s="22" t="s">
        <v>68</v>
      </c>
      <c r="C387" s="22" t="s">
        <v>72</v>
      </c>
      <c r="D387" s="23">
        <v>44253</v>
      </c>
      <c r="E387" s="22">
        <v>74.870999999999995</v>
      </c>
      <c r="F387" s="22" t="s">
        <v>139</v>
      </c>
      <c r="G387" s="22">
        <v>2.76</v>
      </c>
      <c r="H387" s="22">
        <v>72.111000000000004</v>
      </c>
      <c r="I387">
        <f t="shared" ref="I387:I450" si="48">VLOOKUP($C387,$T$1:$X$42,2,FALSE)</f>
        <v>2.76</v>
      </c>
      <c r="J387">
        <f t="shared" ref="J387:J450" si="49">VLOOKUP($C387,$T$1:$X$42,3,FALSE)</f>
        <v>3.07</v>
      </c>
      <c r="K387">
        <f t="shared" ref="K387:K450" si="50">VLOOKUP($C387,$T$1:$X$42,4,FALSE)</f>
        <v>71.801000000000002</v>
      </c>
      <c r="L387">
        <f t="shared" ref="L387:L450" si="51">VLOOKUP($C387,$T$1:$X$42,5,FALSE)</f>
        <v>72.111000000000004</v>
      </c>
      <c r="M387">
        <f t="shared" ref="M387:M450" si="52">L387-K387</f>
        <v>0.31000000000000227</v>
      </c>
      <c r="N387">
        <f t="shared" ref="N387:N450" si="53">K387-M387*1.5</f>
        <v>71.335999999999999</v>
      </c>
      <c r="O387">
        <f t="shared" ref="O387:O450" si="54">L387+M387*1.5</f>
        <v>72.576000000000008</v>
      </c>
      <c r="P387" t="str">
        <f t="shared" ref="P387:P450" si="55">IF(OR(H387&lt;N387,H387&gt;O387), "OUTLIER", "")</f>
        <v/>
      </c>
    </row>
    <row r="388" spans="1:16">
      <c r="A388" s="22" t="s">
        <v>52</v>
      </c>
      <c r="B388" s="22" t="s">
        <v>68</v>
      </c>
      <c r="C388" s="22" t="s">
        <v>72</v>
      </c>
      <c r="D388" s="23">
        <v>44281</v>
      </c>
      <c r="E388" s="22">
        <v>74.870999999999995</v>
      </c>
      <c r="F388" s="22" t="s">
        <v>139</v>
      </c>
      <c r="G388" s="22">
        <v>2.84</v>
      </c>
      <c r="H388" s="22">
        <v>72.031000000000006</v>
      </c>
      <c r="I388">
        <f t="shared" si="48"/>
        <v>2.76</v>
      </c>
      <c r="J388">
        <f t="shared" si="49"/>
        <v>3.07</v>
      </c>
      <c r="K388">
        <f t="shared" si="50"/>
        <v>71.801000000000002</v>
      </c>
      <c r="L388">
        <f t="shared" si="51"/>
        <v>72.111000000000004</v>
      </c>
      <c r="M388">
        <f t="shared" si="52"/>
        <v>0.31000000000000227</v>
      </c>
      <c r="N388">
        <f t="shared" si="53"/>
        <v>71.335999999999999</v>
      </c>
      <c r="O388">
        <f t="shared" si="54"/>
        <v>72.576000000000008</v>
      </c>
      <c r="P388" t="str">
        <f t="shared" si="55"/>
        <v/>
      </c>
    </row>
    <row r="389" spans="1:16">
      <c r="A389" s="22" t="s">
        <v>52</v>
      </c>
      <c r="B389" s="22" t="s">
        <v>68</v>
      </c>
      <c r="C389" s="22" t="s">
        <v>72</v>
      </c>
      <c r="D389" s="23">
        <v>44307</v>
      </c>
      <c r="E389" s="22">
        <v>74.870999999999995</v>
      </c>
      <c r="F389" s="22" t="s">
        <v>139</v>
      </c>
      <c r="G389" s="22">
        <v>2.83</v>
      </c>
      <c r="H389" s="22">
        <v>72.040999999999997</v>
      </c>
      <c r="I389">
        <f t="shared" si="48"/>
        <v>2.76</v>
      </c>
      <c r="J389">
        <f t="shared" si="49"/>
        <v>3.07</v>
      </c>
      <c r="K389">
        <f t="shared" si="50"/>
        <v>71.801000000000002</v>
      </c>
      <c r="L389">
        <f t="shared" si="51"/>
        <v>72.111000000000004</v>
      </c>
      <c r="M389">
        <f t="shared" si="52"/>
        <v>0.31000000000000227</v>
      </c>
      <c r="N389">
        <f t="shared" si="53"/>
        <v>71.335999999999999</v>
      </c>
      <c r="O389">
        <f t="shared" si="54"/>
        <v>72.576000000000008</v>
      </c>
      <c r="P389" t="str">
        <f t="shared" si="55"/>
        <v/>
      </c>
    </row>
    <row r="390" spans="1:16">
      <c r="A390" s="22" t="s">
        <v>52</v>
      </c>
      <c r="B390" s="22" t="s">
        <v>74</v>
      </c>
      <c r="C390" s="22" t="s">
        <v>75</v>
      </c>
      <c r="D390" s="23">
        <v>42199</v>
      </c>
      <c r="E390" s="22">
        <v>87.134</v>
      </c>
      <c r="F390" s="22" t="s">
        <v>139</v>
      </c>
      <c r="G390" s="22">
        <v>3.15</v>
      </c>
      <c r="H390" s="22">
        <v>83.983999999999995</v>
      </c>
      <c r="I390">
        <f t="shared" si="48"/>
        <v>3.4750000000000001</v>
      </c>
      <c r="J390">
        <f t="shared" si="49"/>
        <v>3.84</v>
      </c>
      <c r="K390">
        <f t="shared" si="50"/>
        <v>83.294000000000011</v>
      </c>
      <c r="L390">
        <f t="shared" si="51"/>
        <v>83.658999999999992</v>
      </c>
      <c r="M390">
        <f t="shared" si="52"/>
        <v>0.36499999999998067</v>
      </c>
      <c r="N390">
        <f t="shared" si="53"/>
        <v>82.74650000000004</v>
      </c>
      <c r="O390">
        <f t="shared" si="54"/>
        <v>84.206499999999963</v>
      </c>
      <c r="P390" t="str">
        <f t="shared" si="55"/>
        <v/>
      </c>
    </row>
    <row r="391" spans="1:16">
      <c r="A391" s="22" t="s">
        <v>52</v>
      </c>
      <c r="B391" s="22" t="s">
        <v>74</v>
      </c>
      <c r="C391" s="22" t="s">
        <v>75</v>
      </c>
      <c r="D391" s="23">
        <v>42306</v>
      </c>
      <c r="E391" s="22">
        <v>87.134</v>
      </c>
      <c r="F391" s="22" t="s">
        <v>139</v>
      </c>
      <c r="G391" s="22">
        <v>3.85</v>
      </c>
      <c r="H391" s="22">
        <v>83.284000000000006</v>
      </c>
      <c r="I391">
        <f t="shared" si="48"/>
        <v>3.4750000000000001</v>
      </c>
      <c r="J391">
        <f t="shared" si="49"/>
        <v>3.84</v>
      </c>
      <c r="K391">
        <f t="shared" si="50"/>
        <v>83.294000000000011</v>
      </c>
      <c r="L391">
        <f t="shared" si="51"/>
        <v>83.658999999999992</v>
      </c>
      <c r="M391">
        <f t="shared" si="52"/>
        <v>0.36499999999998067</v>
      </c>
      <c r="N391">
        <f t="shared" si="53"/>
        <v>82.74650000000004</v>
      </c>
      <c r="O391">
        <f t="shared" si="54"/>
        <v>84.206499999999963</v>
      </c>
      <c r="P391" t="str">
        <f t="shared" si="55"/>
        <v/>
      </c>
    </row>
    <row r="392" spans="1:16">
      <c r="A392" s="22" t="s">
        <v>52</v>
      </c>
      <c r="B392" s="22" t="s">
        <v>74</v>
      </c>
      <c r="C392" s="22" t="s">
        <v>75</v>
      </c>
      <c r="D392" s="23">
        <v>42458</v>
      </c>
      <c r="E392" s="22">
        <v>87.134</v>
      </c>
      <c r="F392" s="22" t="s">
        <v>139</v>
      </c>
      <c r="G392" s="22">
        <v>4.0999999999999996</v>
      </c>
      <c r="H392" s="22">
        <v>83.034000000000006</v>
      </c>
      <c r="I392">
        <f t="shared" si="48"/>
        <v>3.4750000000000001</v>
      </c>
      <c r="J392">
        <f t="shared" si="49"/>
        <v>3.84</v>
      </c>
      <c r="K392">
        <f t="shared" si="50"/>
        <v>83.294000000000011</v>
      </c>
      <c r="L392">
        <f t="shared" si="51"/>
        <v>83.658999999999992</v>
      </c>
      <c r="M392">
        <f t="shared" si="52"/>
        <v>0.36499999999998067</v>
      </c>
      <c r="N392">
        <f t="shared" si="53"/>
        <v>82.74650000000004</v>
      </c>
      <c r="O392">
        <f t="shared" si="54"/>
        <v>84.206499999999963</v>
      </c>
      <c r="P392" t="str">
        <f t="shared" si="55"/>
        <v/>
      </c>
    </row>
    <row r="393" spans="1:16">
      <c r="A393" s="22" t="s">
        <v>52</v>
      </c>
      <c r="B393" s="22" t="s">
        <v>74</v>
      </c>
      <c r="C393" s="22" t="s">
        <v>75</v>
      </c>
      <c r="D393" s="23">
        <v>42475</v>
      </c>
      <c r="E393" s="22">
        <v>87.134</v>
      </c>
      <c r="F393" s="22" t="s">
        <v>139</v>
      </c>
      <c r="G393" s="22">
        <v>4.05</v>
      </c>
      <c r="H393" s="22">
        <v>83.084000000000003</v>
      </c>
      <c r="I393">
        <f t="shared" si="48"/>
        <v>3.4750000000000001</v>
      </c>
      <c r="J393">
        <f t="shared" si="49"/>
        <v>3.84</v>
      </c>
      <c r="K393">
        <f t="shared" si="50"/>
        <v>83.294000000000011</v>
      </c>
      <c r="L393">
        <f t="shared" si="51"/>
        <v>83.658999999999992</v>
      </c>
      <c r="M393">
        <f t="shared" si="52"/>
        <v>0.36499999999998067</v>
      </c>
      <c r="N393">
        <f t="shared" si="53"/>
        <v>82.74650000000004</v>
      </c>
      <c r="O393">
        <f t="shared" si="54"/>
        <v>84.206499999999963</v>
      </c>
      <c r="P393" t="str">
        <f t="shared" si="55"/>
        <v/>
      </c>
    </row>
    <row r="394" spans="1:16">
      <c r="A394" s="22" t="s">
        <v>52</v>
      </c>
      <c r="B394" s="22" t="s">
        <v>74</v>
      </c>
      <c r="C394" s="22" t="s">
        <v>75</v>
      </c>
      <c r="D394" s="23">
        <v>42506</v>
      </c>
      <c r="E394" s="22">
        <v>87.134</v>
      </c>
      <c r="F394" s="22" t="s">
        <v>139</v>
      </c>
      <c r="G394" s="22">
        <v>4</v>
      </c>
      <c r="H394" s="22">
        <v>83.134</v>
      </c>
      <c r="I394">
        <f t="shared" si="48"/>
        <v>3.4750000000000001</v>
      </c>
      <c r="J394">
        <f t="shared" si="49"/>
        <v>3.84</v>
      </c>
      <c r="K394">
        <f t="shared" si="50"/>
        <v>83.294000000000011</v>
      </c>
      <c r="L394">
        <f t="shared" si="51"/>
        <v>83.658999999999992</v>
      </c>
      <c r="M394">
        <f t="shared" si="52"/>
        <v>0.36499999999998067</v>
      </c>
      <c r="N394">
        <f t="shared" si="53"/>
        <v>82.74650000000004</v>
      </c>
      <c r="O394">
        <f t="shared" si="54"/>
        <v>84.206499999999963</v>
      </c>
      <c r="P394" t="str">
        <f t="shared" si="55"/>
        <v/>
      </c>
    </row>
    <row r="395" spans="1:16">
      <c r="A395" s="22" t="s">
        <v>52</v>
      </c>
      <c r="B395" s="22" t="s">
        <v>74</v>
      </c>
      <c r="C395" s="22" t="s">
        <v>75</v>
      </c>
      <c r="D395" s="23">
        <v>42536</v>
      </c>
      <c r="E395" s="22">
        <v>87.134</v>
      </c>
      <c r="F395" s="22" t="s">
        <v>139</v>
      </c>
      <c r="G395" s="22">
        <v>3.4</v>
      </c>
      <c r="H395" s="22">
        <v>83.733999999999995</v>
      </c>
      <c r="I395">
        <f t="shared" si="48"/>
        <v>3.4750000000000001</v>
      </c>
      <c r="J395">
        <f t="shared" si="49"/>
        <v>3.84</v>
      </c>
      <c r="K395">
        <f t="shared" si="50"/>
        <v>83.294000000000011</v>
      </c>
      <c r="L395">
        <f t="shared" si="51"/>
        <v>83.658999999999992</v>
      </c>
      <c r="M395">
        <f t="shared" si="52"/>
        <v>0.36499999999998067</v>
      </c>
      <c r="N395">
        <f t="shared" si="53"/>
        <v>82.74650000000004</v>
      </c>
      <c r="O395">
        <f t="shared" si="54"/>
        <v>84.206499999999963</v>
      </c>
      <c r="P395" t="str">
        <f t="shared" si="55"/>
        <v/>
      </c>
    </row>
    <row r="396" spans="1:16">
      <c r="A396" s="22" t="s">
        <v>52</v>
      </c>
      <c r="B396" s="22" t="s">
        <v>74</v>
      </c>
      <c r="C396" s="22" t="s">
        <v>75</v>
      </c>
      <c r="D396" s="23">
        <v>42579</v>
      </c>
      <c r="E396" s="22">
        <v>87.134</v>
      </c>
      <c r="F396" s="22" t="s">
        <v>139</v>
      </c>
      <c r="G396" s="22">
        <v>3.13</v>
      </c>
      <c r="H396" s="22">
        <v>84.004000000000005</v>
      </c>
      <c r="I396">
        <f t="shared" si="48"/>
        <v>3.4750000000000001</v>
      </c>
      <c r="J396">
        <f t="shared" si="49"/>
        <v>3.84</v>
      </c>
      <c r="K396">
        <f t="shared" si="50"/>
        <v>83.294000000000011</v>
      </c>
      <c r="L396">
        <f t="shared" si="51"/>
        <v>83.658999999999992</v>
      </c>
      <c r="M396">
        <f t="shared" si="52"/>
        <v>0.36499999999998067</v>
      </c>
      <c r="N396">
        <f t="shared" si="53"/>
        <v>82.74650000000004</v>
      </c>
      <c r="O396">
        <f t="shared" si="54"/>
        <v>84.206499999999963</v>
      </c>
      <c r="P396" t="str">
        <f t="shared" si="55"/>
        <v/>
      </c>
    </row>
    <row r="397" spans="1:16">
      <c r="A397" s="22" t="s">
        <v>52</v>
      </c>
      <c r="B397" s="22" t="s">
        <v>74</v>
      </c>
      <c r="C397" s="22" t="s">
        <v>75</v>
      </c>
      <c r="D397" s="23">
        <v>42608</v>
      </c>
      <c r="E397" s="22">
        <v>87.134</v>
      </c>
      <c r="F397" s="22" t="s">
        <v>139</v>
      </c>
      <c r="G397" s="22">
        <v>3.45</v>
      </c>
      <c r="H397" s="22">
        <v>83.683999999999997</v>
      </c>
      <c r="I397">
        <f t="shared" si="48"/>
        <v>3.4750000000000001</v>
      </c>
      <c r="J397">
        <f t="shared" si="49"/>
        <v>3.84</v>
      </c>
      <c r="K397">
        <f t="shared" si="50"/>
        <v>83.294000000000011</v>
      </c>
      <c r="L397">
        <f t="shared" si="51"/>
        <v>83.658999999999992</v>
      </c>
      <c r="M397">
        <f t="shared" si="52"/>
        <v>0.36499999999998067</v>
      </c>
      <c r="N397">
        <f t="shared" si="53"/>
        <v>82.74650000000004</v>
      </c>
      <c r="O397">
        <f t="shared" si="54"/>
        <v>84.206499999999963</v>
      </c>
      <c r="P397" t="str">
        <f t="shared" si="55"/>
        <v/>
      </c>
    </row>
    <row r="398" spans="1:16">
      <c r="A398" s="22" t="s">
        <v>52</v>
      </c>
      <c r="B398" s="22" t="s">
        <v>74</v>
      </c>
      <c r="C398" s="22" t="s">
        <v>75</v>
      </c>
      <c r="D398" s="23">
        <v>42643</v>
      </c>
      <c r="E398" s="22">
        <v>87.134</v>
      </c>
      <c r="F398" s="22" t="s">
        <v>139</v>
      </c>
      <c r="G398" s="22">
        <v>3.6</v>
      </c>
      <c r="H398" s="22">
        <v>83.534000000000006</v>
      </c>
      <c r="I398">
        <f t="shared" si="48"/>
        <v>3.4750000000000001</v>
      </c>
      <c r="J398">
        <f t="shared" si="49"/>
        <v>3.84</v>
      </c>
      <c r="K398">
        <f t="shared" si="50"/>
        <v>83.294000000000011</v>
      </c>
      <c r="L398">
        <f t="shared" si="51"/>
        <v>83.658999999999992</v>
      </c>
      <c r="M398">
        <f t="shared" si="52"/>
        <v>0.36499999999998067</v>
      </c>
      <c r="N398">
        <f t="shared" si="53"/>
        <v>82.74650000000004</v>
      </c>
      <c r="O398">
        <f t="shared" si="54"/>
        <v>84.206499999999963</v>
      </c>
      <c r="P398" t="str">
        <f t="shared" si="55"/>
        <v/>
      </c>
    </row>
    <row r="399" spans="1:16">
      <c r="A399" s="22" t="s">
        <v>52</v>
      </c>
      <c r="B399" s="22" t="s">
        <v>74</v>
      </c>
      <c r="C399" s="22" t="s">
        <v>75</v>
      </c>
      <c r="D399" s="23">
        <v>42669</v>
      </c>
      <c r="E399" s="22">
        <v>87.134</v>
      </c>
      <c r="F399" s="22" t="s">
        <v>139</v>
      </c>
      <c r="G399" s="22">
        <v>3.83</v>
      </c>
      <c r="H399" s="22">
        <v>83.304000000000002</v>
      </c>
      <c r="I399">
        <f t="shared" si="48"/>
        <v>3.4750000000000001</v>
      </c>
      <c r="J399">
        <f t="shared" si="49"/>
        <v>3.84</v>
      </c>
      <c r="K399">
        <f t="shared" si="50"/>
        <v>83.294000000000011</v>
      </c>
      <c r="L399">
        <f t="shared" si="51"/>
        <v>83.658999999999992</v>
      </c>
      <c r="M399">
        <f t="shared" si="52"/>
        <v>0.36499999999998067</v>
      </c>
      <c r="N399">
        <f t="shared" si="53"/>
        <v>82.74650000000004</v>
      </c>
      <c r="O399">
        <f t="shared" si="54"/>
        <v>84.206499999999963</v>
      </c>
      <c r="P399" t="str">
        <f t="shared" si="55"/>
        <v/>
      </c>
    </row>
    <row r="400" spans="1:16">
      <c r="A400" s="22" t="s">
        <v>52</v>
      </c>
      <c r="B400" s="22" t="s">
        <v>74</v>
      </c>
      <c r="C400" s="22" t="s">
        <v>75</v>
      </c>
      <c r="D400" s="23">
        <v>42694</v>
      </c>
      <c r="E400" s="22">
        <v>87.134</v>
      </c>
      <c r="F400" s="22" t="s">
        <v>139</v>
      </c>
      <c r="G400" s="22">
        <v>3.8</v>
      </c>
      <c r="H400" s="22">
        <v>83.334000000000003</v>
      </c>
      <c r="I400">
        <f t="shared" si="48"/>
        <v>3.4750000000000001</v>
      </c>
      <c r="J400">
        <f t="shared" si="49"/>
        <v>3.84</v>
      </c>
      <c r="K400">
        <f t="shared" si="50"/>
        <v>83.294000000000011</v>
      </c>
      <c r="L400">
        <f t="shared" si="51"/>
        <v>83.658999999999992</v>
      </c>
      <c r="M400">
        <f t="shared" si="52"/>
        <v>0.36499999999998067</v>
      </c>
      <c r="N400">
        <f t="shared" si="53"/>
        <v>82.74650000000004</v>
      </c>
      <c r="O400">
        <f t="shared" si="54"/>
        <v>84.206499999999963</v>
      </c>
      <c r="P400" t="str">
        <f t="shared" si="55"/>
        <v/>
      </c>
    </row>
    <row r="401" spans="1:16">
      <c r="A401" s="22" t="s">
        <v>52</v>
      </c>
      <c r="B401" s="22" t="s">
        <v>74</v>
      </c>
      <c r="C401" s="22" t="s">
        <v>75</v>
      </c>
      <c r="D401" s="23">
        <v>42724</v>
      </c>
      <c r="E401" s="22">
        <v>87.134</v>
      </c>
      <c r="F401" s="22" t="s">
        <v>139</v>
      </c>
      <c r="G401" s="22">
        <v>3.8</v>
      </c>
      <c r="H401" s="22">
        <v>83.334000000000003</v>
      </c>
      <c r="I401">
        <f t="shared" si="48"/>
        <v>3.4750000000000001</v>
      </c>
      <c r="J401">
        <f t="shared" si="49"/>
        <v>3.84</v>
      </c>
      <c r="K401">
        <f t="shared" si="50"/>
        <v>83.294000000000011</v>
      </c>
      <c r="L401">
        <f t="shared" si="51"/>
        <v>83.658999999999992</v>
      </c>
      <c r="M401">
        <f t="shared" si="52"/>
        <v>0.36499999999998067</v>
      </c>
      <c r="N401">
        <f t="shared" si="53"/>
        <v>82.74650000000004</v>
      </c>
      <c r="O401">
        <f t="shared" si="54"/>
        <v>84.206499999999963</v>
      </c>
      <c r="P401" t="str">
        <f t="shared" si="55"/>
        <v/>
      </c>
    </row>
    <row r="402" spans="1:16">
      <c r="A402" s="22" t="s">
        <v>52</v>
      </c>
      <c r="B402" s="22" t="s">
        <v>74</v>
      </c>
      <c r="C402" s="22" t="s">
        <v>75</v>
      </c>
      <c r="D402" s="23">
        <v>42766</v>
      </c>
      <c r="E402" s="22">
        <v>87.134</v>
      </c>
      <c r="F402" s="22" t="s">
        <v>139</v>
      </c>
      <c r="G402" s="22">
        <v>4.2</v>
      </c>
      <c r="H402" s="22">
        <v>82.933999999999997</v>
      </c>
      <c r="I402">
        <f t="shared" si="48"/>
        <v>3.4750000000000001</v>
      </c>
      <c r="J402">
        <f t="shared" si="49"/>
        <v>3.84</v>
      </c>
      <c r="K402">
        <f t="shared" si="50"/>
        <v>83.294000000000011</v>
      </c>
      <c r="L402">
        <f t="shared" si="51"/>
        <v>83.658999999999992</v>
      </c>
      <c r="M402">
        <f t="shared" si="52"/>
        <v>0.36499999999998067</v>
      </c>
      <c r="N402">
        <f t="shared" si="53"/>
        <v>82.74650000000004</v>
      </c>
      <c r="O402">
        <f t="shared" si="54"/>
        <v>84.206499999999963</v>
      </c>
      <c r="P402" t="str">
        <f t="shared" si="55"/>
        <v/>
      </c>
    </row>
    <row r="403" spans="1:16">
      <c r="A403" s="22" t="s">
        <v>52</v>
      </c>
      <c r="B403" s="22" t="s">
        <v>74</v>
      </c>
      <c r="C403" s="22" t="s">
        <v>75</v>
      </c>
      <c r="D403" s="23">
        <v>42852</v>
      </c>
      <c r="E403" s="22">
        <v>87.134</v>
      </c>
      <c r="F403" s="22" t="s">
        <v>139</v>
      </c>
      <c r="G403" s="22">
        <v>4.17</v>
      </c>
      <c r="H403" s="22">
        <v>82.963999999999999</v>
      </c>
      <c r="I403">
        <f t="shared" si="48"/>
        <v>3.4750000000000001</v>
      </c>
      <c r="J403">
        <f t="shared" si="49"/>
        <v>3.84</v>
      </c>
      <c r="K403">
        <f t="shared" si="50"/>
        <v>83.294000000000011</v>
      </c>
      <c r="L403">
        <f t="shared" si="51"/>
        <v>83.658999999999992</v>
      </c>
      <c r="M403">
        <f t="shared" si="52"/>
        <v>0.36499999999998067</v>
      </c>
      <c r="N403">
        <f t="shared" si="53"/>
        <v>82.74650000000004</v>
      </c>
      <c r="O403">
        <f t="shared" si="54"/>
        <v>84.206499999999963</v>
      </c>
      <c r="P403" t="str">
        <f t="shared" si="55"/>
        <v/>
      </c>
    </row>
    <row r="404" spans="1:16">
      <c r="A404" s="22" t="s">
        <v>52</v>
      </c>
      <c r="B404" s="22" t="s">
        <v>74</v>
      </c>
      <c r="C404" s="22" t="s">
        <v>75</v>
      </c>
      <c r="D404" s="23">
        <v>42909</v>
      </c>
      <c r="E404" s="22">
        <v>87.134</v>
      </c>
      <c r="F404" s="22" t="s">
        <v>139</v>
      </c>
      <c r="G404" s="22">
        <v>3.8</v>
      </c>
      <c r="H404" s="22">
        <v>83.334000000000003</v>
      </c>
      <c r="I404">
        <f t="shared" si="48"/>
        <v>3.4750000000000001</v>
      </c>
      <c r="J404">
        <f t="shared" si="49"/>
        <v>3.84</v>
      </c>
      <c r="K404">
        <f t="shared" si="50"/>
        <v>83.294000000000011</v>
      </c>
      <c r="L404">
        <f t="shared" si="51"/>
        <v>83.658999999999992</v>
      </c>
      <c r="M404">
        <f t="shared" si="52"/>
        <v>0.36499999999998067</v>
      </c>
      <c r="N404">
        <f t="shared" si="53"/>
        <v>82.74650000000004</v>
      </c>
      <c r="O404">
        <f t="shared" si="54"/>
        <v>84.206499999999963</v>
      </c>
      <c r="P404" t="str">
        <f t="shared" si="55"/>
        <v/>
      </c>
    </row>
    <row r="405" spans="1:16">
      <c r="A405" s="22" t="s">
        <v>52</v>
      </c>
      <c r="B405" s="22" t="s">
        <v>74</v>
      </c>
      <c r="C405" s="22" t="s">
        <v>75</v>
      </c>
      <c r="D405" s="23">
        <v>42946</v>
      </c>
      <c r="E405" s="22">
        <v>87.134</v>
      </c>
      <c r="F405" s="22" t="s">
        <v>139</v>
      </c>
      <c r="G405" s="22">
        <v>3.7</v>
      </c>
      <c r="H405" s="22">
        <v>83.433999999999997</v>
      </c>
      <c r="I405">
        <f t="shared" si="48"/>
        <v>3.4750000000000001</v>
      </c>
      <c r="J405">
        <f t="shared" si="49"/>
        <v>3.84</v>
      </c>
      <c r="K405">
        <f t="shared" si="50"/>
        <v>83.294000000000011</v>
      </c>
      <c r="L405">
        <f t="shared" si="51"/>
        <v>83.658999999999992</v>
      </c>
      <c r="M405">
        <f t="shared" si="52"/>
        <v>0.36499999999998067</v>
      </c>
      <c r="N405">
        <f t="shared" si="53"/>
        <v>82.74650000000004</v>
      </c>
      <c r="O405">
        <f t="shared" si="54"/>
        <v>84.206499999999963</v>
      </c>
      <c r="P405" t="str">
        <f t="shared" si="55"/>
        <v/>
      </c>
    </row>
    <row r="406" spans="1:16">
      <c r="A406" s="22" t="s">
        <v>52</v>
      </c>
      <c r="B406" s="22" t="s">
        <v>74</v>
      </c>
      <c r="C406" s="22" t="s">
        <v>75</v>
      </c>
      <c r="D406" s="23">
        <v>42969</v>
      </c>
      <c r="E406" s="22">
        <v>87.134</v>
      </c>
      <c r="F406" s="22" t="s">
        <v>139</v>
      </c>
      <c r="G406" s="22">
        <v>3.7</v>
      </c>
      <c r="H406" s="22">
        <v>83.433999999999997</v>
      </c>
      <c r="I406">
        <f t="shared" si="48"/>
        <v>3.4750000000000001</v>
      </c>
      <c r="J406">
        <f t="shared" si="49"/>
        <v>3.84</v>
      </c>
      <c r="K406">
        <f t="shared" si="50"/>
        <v>83.294000000000011</v>
      </c>
      <c r="L406">
        <f t="shared" si="51"/>
        <v>83.658999999999992</v>
      </c>
      <c r="M406">
        <f t="shared" si="52"/>
        <v>0.36499999999998067</v>
      </c>
      <c r="N406">
        <f t="shared" si="53"/>
        <v>82.74650000000004</v>
      </c>
      <c r="O406">
        <f t="shared" si="54"/>
        <v>84.206499999999963</v>
      </c>
      <c r="P406" t="str">
        <f t="shared" si="55"/>
        <v/>
      </c>
    </row>
    <row r="407" spans="1:16">
      <c r="A407" s="22" t="s">
        <v>52</v>
      </c>
      <c r="B407" s="22" t="s">
        <v>74</v>
      </c>
      <c r="C407" s="22" t="s">
        <v>75</v>
      </c>
      <c r="D407" s="23">
        <v>43008</v>
      </c>
      <c r="E407" s="22">
        <v>87.134</v>
      </c>
      <c r="F407" s="22" t="s">
        <v>139</v>
      </c>
      <c r="G407" s="22">
        <v>3.45</v>
      </c>
      <c r="H407" s="22">
        <v>83.683999999999997</v>
      </c>
      <c r="I407">
        <f t="shared" si="48"/>
        <v>3.4750000000000001</v>
      </c>
      <c r="J407">
        <f t="shared" si="49"/>
        <v>3.84</v>
      </c>
      <c r="K407">
        <f t="shared" si="50"/>
        <v>83.294000000000011</v>
      </c>
      <c r="L407">
        <f t="shared" si="51"/>
        <v>83.658999999999992</v>
      </c>
      <c r="M407">
        <f t="shared" si="52"/>
        <v>0.36499999999998067</v>
      </c>
      <c r="N407">
        <f t="shared" si="53"/>
        <v>82.74650000000004</v>
      </c>
      <c r="O407">
        <f t="shared" si="54"/>
        <v>84.206499999999963</v>
      </c>
      <c r="P407" t="str">
        <f t="shared" si="55"/>
        <v/>
      </c>
    </row>
    <row r="408" spans="1:16">
      <c r="A408" s="22" t="s">
        <v>52</v>
      </c>
      <c r="B408" s="22" t="s">
        <v>74</v>
      </c>
      <c r="C408" s="22" t="s">
        <v>75</v>
      </c>
      <c r="D408" s="23">
        <v>43034</v>
      </c>
      <c r="E408" s="22">
        <v>87.134</v>
      </c>
      <c r="F408" s="22" t="s">
        <v>139</v>
      </c>
      <c r="G408" s="22">
        <v>3.68</v>
      </c>
      <c r="H408" s="22">
        <v>83.453999999999994</v>
      </c>
      <c r="I408">
        <f t="shared" si="48"/>
        <v>3.4750000000000001</v>
      </c>
      <c r="J408">
        <f t="shared" si="49"/>
        <v>3.84</v>
      </c>
      <c r="K408">
        <f t="shared" si="50"/>
        <v>83.294000000000011</v>
      </c>
      <c r="L408">
        <f t="shared" si="51"/>
        <v>83.658999999999992</v>
      </c>
      <c r="M408">
        <f t="shared" si="52"/>
        <v>0.36499999999998067</v>
      </c>
      <c r="N408">
        <f t="shared" si="53"/>
        <v>82.74650000000004</v>
      </c>
      <c r="O408">
        <f t="shared" si="54"/>
        <v>84.206499999999963</v>
      </c>
      <c r="P408" t="str">
        <f t="shared" si="55"/>
        <v/>
      </c>
    </row>
    <row r="409" spans="1:16">
      <c r="A409" s="22" t="s">
        <v>52</v>
      </c>
      <c r="B409" s="22" t="s">
        <v>74</v>
      </c>
      <c r="C409" s="22" t="s">
        <v>75</v>
      </c>
      <c r="D409" s="23">
        <v>43069</v>
      </c>
      <c r="E409" s="22">
        <v>87.134</v>
      </c>
      <c r="F409" s="22" t="s">
        <v>139</v>
      </c>
      <c r="G409" s="22">
        <v>3.7</v>
      </c>
      <c r="H409" s="22">
        <v>83.433999999999997</v>
      </c>
      <c r="I409">
        <f t="shared" si="48"/>
        <v>3.4750000000000001</v>
      </c>
      <c r="J409">
        <f t="shared" si="49"/>
        <v>3.84</v>
      </c>
      <c r="K409">
        <f t="shared" si="50"/>
        <v>83.294000000000011</v>
      </c>
      <c r="L409">
        <f t="shared" si="51"/>
        <v>83.658999999999992</v>
      </c>
      <c r="M409">
        <f t="shared" si="52"/>
        <v>0.36499999999998067</v>
      </c>
      <c r="N409">
        <f t="shared" si="53"/>
        <v>82.74650000000004</v>
      </c>
      <c r="O409">
        <f t="shared" si="54"/>
        <v>84.206499999999963</v>
      </c>
      <c r="P409" t="str">
        <f t="shared" si="55"/>
        <v/>
      </c>
    </row>
    <row r="410" spans="1:16">
      <c r="A410" s="22" t="s">
        <v>52</v>
      </c>
      <c r="B410" s="22" t="s">
        <v>74</v>
      </c>
      <c r="C410" s="22" t="s">
        <v>75</v>
      </c>
      <c r="D410" s="23">
        <v>43099</v>
      </c>
      <c r="E410" s="22">
        <v>87.134</v>
      </c>
      <c r="F410" s="22" t="s">
        <v>139</v>
      </c>
      <c r="G410" s="22">
        <v>3.7</v>
      </c>
      <c r="H410" s="22">
        <v>83.433999999999997</v>
      </c>
      <c r="I410">
        <f t="shared" si="48"/>
        <v>3.4750000000000001</v>
      </c>
      <c r="J410">
        <f t="shared" si="49"/>
        <v>3.84</v>
      </c>
      <c r="K410">
        <f t="shared" si="50"/>
        <v>83.294000000000011</v>
      </c>
      <c r="L410">
        <f t="shared" si="51"/>
        <v>83.658999999999992</v>
      </c>
      <c r="M410">
        <f t="shared" si="52"/>
        <v>0.36499999999998067</v>
      </c>
      <c r="N410">
        <f t="shared" si="53"/>
        <v>82.74650000000004</v>
      </c>
      <c r="O410">
        <f t="shared" si="54"/>
        <v>84.206499999999963</v>
      </c>
      <c r="P410" t="str">
        <f t="shared" si="55"/>
        <v/>
      </c>
    </row>
    <row r="411" spans="1:16">
      <c r="A411" s="22" t="s">
        <v>52</v>
      </c>
      <c r="B411" s="22" t="s">
        <v>74</v>
      </c>
      <c r="C411" s="22" t="s">
        <v>75</v>
      </c>
      <c r="D411" s="23">
        <v>43130</v>
      </c>
      <c r="E411" s="22">
        <v>87.134</v>
      </c>
      <c r="F411" s="22" t="s">
        <v>139</v>
      </c>
      <c r="G411" s="22">
        <v>4.0999999999999996</v>
      </c>
      <c r="H411" s="22">
        <v>83.034000000000006</v>
      </c>
      <c r="I411">
        <f t="shared" si="48"/>
        <v>3.4750000000000001</v>
      </c>
      <c r="J411">
        <f t="shared" si="49"/>
        <v>3.84</v>
      </c>
      <c r="K411">
        <f t="shared" si="50"/>
        <v>83.294000000000011</v>
      </c>
      <c r="L411">
        <f t="shared" si="51"/>
        <v>83.658999999999992</v>
      </c>
      <c r="M411">
        <f t="shared" si="52"/>
        <v>0.36499999999998067</v>
      </c>
      <c r="N411">
        <f t="shared" si="53"/>
        <v>82.74650000000004</v>
      </c>
      <c r="O411">
        <f t="shared" si="54"/>
        <v>84.206499999999963</v>
      </c>
      <c r="P411" t="str">
        <f t="shared" si="55"/>
        <v/>
      </c>
    </row>
    <row r="412" spans="1:16">
      <c r="A412" s="22" t="s">
        <v>52</v>
      </c>
      <c r="B412" s="22" t="s">
        <v>74</v>
      </c>
      <c r="C412" s="22" t="s">
        <v>75</v>
      </c>
      <c r="D412" s="23">
        <v>43157</v>
      </c>
      <c r="E412" s="22">
        <v>87.134</v>
      </c>
      <c r="F412" s="22" t="s">
        <v>139</v>
      </c>
      <c r="G412" s="22">
        <v>4.2</v>
      </c>
      <c r="H412" s="22">
        <v>82.933999999999997</v>
      </c>
      <c r="I412">
        <f t="shared" si="48"/>
        <v>3.4750000000000001</v>
      </c>
      <c r="J412">
        <f t="shared" si="49"/>
        <v>3.84</v>
      </c>
      <c r="K412">
        <f t="shared" si="50"/>
        <v>83.294000000000011</v>
      </c>
      <c r="L412">
        <f t="shared" si="51"/>
        <v>83.658999999999992</v>
      </c>
      <c r="M412">
        <f t="shared" si="52"/>
        <v>0.36499999999998067</v>
      </c>
      <c r="N412">
        <f t="shared" si="53"/>
        <v>82.74650000000004</v>
      </c>
      <c r="O412">
        <f t="shared" si="54"/>
        <v>84.206499999999963</v>
      </c>
      <c r="P412" t="str">
        <f t="shared" si="55"/>
        <v/>
      </c>
    </row>
    <row r="413" spans="1:16">
      <c r="A413" s="22" t="s">
        <v>52</v>
      </c>
      <c r="B413" s="22" t="s">
        <v>74</v>
      </c>
      <c r="C413" s="22" t="s">
        <v>75</v>
      </c>
      <c r="D413" s="23">
        <v>43189</v>
      </c>
      <c r="E413" s="22">
        <v>87.134</v>
      </c>
      <c r="F413" s="22" t="s">
        <v>139</v>
      </c>
      <c r="G413" s="22">
        <v>4</v>
      </c>
      <c r="H413" s="22">
        <v>83.134</v>
      </c>
      <c r="I413">
        <f t="shared" si="48"/>
        <v>3.4750000000000001</v>
      </c>
      <c r="J413">
        <f t="shared" si="49"/>
        <v>3.84</v>
      </c>
      <c r="K413">
        <f t="shared" si="50"/>
        <v>83.294000000000011</v>
      </c>
      <c r="L413">
        <f t="shared" si="51"/>
        <v>83.658999999999992</v>
      </c>
      <c r="M413">
        <f t="shared" si="52"/>
        <v>0.36499999999998067</v>
      </c>
      <c r="N413">
        <f t="shared" si="53"/>
        <v>82.74650000000004</v>
      </c>
      <c r="O413">
        <f t="shared" si="54"/>
        <v>84.206499999999963</v>
      </c>
      <c r="P413" t="str">
        <f t="shared" si="55"/>
        <v/>
      </c>
    </row>
    <row r="414" spans="1:16">
      <c r="A414" s="22" t="s">
        <v>52</v>
      </c>
      <c r="B414" s="22" t="s">
        <v>74</v>
      </c>
      <c r="C414" s="22" t="s">
        <v>75</v>
      </c>
      <c r="D414" s="23">
        <v>43216</v>
      </c>
      <c r="E414" s="22">
        <v>87.134</v>
      </c>
      <c r="F414" s="22" t="s">
        <v>139</v>
      </c>
      <c r="G414" s="22">
        <v>3.79</v>
      </c>
      <c r="H414" s="22">
        <v>83.343999999999994</v>
      </c>
      <c r="I414">
        <f t="shared" si="48"/>
        <v>3.4750000000000001</v>
      </c>
      <c r="J414">
        <f t="shared" si="49"/>
        <v>3.84</v>
      </c>
      <c r="K414">
        <f t="shared" si="50"/>
        <v>83.294000000000011</v>
      </c>
      <c r="L414">
        <f t="shared" si="51"/>
        <v>83.658999999999992</v>
      </c>
      <c r="M414">
        <f t="shared" si="52"/>
        <v>0.36499999999998067</v>
      </c>
      <c r="N414">
        <f t="shared" si="53"/>
        <v>82.74650000000004</v>
      </c>
      <c r="O414">
        <f t="shared" si="54"/>
        <v>84.206499999999963</v>
      </c>
      <c r="P414" t="str">
        <f t="shared" si="55"/>
        <v/>
      </c>
    </row>
    <row r="415" spans="1:16">
      <c r="A415" s="22" t="s">
        <v>52</v>
      </c>
      <c r="B415" s="22" t="s">
        <v>74</v>
      </c>
      <c r="C415" s="22" t="s">
        <v>75</v>
      </c>
      <c r="D415" s="23">
        <v>43251</v>
      </c>
      <c r="E415" s="22">
        <v>87.134</v>
      </c>
      <c r="F415" s="22" t="s">
        <v>139</v>
      </c>
      <c r="G415" s="22">
        <v>3.8</v>
      </c>
      <c r="H415" s="22">
        <v>83.334000000000003</v>
      </c>
      <c r="I415">
        <f t="shared" si="48"/>
        <v>3.4750000000000001</v>
      </c>
      <c r="J415">
        <f t="shared" si="49"/>
        <v>3.84</v>
      </c>
      <c r="K415">
        <f t="shared" si="50"/>
        <v>83.294000000000011</v>
      </c>
      <c r="L415">
        <f t="shared" si="51"/>
        <v>83.658999999999992</v>
      </c>
      <c r="M415">
        <f t="shared" si="52"/>
        <v>0.36499999999998067</v>
      </c>
      <c r="N415">
        <f t="shared" si="53"/>
        <v>82.74650000000004</v>
      </c>
      <c r="O415">
        <f t="shared" si="54"/>
        <v>84.206499999999963</v>
      </c>
      <c r="P415" t="str">
        <f t="shared" si="55"/>
        <v/>
      </c>
    </row>
    <row r="416" spans="1:16">
      <c r="A416" s="22" t="s">
        <v>52</v>
      </c>
      <c r="B416" s="22" t="s">
        <v>74</v>
      </c>
      <c r="C416" s="22" t="s">
        <v>75</v>
      </c>
      <c r="D416" s="23">
        <v>43279</v>
      </c>
      <c r="E416" s="22">
        <v>87.134</v>
      </c>
      <c r="F416" s="22" t="s">
        <v>139</v>
      </c>
      <c r="G416" s="22">
        <v>3.69</v>
      </c>
      <c r="H416" s="22">
        <v>83.444000000000003</v>
      </c>
      <c r="I416">
        <f t="shared" si="48"/>
        <v>3.4750000000000001</v>
      </c>
      <c r="J416">
        <f t="shared" si="49"/>
        <v>3.84</v>
      </c>
      <c r="K416">
        <f t="shared" si="50"/>
        <v>83.294000000000011</v>
      </c>
      <c r="L416">
        <f t="shared" si="51"/>
        <v>83.658999999999992</v>
      </c>
      <c r="M416">
        <f t="shared" si="52"/>
        <v>0.36499999999998067</v>
      </c>
      <c r="N416">
        <f t="shared" si="53"/>
        <v>82.74650000000004</v>
      </c>
      <c r="O416">
        <f t="shared" si="54"/>
        <v>84.206499999999963</v>
      </c>
      <c r="P416" t="str">
        <f t="shared" si="55"/>
        <v/>
      </c>
    </row>
    <row r="417" spans="1:16">
      <c r="A417" s="22" t="s">
        <v>52</v>
      </c>
      <c r="B417" s="22" t="s">
        <v>74</v>
      </c>
      <c r="C417" s="22" t="s">
        <v>75</v>
      </c>
      <c r="D417" s="23">
        <v>43312</v>
      </c>
      <c r="E417" s="22">
        <v>87.134</v>
      </c>
      <c r="F417" s="22" t="s">
        <v>139</v>
      </c>
      <c r="G417" s="22">
        <v>3.1</v>
      </c>
      <c r="H417" s="22">
        <v>84.034000000000006</v>
      </c>
      <c r="I417">
        <f t="shared" si="48"/>
        <v>3.4750000000000001</v>
      </c>
      <c r="J417">
        <f t="shared" si="49"/>
        <v>3.84</v>
      </c>
      <c r="K417">
        <f t="shared" si="50"/>
        <v>83.294000000000011</v>
      </c>
      <c r="L417">
        <f t="shared" si="51"/>
        <v>83.658999999999992</v>
      </c>
      <c r="M417">
        <f t="shared" si="52"/>
        <v>0.36499999999998067</v>
      </c>
      <c r="N417">
        <f t="shared" si="53"/>
        <v>82.74650000000004</v>
      </c>
      <c r="O417">
        <f t="shared" si="54"/>
        <v>84.206499999999963</v>
      </c>
      <c r="P417" t="str">
        <f t="shared" si="55"/>
        <v/>
      </c>
    </row>
    <row r="418" spans="1:16">
      <c r="A418" s="22" t="s">
        <v>52</v>
      </c>
      <c r="B418" s="22" t="s">
        <v>74</v>
      </c>
      <c r="C418" s="22" t="s">
        <v>75</v>
      </c>
      <c r="D418" s="23">
        <v>43342</v>
      </c>
      <c r="E418" s="22">
        <v>87.134</v>
      </c>
      <c r="F418" s="22" t="s">
        <v>139</v>
      </c>
      <c r="G418" s="22">
        <v>3.05</v>
      </c>
      <c r="H418" s="22">
        <v>84.084000000000003</v>
      </c>
      <c r="I418">
        <f t="shared" si="48"/>
        <v>3.4750000000000001</v>
      </c>
      <c r="J418">
        <f t="shared" si="49"/>
        <v>3.84</v>
      </c>
      <c r="K418">
        <f t="shared" si="50"/>
        <v>83.294000000000011</v>
      </c>
      <c r="L418">
        <f t="shared" si="51"/>
        <v>83.658999999999992</v>
      </c>
      <c r="M418">
        <f t="shared" si="52"/>
        <v>0.36499999999998067</v>
      </c>
      <c r="N418">
        <f t="shared" si="53"/>
        <v>82.74650000000004</v>
      </c>
      <c r="O418">
        <f t="shared" si="54"/>
        <v>84.206499999999963</v>
      </c>
      <c r="P418" t="str">
        <f t="shared" si="55"/>
        <v/>
      </c>
    </row>
    <row r="419" spans="1:16">
      <c r="A419" s="22" t="s">
        <v>52</v>
      </c>
      <c r="B419" s="22" t="s">
        <v>74</v>
      </c>
      <c r="C419" s="22" t="s">
        <v>75</v>
      </c>
      <c r="D419" s="23">
        <v>43373</v>
      </c>
      <c r="E419" s="22">
        <v>87.134</v>
      </c>
      <c r="F419" s="22" t="s">
        <v>139</v>
      </c>
      <c r="G419" s="22">
        <v>3.75</v>
      </c>
      <c r="H419" s="22">
        <v>83.384</v>
      </c>
      <c r="I419">
        <f t="shared" si="48"/>
        <v>3.4750000000000001</v>
      </c>
      <c r="J419">
        <f t="shared" si="49"/>
        <v>3.84</v>
      </c>
      <c r="K419">
        <f t="shared" si="50"/>
        <v>83.294000000000011</v>
      </c>
      <c r="L419">
        <f t="shared" si="51"/>
        <v>83.658999999999992</v>
      </c>
      <c r="M419">
        <f t="shared" si="52"/>
        <v>0.36499999999998067</v>
      </c>
      <c r="N419">
        <f t="shared" si="53"/>
        <v>82.74650000000004</v>
      </c>
      <c r="O419">
        <f t="shared" si="54"/>
        <v>84.206499999999963</v>
      </c>
      <c r="P419" t="str">
        <f t="shared" si="55"/>
        <v/>
      </c>
    </row>
    <row r="420" spans="1:16">
      <c r="A420" s="22" t="s">
        <v>52</v>
      </c>
      <c r="B420" s="22" t="s">
        <v>74</v>
      </c>
      <c r="C420" s="22" t="s">
        <v>75</v>
      </c>
      <c r="D420" s="23">
        <v>43391</v>
      </c>
      <c r="E420" s="22">
        <v>87.134</v>
      </c>
      <c r="F420" s="22" t="s">
        <v>139</v>
      </c>
      <c r="G420" s="22">
        <v>3.8</v>
      </c>
      <c r="H420" s="22">
        <v>83.334000000000003</v>
      </c>
      <c r="I420">
        <f t="shared" si="48"/>
        <v>3.4750000000000001</v>
      </c>
      <c r="J420">
        <f t="shared" si="49"/>
        <v>3.84</v>
      </c>
      <c r="K420">
        <f t="shared" si="50"/>
        <v>83.294000000000011</v>
      </c>
      <c r="L420">
        <f t="shared" si="51"/>
        <v>83.658999999999992</v>
      </c>
      <c r="M420">
        <f t="shared" si="52"/>
        <v>0.36499999999998067</v>
      </c>
      <c r="N420">
        <f t="shared" si="53"/>
        <v>82.74650000000004</v>
      </c>
      <c r="O420">
        <f t="shared" si="54"/>
        <v>84.206499999999963</v>
      </c>
      <c r="P420" t="str">
        <f t="shared" si="55"/>
        <v/>
      </c>
    </row>
    <row r="421" spans="1:16">
      <c r="A421" s="22" t="s">
        <v>52</v>
      </c>
      <c r="B421" s="22" t="s">
        <v>74</v>
      </c>
      <c r="C421" s="22" t="s">
        <v>75</v>
      </c>
      <c r="D421" s="23">
        <v>43434</v>
      </c>
      <c r="E421" s="22">
        <v>87.134</v>
      </c>
      <c r="F421" s="22" t="s">
        <v>139</v>
      </c>
      <c r="G421" s="22">
        <v>3.8</v>
      </c>
      <c r="H421" s="22">
        <v>83.334000000000003</v>
      </c>
      <c r="I421">
        <f t="shared" si="48"/>
        <v>3.4750000000000001</v>
      </c>
      <c r="J421">
        <f t="shared" si="49"/>
        <v>3.84</v>
      </c>
      <c r="K421">
        <f t="shared" si="50"/>
        <v>83.294000000000011</v>
      </c>
      <c r="L421">
        <f t="shared" si="51"/>
        <v>83.658999999999992</v>
      </c>
      <c r="M421">
        <f t="shared" si="52"/>
        <v>0.36499999999998067</v>
      </c>
      <c r="N421">
        <f t="shared" si="53"/>
        <v>82.74650000000004</v>
      </c>
      <c r="O421">
        <f t="shared" si="54"/>
        <v>84.206499999999963</v>
      </c>
      <c r="P421" t="str">
        <f t="shared" si="55"/>
        <v/>
      </c>
    </row>
    <row r="422" spans="1:16">
      <c r="A422" s="22" t="s">
        <v>52</v>
      </c>
      <c r="B422" s="22" t="s">
        <v>74</v>
      </c>
      <c r="C422" s="22" t="s">
        <v>75</v>
      </c>
      <c r="D422" s="23">
        <v>43464</v>
      </c>
      <c r="E422" s="22">
        <v>87.134</v>
      </c>
      <c r="F422" s="22" t="s">
        <v>139</v>
      </c>
      <c r="G422" s="22">
        <v>3.82</v>
      </c>
      <c r="H422" s="22">
        <v>83.313999999999993</v>
      </c>
      <c r="I422">
        <f t="shared" si="48"/>
        <v>3.4750000000000001</v>
      </c>
      <c r="J422">
        <f t="shared" si="49"/>
        <v>3.84</v>
      </c>
      <c r="K422">
        <f t="shared" si="50"/>
        <v>83.294000000000011</v>
      </c>
      <c r="L422">
        <f t="shared" si="51"/>
        <v>83.658999999999992</v>
      </c>
      <c r="M422">
        <f t="shared" si="52"/>
        <v>0.36499999999998067</v>
      </c>
      <c r="N422">
        <f t="shared" si="53"/>
        <v>82.74650000000004</v>
      </c>
      <c r="O422">
        <f t="shared" si="54"/>
        <v>84.206499999999963</v>
      </c>
      <c r="P422" t="str">
        <f t="shared" si="55"/>
        <v/>
      </c>
    </row>
    <row r="423" spans="1:16">
      <c r="A423" s="22" t="s">
        <v>52</v>
      </c>
      <c r="B423" s="22" t="s">
        <v>74</v>
      </c>
      <c r="C423" s="22" t="s">
        <v>75</v>
      </c>
      <c r="D423" s="23">
        <v>43495</v>
      </c>
      <c r="E423" s="22">
        <v>87.134</v>
      </c>
      <c r="F423" s="22" t="s">
        <v>139</v>
      </c>
      <c r="G423" s="22">
        <v>3.8</v>
      </c>
      <c r="H423" s="22">
        <v>83.334000000000003</v>
      </c>
      <c r="I423">
        <f t="shared" si="48"/>
        <v>3.4750000000000001</v>
      </c>
      <c r="J423">
        <f t="shared" si="49"/>
        <v>3.84</v>
      </c>
      <c r="K423">
        <f t="shared" si="50"/>
        <v>83.294000000000011</v>
      </c>
      <c r="L423">
        <f t="shared" si="51"/>
        <v>83.658999999999992</v>
      </c>
      <c r="M423">
        <f t="shared" si="52"/>
        <v>0.36499999999998067</v>
      </c>
      <c r="N423">
        <f t="shared" si="53"/>
        <v>82.74650000000004</v>
      </c>
      <c r="O423">
        <f t="shared" si="54"/>
        <v>84.206499999999963</v>
      </c>
      <c r="P423" t="str">
        <f t="shared" si="55"/>
        <v/>
      </c>
    </row>
    <row r="424" spans="1:16">
      <c r="A424" s="22" t="s">
        <v>52</v>
      </c>
      <c r="B424" s="22" t="s">
        <v>74</v>
      </c>
      <c r="C424" s="22" t="s">
        <v>75</v>
      </c>
      <c r="D424" s="23">
        <v>43524</v>
      </c>
      <c r="E424" s="22">
        <v>87.134</v>
      </c>
      <c r="F424" s="22" t="s">
        <v>139</v>
      </c>
      <c r="G424" s="22">
        <v>4.3</v>
      </c>
      <c r="H424" s="22">
        <v>82.834000000000003</v>
      </c>
      <c r="I424">
        <f t="shared" si="48"/>
        <v>3.4750000000000001</v>
      </c>
      <c r="J424">
        <f t="shared" si="49"/>
        <v>3.84</v>
      </c>
      <c r="K424">
        <f t="shared" si="50"/>
        <v>83.294000000000011</v>
      </c>
      <c r="L424">
        <f t="shared" si="51"/>
        <v>83.658999999999992</v>
      </c>
      <c r="M424">
        <f t="shared" si="52"/>
        <v>0.36499999999998067</v>
      </c>
      <c r="N424">
        <f t="shared" si="53"/>
        <v>82.74650000000004</v>
      </c>
      <c r="O424">
        <f t="shared" si="54"/>
        <v>84.206499999999963</v>
      </c>
      <c r="P424" t="str">
        <f t="shared" si="55"/>
        <v/>
      </c>
    </row>
    <row r="425" spans="1:16">
      <c r="A425" s="22" t="s">
        <v>52</v>
      </c>
      <c r="B425" s="22" t="s">
        <v>74</v>
      </c>
      <c r="C425" s="22" t="s">
        <v>75</v>
      </c>
      <c r="D425" s="23">
        <v>43553</v>
      </c>
      <c r="E425" s="22">
        <v>87.134</v>
      </c>
      <c r="F425" s="22" t="s">
        <v>139</v>
      </c>
      <c r="G425" s="22">
        <v>4.32</v>
      </c>
      <c r="H425" s="22">
        <v>82.813999999999993</v>
      </c>
      <c r="I425">
        <f t="shared" si="48"/>
        <v>3.4750000000000001</v>
      </c>
      <c r="J425">
        <f t="shared" si="49"/>
        <v>3.84</v>
      </c>
      <c r="K425">
        <f t="shared" si="50"/>
        <v>83.294000000000011</v>
      </c>
      <c r="L425">
        <f t="shared" si="51"/>
        <v>83.658999999999992</v>
      </c>
      <c r="M425">
        <f t="shared" si="52"/>
        <v>0.36499999999998067</v>
      </c>
      <c r="N425">
        <f t="shared" si="53"/>
        <v>82.74650000000004</v>
      </c>
      <c r="O425">
        <f t="shared" si="54"/>
        <v>84.206499999999963</v>
      </c>
      <c r="P425" t="str">
        <f t="shared" si="55"/>
        <v/>
      </c>
    </row>
    <row r="426" spans="1:16">
      <c r="A426" s="22" t="s">
        <v>52</v>
      </c>
      <c r="B426" s="22" t="s">
        <v>74</v>
      </c>
      <c r="C426" s="22" t="s">
        <v>75</v>
      </c>
      <c r="D426" s="23">
        <v>43573</v>
      </c>
      <c r="E426" s="22">
        <v>87.134</v>
      </c>
      <c r="F426" s="22" t="s">
        <v>139</v>
      </c>
      <c r="G426" s="22">
        <v>4.45</v>
      </c>
      <c r="H426" s="22">
        <v>82.683999999999997</v>
      </c>
      <c r="I426">
        <f t="shared" si="48"/>
        <v>3.4750000000000001</v>
      </c>
      <c r="J426">
        <f t="shared" si="49"/>
        <v>3.84</v>
      </c>
      <c r="K426">
        <f t="shared" si="50"/>
        <v>83.294000000000011</v>
      </c>
      <c r="L426">
        <f t="shared" si="51"/>
        <v>83.658999999999992</v>
      </c>
      <c r="M426">
        <f t="shared" si="52"/>
        <v>0.36499999999998067</v>
      </c>
      <c r="N426">
        <f t="shared" si="53"/>
        <v>82.74650000000004</v>
      </c>
      <c r="O426">
        <f t="shared" si="54"/>
        <v>84.206499999999963</v>
      </c>
      <c r="P426" t="str">
        <f t="shared" si="55"/>
        <v>OUTLIER</v>
      </c>
    </row>
    <row r="427" spans="1:16">
      <c r="A427" s="22" t="s">
        <v>52</v>
      </c>
      <c r="B427" s="22" t="s">
        <v>74</v>
      </c>
      <c r="C427" s="22" t="s">
        <v>75</v>
      </c>
      <c r="D427" s="23">
        <v>43646</v>
      </c>
      <c r="E427" s="22">
        <v>87.134</v>
      </c>
      <c r="F427" s="22" t="s">
        <v>139</v>
      </c>
      <c r="G427" s="22">
        <v>4.45</v>
      </c>
      <c r="H427" s="22">
        <v>82.683999999999997</v>
      </c>
      <c r="I427">
        <f t="shared" si="48"/>
        <v>3.4750000000000001</v>
      </c>
      <c r="J427">
        <f t="shared" si="49"/>
        <v>3.84</v>
      </c>
      <c r="K427">
        <f t="shared" si="50"/>
        <v>83.294000000000011</v>
      </c>
      <c r="L427">
        <f t="shared" si="51"/>
        <v>83.658999999999992</v>
      </c>
      <c r="M427">
        <f t="shared" si="52"/>
        <v>0.36499999999998067</v>
      </c>
      <c r="N427">
        <f t="shared" si="53"/>
        <v>82.74650000000004</v>
      </c>
      <c r="O427">
        <f t="shared" si="54"/>
        <v>84.206499999999963</v>
      </c>
      <c r="P427" t="str">
        <f t="shared" si="55"/>
        <v>OUTLIER</v>
      </c>
    </row>
    <row r="428" spans="1:16">
      <c r="A428" s="22" t="s">
        <v>52</v>
      </c>
      <c r="B428" s="22" t="s">
        <v>74</v>
      </c>
      <c r="C428" s="22" t="s">
        <v>75</v>
      </c>
      <c r="D428" s="23">
        <v>43677</v>
      </c>
      <c r="E428" s="22">
        <v>87.134</v>
      </c>
      <c r="F428" s="22" t="s">
        <v>139</v>
      </c>
      <c r="G428" s="22">
        <v>3.15</v>
      </c>
      <c r="H428" s="22">
        <v>83.983999999999995</v>
      </c>
      <c r="I428">
        <f t="shared" si="48"/>
        <v>3.4750000000000001</v>
      </c>
      <c r="J428">
        <f t="shared" si="49"/>
        <v>3.84</v>
      </c>
      <c r="K428">
        <f t="shared" si="50"/>
        <v>83.294000000000011</v>
      </c>
      <c r="L428">
        <f t="shared" si="51"/>
        <v>83.658999999999992</v>
      </c>
      <c r="M428">
        <f t="shared" si="52"/>
        <v>0.36499999999998067</v>
      </c>
      <c r="N428">
        <f t="shared" si="53"/>
        <v>82.74650000000004</v>
      </c>
      <c r="O428">
        <f t="shared" si="54"/>
        <v>84.206499999999963</v>
      </c>
      <c r="P428" t="str">
        <f t="shared" si="55"/>
        <v/>
      </c>
    </row>
    <row r="429" spans="1:16">
      <c r="A429" s="22" t="s">
        <v>52</v>
      </c>
      <c r="B429" s="22" t="s">
        <v>74</v>
      </c>
      <c r="C429" s="22" t="s">
        <v>75</v>
      </c>
      <c r="D429" s="23">
        <v>43707</v>
      </c>
      <c r="E429" s="22">
        <v>87.134</v>
      </c>
      <c r="F429" s="22" t="s">
        <v>139</v>
      </c>
      <c r="G429" s="22">
        <v>3.15</v>
      </c>
      <c r="H429" s="22">
        <v>83.983999999999995</v>
      </c>
      <c r="I429">
        <f t="shared" si="48"/>
        <v>3.4750000000000001</v>
      </c>
      <c r="J429">
        <f t="shared" si="49"/>
        <v>3.84</v>
      </c>
      <c r="K429">
        <f t="shared" si="50"/>
        <v>83.294000000000011</v>
      </c>
      <c r="L429">
        <f t="shared" si="51"/>
        <v>83.658999999999992</v>
      </c>
      <c r="M429">
        <f t="shared" si="52"/>
        <v>0.36499999999998067</v>
      </c>
      <c r="N429">
        <f t="shared" si="53"/>
        <v>82.74650000000004</v>
      </c>
      <c r="O429">
        <f t="shared" si="54"/>
        <v>84.206499999999963</v>
      </c>
      <c r="P429" t="str">
        <f t="shared" si="55"/>
        <v/>
      </c>
    </row>
    <row r="430" spans="1:16">
      <c r="A430" s="22" t="s">
        <v>52</v>
      </c>
      <c r="B430" s="22" t="s">
        <v>74</v>
      </c>
      <c r="C430" s="22" t="s">
        <v>75</v>
      </c>
      <c r="D430" s="23">
        <v>43738</v>
      </c>
      <c r="E430" s="22">
        <v>87.134</v>
      </c>
      <c r="F430" s="22" t="s">
        <v>139</v>
      </c>
      <c r="G430" s="22">
        <v>3.15</v>
      </c>
      <c r="H430" s="22">
        <v>83.983999999999995</v>
      </c>
      <c r="I430">
        <f t="shared" si="48"/>
        <v>3.4750000000000001</v>
      </c>
      <c r="J430">
        <f t="shared" si="49"/>
        <v>3.84</v>
      </c>
      <c r="K430">
        <f t="shared" si="50"/>
        <v>83.294000000000011</v>
      </c>
      <c r="L430">
        <f t="shared" si="51"/>
        <v>83.658999999999992</v>
      </c>
      <c r="M430">
        <f t="shared" si="52"/>
        <v>0.36499999999998067</v>
      </c>
      <c r="N430">
        <f t="shared" si="53"/>
        <v>82.74650000000004</v>
      </c>
      <c r="O430">
        <f t="shared" si="54"/>
        <v>84.206499999999963</v>
      </c>
      <c r="P430" t="str">
        <f t="shared" si="55"/>
        <v/>
      </c>
    </row>
    <row r="431" spans="1:16">
      <c r="A431" s="22" t="s">
        <v>52</v>
      </c>
      <c r="B431" s="22" t="s">
        <v>74</v>
      </c>
      <c r="C431" s="22" t="s">
        <v>75</v>
      </c>
      <c r="D431" s="23">
        <v>43755</v>
      </c>
      <c r="E431" s="22">
        <v>87.134</v>
      </c>
      <c r="F431" s="22" t="s">
        <v>139</v>
      </c>
      <c r="G431" s="22">
        <v>3.6</v>
      </c>
      <c r="H431" s="22">
        <v>83.534000000000006</v>
      </c>
      <c r="I431">
        <f t="shared" si="48"/>
        <v>3.4750000000000001</v>
      </c>
      <c r="J431">
        <f t="shared" si="49"/>
        <v>3.84</v>
      </c>
      <c r="K431">
        <f t="shared" si="50"/>
        <v>83.294000000000011</v>
      </c>
      <c r="L431">
        <f t="shared" si="51"/>
        <v>83.658999999999992</v>
      </c>
      <c r="M431">
        <f t="shared" si="52"/>
        <v>0.36499999999998067</v>
      </c>
      <c r="N431">
        <f t="shared" si="53"/>
        <v>82.74650000000004</v>
      </c>
      <c r="O431">
        <f t="shared" si="54"/>
        <v>84.206499999999963</v>
      </c>
      <c r="P431" t="str">
        <f t="shared" si="55"/>
        <v/>
      </c>
    </row>
    <row r="432" spans="1:16">
      <c r="A432" s="22" t="s">
        <v>52</v>
      </c>
      <c r="B432" s="22" t="s">
        <v>74</v>
      </c>
      <c r="C432" s="22" t="s">
        <v>75</v>
      </c>
      <c r="D432" s="23">
        <v>43830</v>
      </c>
      <c r="E432" s="22">
        <v>87.134</v>
      </c>
      <c r="F432" s="22" t="s">
        <v>139</v>
      </c>
      <c r="G432" s="22">
        <v>3.6</v>
      </c>
      <c r="H432" s="22">
        <v>83.534000000000006</v>
      </c>
      <c r="I432">
        <f t="shared" si="48"/>
        <v>3.4750000000000001</v>
      </c>
      <c r="J432">
        <f t="shared" si="49"/>
        <v>3.84</v>
      </c>
      <c r="K432">
        <f t="shared" si="50"/>
        <v>83.294000000000011</v>
      </c>
      <c r="L432">
        <f t="shared" si="51"/>
        <v>83.658999999999992</v>
      </c>
      <c r="M432">
        <f t="shared" si="52"/>
        <v>0.36499999999998067</v>
      </c>
      <c r="N432">
        <f t="shared" si="53"/>
        <v>82.74650000000004</v>
      </c>
      <c r="O432">
        <f t="shared" si="54"/>
        <v>84.206499999999963</v>
      </c>
      <c r="P432" t="str">
        <f t="shared" si="55"/>
        <v/>
      </c>
    </row>
    <row r="433" spans="1:16">
      <c r="A433" s="22" t="s">
        <v>52</v>
      </c>
      <c r="B433" s="22" t="s">
        <v>74</v>
      </c>
      <c r="C433" s="22" t="s">
        <v>75</v>
      </c>
      <c r="D433" s="23">
        <v>44012</v>
      </c>
      <c r="E433" s="22">
        <v>87.134</v>
      </c>
      <c r="F433" s="22" t="s">
        <v>139</v>
      </c>
      <c r="G433" s="22">
        <v>3.4</v>
      </c>
      <c r="H433" s="22">
        <v>83.733999999999995</v>
      </c>
      <c r="I433">
        <f t="shared" si="48"/>
        <v>3.4750000000000001</v>
      </c>
      <c r="J433">
        <f t="shared" si="49"/>
        <v>3.84</v>
      </c>
      <c r="K433">
        <f t="shared" si="50"/>
        <v>83.294000000000011</v>
      </c>
      <c r="L433">
        <f t="shared" si="51"/>
        <v>83.658999999999992</v>
      </c>
      <c r="M433">
        <f t="shared" si="52"/>
        <v>0.36499999999998067</v>
      </c>
      <c r="N433">
        <f t="shared" si="53"/>
        <v>82.74650000000004</v>
      </c>
      <c r="O433">
        <f t="shared" si="54"/>
        <v>84.206499999999963</v>
      </c>
      <c r="P433" t="str">
        <f t="shared" si="55"/>
        <v/>
      </c>
    </row>
    <row r="434" spans="1:16">
      <c r="A434" s="22" t="s">
        <v>52</v>
      </c>
      <c r="B434" s="22" t="s">
        <v>74</v>
      </c>
      <c r="C434" s="22" t="s">
        <v>75</v>
      </c>
      <c r="D434" s="23">
        <v>44042</v>
      </c>
      <c r="E434" s="22">
        <v>87.134</v>
      </c>
      <c r="F434" s="22" t="s">
        <v>139</v>
      </c>
      <c r="G434" s="22">
        <v>2.9</v>
      </c>
      <c r="H434" s="22">
        <v>84.233999999999995</v>
      </c>
      <c r="I434">
        <f t="shared" si="48"/>
        <v>3.4750000000000001</v>
      </c>
      <c r="J434">
        <f t="shared" si="49"/>
        <v>3.84</v>
      </c>
      <c r="K434">
        <f t="shared" si="50"/>
        <v>83.294000000000011</v>
      </c>
      <c r="L434">
        <f t="shared" si="51"/>
        <v>83.658999999999992</v>
      </c>
      <c r="M434">
        <f t="shared" si="52"/>
        <v>0.36499999999998067</v>
      </c>
      <c r="N434">
        <f t="shared" si="53"/>
        <v>82.74650000000004</v>
      </c>
      <c r="O434">
        <f t="shared" si="54"/>
        <v>84.206499999999963</v>
      </c>
      <c r="P434" t="str">
        <f t="shared" si="55"/>
        <v>OUTLIER</v>
      </c>
    </row>
    <row r="435" spans="1:16">
      <c r="A435" s="22" t="s">
        <v>52</v>
      </c>
      <c r="B435" s="22" t="s">
        <v>74</v>
      </c>
      <c r="C435" s="22" t="s">
        <v>75</v>
      </c>
      <c r="D435" s="23">
        <v>44073</v>
      </c>
      <c r="E435" s="22">
        <v>87.134</v>
      </c>
      <c r="F435" s="22" t="s">
        <v>139</v>
      </c>
      <c r="G435" s="22">
        <v>2.9</v>
      </c>
      <c r="H435" s="22">
        <v>84.233999999999995</v>
      </c>
      <c r="I435">
        <f t="shared" si="48"/>
        <v>3.4750000000000001</v>
      </c>
      <c r="J435">
        <f t="shared" si="49"/>
        <v>3.84</v>
      </c>
      <c r="K435">
        <f t="shared" si="50"/>
        <v>83.294000000000011</v>
      </c>
      <c r="L435">
        <f t="shared" si="51"/>
        <v>83.658999999999992</v>
      </c>
      <c r="M435">
        <f t="shared" si="52"/>
        <v>0.36499999999998067</v>
      </c>
      <c r="N435">
        <f t="shared" si="53"/>
        <v>82.74650000000004</v>
      </c>
      <c r="O435">
        <f t="shared" si="54"/>
        <v>84.206499999999963</v>
      </c>
      <c r="P435" t="str">
        <f t="shared" si="55"/>
        <v>OUTLIER</v>
      </c>
    </row>
    <row r="436" spans="1:16">
      <c r="A436" s="22" t="s">
        <v>52</v>
      </c>
      <c r="B436" s="22" t="s">
        <v>74</v>
      </c>
      <c r="C436" s="22" t="s">
        <v>75</v>
      </c>
      <c r="D436" s="23">
        <v>44112</v>
      </c>
      <c r="E436" s="22">
        <v>87.134</v>
      </c>
      <c r="F436" s="22" t="s">
        <v>139</v>
      </c>
      <c r="G436" s="22">
        <v>3.54</v>
      </c>
      <c r="H436" s="22">
        <v>83.593999999999994</v>
      </c>
      <c r="I436">
        <f t="shared" si="48"/>
        <v>3.4750000000000001</v>
      </c>
      <c r="J436">
        <f t="shared" si="49"/>
        <v>3.84</v>
      </c>
      <c r="K436">
        <f t="shared" si="50"/>
        <v>83.294000000000011</v>
      </c>
      <c r="L436">
        <f t="shared" si="51"/>
        <v>83.658999999999992</v>
      </c>
      <c r="M436">
        <f t="shared" si="52"/>
        <v>0.36499999999998067</v>
      </c>
      <c r="N436">
        <f t="shared" si="53"/>
        <v>82.74650000000004</v>
      </c>
      <c r="O436">
        <f t="shared" si="54"/>
        <v>84.206499999999963</v>
      </c>
      <c r="P436" t="str">
        <f t="shared" si="55"/>
        <v/>
      </c>
    </row>
    <row r="437" spans="1:16">
      <c r="A437" s="22" t="s">
        <v>52</v>
      </c>
      <c r="B437" s="22" t="s">
        <v>74</v>
      </c>
      <c r="C437" s="22" t="s">
        <v>75</v>
      </c>
      <c r="D437" s="23">
        <v>44194</v>
      </c>
      <c r="E437" s="22">
        <v>87.134</v>
      </c>
      <c r="F437" s="22" t="s">
        <v>139</v>
      </c>
      <c r="G437" s="22">
        <v>3.55</v>
      </c>
      <c r="H437" s="22">
        <v>83.584000000000003</v>
      </c>
      <c r="I437">
        <f t="shared" si="48"/>
        <v>3.4750000000000001</v>
      </c>
      <c r="J437">
        <f t="shared" si="49"/>
        <v>3.84</v>
      </c>
      <c r="K437">
        <f t="shared" si="50"/>
        <v>83.294000000000011</v>
      </c>
      <c r="L437">
        <f t="shared" si="51"/>
        <v>83.658999999999992</v>
      </c>
      <c r="M437">
        <f t="shared" si="52"/>
        <v>0.36499999999998067</v>
      </c>
      <c r="N437">
        <f t="shared" si="53"/>
        <v>82.74650000000004</v>
      </c>
      <c r="O437">
        <f t="shared" si="54"/>
        <v>84.206499999999963</v>
      </c>
      <c r="P437" t="str">
        <f t="shared" si="55"/>
        <v/>
      </c>
    </row>
    <row r="438" spans="1:16">
      <c r="A438" s="22" t="s">
        <v>52</v>
      </c>
      <c r="B438" s="22" t="s">
        <v>74</v>
      </c>
      <c r="C438" s="22" t="s">
        <v>75</v>
      </c>
      <c r="D438" s="23">
        <v>44225</v>
      </c>
      <c r="E438" s="22">
        <v>87.134</v>
      </c>
      <c r="F438" s="22" t="s">
        <v>139</v>
      </c>
      <c r="G438" s="22">
        <v>3.5</v>
      </c>
      <c r="H438" s="22">
        <v>83.634</v>
      </c>
      <c r="I438">
        <f t="shared" si="48"/>
        <v>3.4750000000000001</v>
      </c>
      <c r="J438">
        <f t="shared" si="49"/>
        <v>3.84</v>
      </c>
      <c r="K438">
        <f t="shared" si="50"/>
        <v>83.294000000000011</v>
      </c>
      <c r="L438">
        <f t="shared" si="51"/>
        <v>83.658999999999992</v>
      </c>
      <c r="M438">
        <f t="shared" si="52"/>
        <v>0.36499999999998067</v>
      </c>
      <c r="N438">
        <f t="shared" si="53"/>
        <v>82.74650000000004</v>
      </c>
      <c r="O438">
        <f t="shared" si="54"/>
        <v>84.206499999999963</v>
      </c>
      <c r="P438" t="str">
        <f t="shared" si="55"/>
        <v/>
      </c>
    </row>
    <row r="439" spans="1:16">
      <c r="A439" s="22" t="s">
        <v>52</v>
      </c>
      <c r="B439" s="22" t="s">
        <v>74</v>
      </c>
      <c r="C439" s="22" t="s">
        <v>75</v>
      </c>
      <c r="D439" s="23">
        <v>44253</v>
      </c>
      <c r="E439" s="22">
        <v>87.134</v>
      </c>
      <c r="F439" s="22" t="s">
        <v>139</v>
      </c>
      <c r="G439" s="22">
        <v>3.5</v>
      </c>
      <c r="H439" s="22">
        <v>83.634</v>
      </c>
      <c r="I439">
        <f t="shared" si="48"/>
        <v>3.4750000000000001</v>
      </c>
      <c r="J439">
        <f t="shared" si="49"/>
        <v>3.84</v>
      </c>
      <c r="K439">
        <f t="shared" si="50"/>
        <v>83.294000000000011</v>
      </c>
      <c r="L439">
        <f t="shared" si="51"/>
        <v>83.658999999999992</v>
      </c>
      <c r="M439">
        <f t="shared" si="52"/>
        <v>0.36499999999998067</v>
      </c>
      <c r="N439">
        <f t="shared" si="53"/>
        <v>82.74650000000004</v>
      </c>
      <c r="O439">
        <f t="shared" si="54"/>
        <v>84.206499999999963</v>
      </c>
      <c r="P439" t="str">
        <f t="shared" si="55"/>
        <v/>
      </c>
    </row>
    <row r="440" spans="1:16">
      <c r="A440" s="22" t="s">
        <v>52</v>
      </c>
      <c r="B440" s="22" t="s">
        <v>74</v>
      </c>
      <c r="C440" s="22" t="s">
        <v>75</v>
      </c>
      <c r="D440" s="23">
        <v>44286</v>
      </c>
      <c r="E440" s="22">
        <v>87.134</v>
      </c>
      <c r="F440" s="22" t="s">
        <v>139</v>
      </c>
      <c r="G440" s="22">
        <v>3.5</v>
      </c>
      <c r="H440" s="22">
        <v>83.634</v>
      </c>
      <c r="I440">
        <f t="shared" si="48"/>
        <v>3.4750000000000001</v>
      </c>
      <c r="J440">
        <f t="shared" si="49"/>
        <v>3.84</v>
      </c>
      <c r="K440">
        <f t="shared" si="50"/>
        <v>83.294000000000011</v>
      </c>
      <c r="L440">
        <f t="shared" si="51"/>
        <v>83.658999999999992</v>
      </c>
      <c r="M440">
        <f t="shared" si="52"/>
        <v>0.36499999999998067</v>
      </c>
      <c r="N440">
        <f t="shared" si="53"/>
        <v>82.74650000000004</v>
      </c>
      <c r="O440">
        <f t="shared" si="54"/>
        <v>84.206499999999963</v>
      </c>
      <c r="P440" t="str">
        <f t="shared" si="55"/>
        <v/>
      </c>
    </row>
    <row r="441" spans="1:16">
      <c r="A441" s="22" t="s">
        <v>52</v>
      </c>
      <c r="B441" s="22" t="s">
        <v>77</v>
      </c>
      <c r="C441" s="22" t="s">
        <v>78</v>
      </c>
      <c r="D441" s="23">
        <v>41766</v>
      </c>
      <c r="E441" s="22">
        <v>74.97</v>
      </c>
      <c r="F441" s="22" t="s">
        <v>139</v>
      </c>
      <c r="G441" s="22">
        <v>3.2</v>
      </c>
      <c r="H441" s="22">
        <v>71.77</v>
      </c>
      <c r="I441">
        <f t="shared" si="48"/>
        <v>2.7</v>
      </c>
      <c r="J441">
        <f t="shared" si="49"/>
        <v>4</v>
      </c>
      <c r="K441">
        <f t="shared" si="50"/>
        <v>70.97</v>
      </c>
      <c r="L441">
        <f t="shared" si="51"/>
        <v>72.27</v>
      </c>
      <c r="M441">
        <f t="shared" si="52"/>
        <v>1.2999999999999972</v>
      </c>
      <c r="N441">
        <f t="shared" si="53"/>
        <v>69.02000000000001</v>
      </c>
      <c r="O441">
        <f t="shared" si="54"/>
        <v>74.22</v>
      </c>
      <c r="P441" t="str">
        <f t="shared" si="55"/>
        <v/>
      </c>
    </row>
    <row r="442" spans="1:16">
      <c r="A442" s="22" t="s">
        <v>52</v>
      </c>
      <c r="B442" s="22" t="s">
        <v>77</v>
      </c>
      <c r="C442" s="22" t="s">
        <v>78</v>
      </c>
      <c r="D442" s="23">
        <v>41933</v>
      </c>
      <c r="E442" s="22">
        <v>74.97</v>
      </c>
      <c r="F442" s="22" t="s">
        <v>139</v>
      </c>
      <c r="G442" s="22">
        <v>3.11</v>
      </c>
      <c r="H442" s="22">
        <v>71.86</v>
      </c>
      <c r="I442">
        <f t="shared" si="48"/>
        <v>2.7</v>
      </c>
      <c r="J442">
        <f t="shared" si="49"/>
        <v>4</v>
      </c>
      <c r="K442">
        <f t="shared" si="50"/>
        <v>70.97</v>
      </c>
      <c r="L442">
        <f t="shared" si="51"/>
        <v>72.27</v>
      </c>
      <c r="M442">
        <f t="shared" si="52"/>
        <v>1.2999999999999972</v>
      </c>
      <c r="N442">
        <f t="shared" si="53"/>
        <v>69.02000000000001</v>
      </c>
      <c r="O442">
        <f t="shared" si="54"/>
        <v>74.22</v>
      </c>
      <c r="P442" t="str">
        <f t="shared" si="55"/>
        <v/>
      </c>
    </row>
    <row r="443" spans="1:16">
      <c r="A443" s="22" t="s">
        <v>52</v>
      </c>
      <c r="B443" s="22" t="s">
        <v>77</v>
      </c>
      <c r="C443" s="22" t="s">
        <v>78</v>
      </c>
      <c r="D443" s="23">
        <v>42198</v>
      </c>
      <c r="E443" s="22">
        <v>74.97</v>
      </c>
      <c r="F443" s="22" t="s">
        <v>139</v>
      </c>
      <c r="G443" s="22">
        <v>2.5299999999999998</v>
      </c>
      <c r="H443" s="22">
        <v>72.44</v>
      </c>
      <c r="I443">
        <f t="shared" si="48"/>
        <v>2.7</v>
      </c>
      <c r="J443">
        <f t="shared" si="49"/>
        <v>4</v>
      </c>
      <c r="K443">
        <f t="shared" si="50"/>
        <v>70.97</v>
      </c>
      <c r="L443">
        <f t="shared" si="51"/>
        <v>72.27</v>
      </c>
      <c r="M443">
        <f t="shared" si="52"/>
        <v>1.2999999999999972</v>
      </c>
      <c r="N443">
        <f t="shared" si="53"/>
        <v>69.02000000000001</v>
      </c>
      <c r="O443">
        <f t="shared" si="54"/>
        <v>74.22</v>
      </c>
      <c r="P443" t="str">
        <f t="shared" si="55"/>
        <v/>
      </c>
    </row>
    <row r="444" spans="1:16">
      <c r="A444" s="22" t="s">
        <v>52</v>
      </c>
      <c r="B444" s="22" t="s">
        <v>77</v>
      </c>
      <c r="C444" s="22" t="s">
        <v>78</v>
      </c>
      <c r="D444" s="23">
        <v>42305</v>
      </c>
      <c r="E444" s="22">
        <v>74.97</v>
      </c>
      <c r="F444" s="22" t="s">
        <v>139</v>
      </c>
      <c r="G444" s="22">
        <v>3.2</v>
      </c>
      <c r="H444" s="22">
        <v>71.77</v>
      </c>
      <c r="I444">
        <f t="shared" si="48"/>
        <v>2.7</v>
      </c>
      <c r="J444">
        <f t="shared" si="49"/>
        <v>4</v>
      </c>
      <c r="K444">
        <f t="shared" si="50"/>
        <v>70.97</v>
      </c>
      <c r="L444">
        <f t="shared" si="51"/>
        <v>72.27</v>
      </c>
      <c r="M444">
        <f t="shared" si="52"/>
        <v>1.2999999999999972</v>
      </c>
      <c r="N444">
        <f t="shared" si="53"/>
        <v>69.02000000000001</v>
      </c>
      <c r="O444">
        <f t="shared" si="54"/>
        <v>74.22</v>
      </c>
      <c r="P444" t="str">
        <f t="shared" si="55"/>
        <v/>
      </c>
    </row>
    <row r="445" spans="1:16">
      <c r="A445" s="22" t="s">
        <v>52</v>
      </c>
      <c r="B445" s="22" t="s">
        <v>77</v>
      </c>
      <c r="C445" s="22" t="s">
        <v>78</v>
      </c>
      <c r="D445" s="23">
        <v>42397</v>
      </c>
      <c r="E445" s="22">
        <v>74.97</v>
      </c>
      <c r="F445" s="22" t="s">
        <v>139</v>
      </c>
      <c r="G445" s="22">
        <v>5.25</v>
      </c>
      <c r="H445" s="22">
        <v>69.72</v>
      </c>
      <c r="I445">
        <f t="shared" si="48"/>
        <v>2.7</v>
      </c>
      <c r="J445">
        <f t="shared" si="49"/>
        <v>4</v>
      </c>
      <c r="K445">
        <f t="shared" si="50"/>
        <v>70.97</v>
      </c>
      <c r="L445">
        <f t="shared" si="51"/>
        <v>72.27</v>
      </c>
      <c r="M445">
        <f t="shared" si="52"/>
        <v>1.2999999999999972</v>
      </c>
      <c r="N445">
        <f t="shared" si="53"/>
        <v>69.02000000000001</v>
      </c>
      <c r="O445">
        <f t="shared" si="54"/>
        <v>74.22</v>
      </c>
      <c r="P445" t="str">
        <f t="shared" si="55"/>
        <v/>
      </c>
    </row>
    <row r="446" spans="1:16">
      <c r="A446" s="22" t="s">
        <v>52</v>
      </c>
      <c r="B446" s="22" t="s">
        <v>77</v>
      </c>
      <c r="C446" s="22" t="s">
        <v>78</v>
      </c>
      <c r="D446" s="23">
        <v>42506</v>
      </c>
      <c r="E446" s="22">
        <v>74.97</v>
      </c>
      <c r="F446" s="22" t="s">
        <v>139</v>
      </c>
      <c r="G446" s="22">
        <v>3.625</v>
      </c>
      <c r="H446" s="22">
        <v>71.344999999999999</v>
      </c>
      <c r="I446">
        <f t="shared" si="48"/>
        <v>2.7</v>
      </c>
      <c r="J446">
        <f t="shared" si="49"/>
        <v>4</v>
      </c>
      <c r="K446">
        <f t="shared" si="50"/>
        <v>70.97</v>
      </c>
      <c r="L446">
        <f t="shared" si="51"/>
        <v>72.27</v>
      </c>
      <c r="M446">
        <f t="shared" si="52"/>
        <v>1.2999999999999972</v>
      </c>
      <c r="N446">
        <f t="shared" si="53"/>
        <v>69.02000000000001</v>
      </c>
      <c r="O446">
        <f t="shared" si="54"/>
        <v>74.22</v>
      </c>
      <c r="P446" t="str">
        <f t="shared" si="55"/>
        <v/>
      </c>
    </row>
    <row r="447" spans="1:16">
      <c r="A447" s="22" t="s">
        <v>52</v>
      </c>
      <c r="B447" s="22" t="s">
        <v>77</v>
      </c>
      <c r="C447" s="22" t="s">
        <v>78</v>
      </c>
      <c r="D447" s="23">
        <v>42608</v>
      </c>
      <c r="E447" s="22">
        <v>74.97</v>
      </c>
      <c r="F447" s="22" t="s">
        <v>139</v>
      </c>
      <c r="G447" s="22">
        <v>1.3</v>
      </c>
      <c r="H447" s="22">
        <v>73.67</v>
      </c>
      <c r="I447">
        <f t="shared" si="48"/>
        <v>2.7</v>
      </c>
      <c r="J447">
        <f t="shared" si="49"/>
        <v>4</v>
      </c>
      <c r="K447">
        <f t="shared" si="50"/>
        <v>70.97</v>
      </c>
      <c r="L447">
        <f t="shared" si="51"/>
        <v>72.27</v>
      </c>
      <c r="M447">
        <f t="shared" si="52"/>
        <v>1.2999999999999972</v>
      </c>
      <c r="N447">
        <f t="shared" si="53"/>
        <v>69.02000000000001</v>
      </c>
      <c r="O447">
        <f t="shared" si="54"/>
        <v>74.22</v>
      </c>
      <c r="P447" t="str">
        <f t="shared" si="55"/>
        <v/>
      </c>
    </row>
    <row r="448" spans="1:16">
      <c r="A448" s="22" t="s">
        <v>52</v>
      </c>
      <c r="B448" s="22" t="s">
        <v>77</v>
      </c>
      <c r="C448" s="22" t="s">
        <v>78</v>
      </c>
      <c r="D448" s="23">
        <v>42668</v>
      </c>
      <c r="E448" s="22">
        <v>74.97</v>
      </c>
      <c r="F448" s="22" t="s">
        <v>139</v>
      </c>
      <c r="G448" s="22">
        <v>3.13</v>
      </c>
      <c r="H448" s="22">
        <v>71.84</v>
      </c>
      <c r="I448">
        <f t="shared" si="48"/>
        <v>2.7</v>
      </c>
      <c r="J448">
        <f t="shared" si="49"/>
        <v>4</v>
      </c>
      <c r="K448">
        <f t="shared" si="50"/>
        <v>70.97</v>
      </c>
      <c r="L448">
        <f t="shared" si="51"/>
        <v>72.27</v>
      </c>
      <c r="M448">
        <f t="shared" si="52"/>
        <v>1.2999999999999972</v>
      </c>
      <c r="N448">
        <f t="shared" si="53"/>
        <v>69.02000000000001</v>
      </c>
      <c r="O448">
        <f t="shared" si="54"/>
        <v>74.22</v>
      </c>
      <c r="P448" t="str">
        <f t="shared" si="55"/>
        <v/>
      </c>
    </row>
    <row r="449" spans="1:16">
      <c r="A449" s="22" t="s">
        <v>52</v>
      </c>
      <c r="B449" s="22" t="s">
        <v>77</v>
      </c>
      <c r="C449" s="22" t="s">
        <v>78</v>
      </c>
      <c r="D449" s="23">
        <v>42694</v>
      </c>
      <c r="E449" s="22">
        <v>74.97</v>
      </c>
      <c r="F449" s="22" t="s">
        <v>139</v>
      </c>
      <c r="G449" s="22">
        <v>2.7</v>
      </c>
      <c r="H449" s="22">
        <v>72.27</v>
      </c>
      <c r="I449">
        <f t="shared" si="48"/>
        <v>2.7</v>
      </c>
      <c r="J449">
        <f t="shared" si="49"/>
        <v>4</v>
      </c>
      <c r="K449">
        <f t="shared" si="50"/>
        <v>70.97</v>
      </c>
      <c r="L449">
        <f t="shared" si="51"/>
        <v>72.27</v>
      </c>
      <c r="M449">
        <f t="shared" si="52"/>
        <v>1.2999999999999972</v>
      </c>
      <c r="N449">
        <f t="shared" si="53"/>
        <v>69.02000000000001</v>
      </c>
      <c r="O449">
        <f t="shared" si="54"/>
        <v>74.22</v>
      </c>
      <c r="P449" t="str">
        <f t="shared" si="55"/>
        <v/>
      </c>
    </row>
    <row r="450" spans="1:16">
      <c r="A450" s="22" t="s">
        <v>52</v>
      </c>
      <c r="B450" s="22" t="s">
        <v>77</v>
      </c>
      <c r="C450" s="22" t="s">
        <v>78</v>
      </c>
      <c r="D450" s="23">
        <v>42794</v>
      </c>
      <c r="E450" s="22">
        <v>74.97</v>
      </c>
      <c r="F450" s="22" t="s">
        <v>139</v>
      </c>
      <c r="G450" s="22">
        <v>2.8</v>
      </c>
      <c r="H450" s="22">
        <v>72.17</v>
      </c>
      <c r="I450">
        <f t="shared" si="48"/>
        <v>2.7</v>
      </c>
      <c r="J450">
        <f t="shared" si="49"/>
        <v>4</v>
      </c>
      <c r="K450">
        <f t="shared" si="50"/>
        <v>70.97</v>
      </c>
      <c r="L450">
        <f t="shared" si="51"/>
        <v>72.27</v>
      </c>
      <c r="M450">
        <f t="shared" si="52"/>
        <v>1.2999999999999972</v>
      </c>
      <c r="N450">
        <f t="shared" si="53"/>
        <v>69.02000000000001</v>
      </c>
      <c r="O450">
        <f t="shared" si="54"/>
        <v>74.22</v>
      </c>
      <c r="P450" t="str">
        <f t="shared" si="55"/>
        <v/>
      </c>
    </row>
    <row r="451" spans="1:16">
      <c r="A451" s="22" t="s">
        <v>52</v>
      </c>
      <c r="B451" s="22" t="s">
        <v>77</v>
      </c>
      <c r="C451" s="22" t="s">
        <v>78</v>
      </c>
      <c r="D451" s="23">
        <v>42851</v>
      </c>
      <c r="E451" s="22">
        <v>74.97</v>
      </c>
      <c r="F451" s="22" t="s">
        <v>139</v>
      </c>
      <c r="G451" s="22">
        <v>4.3099999999999996</v>
      </c>
      <c r="H451" s="22">
        <v>70.66</v>
      </c>
      <c r="I451">
        <f t="shared" ref="I451:I514" si="56">VLOOKUP($C451,$T$1:$X$42,2,FALSE)</f>
        <v>2.7</v>
      </c>
      <c r="J451">
        <f t="shared" ref="J451:J514" si="57">VLOOKUP($C451,$T$1:$X$42,3,FALSE)</f>
        <v>4</v>
      </c>
      <c r="K451">
        <f t="shared" ref="K451:K514" si="58">VLOOKUP($C451,$T$1:$X$42,4,FALSE)</f>
        <v>70.97</v>
      </c>
      <c r="L451">
        <f t="shared" ref="L451:L514" si="59">VLOOKUP($C451,$T$1:$X$42,5,FALSE)</f>
        <v>72.27</v>
      </c>
      <c r="M451">
        <f t="shared" ref="M451:M514" si="60">L451-K451</f>
        <v>1.2999999999999972</v>
      </c>
      <c r="N451">
        <f t="shared" ref="N451:N514" si="61">K451-M451*1.5</f>
        <v>69.02000000000001</v>
      </c>
      <c r="O451">
        <f t="shared" ref="O451:O514" si="62">L451+M451*1.5</f>
        <v>74.22</v>
      </c>
      <c r="P451" t="str">
        <f t="shared" ref="P451:P514" si="63">IF(OR(H451&lt;N451,H451&gt;O451), "OUTLIER", "")</f>
        <v/>
      </c>
    </row>
    <row r="452" spans="1:16">
      <c r="A452" s="22" t="s">
        <v>52</v>
      </c>
      <c r="B452" s="22" t="s">
        <v>77</v>
      </c>
      <c r="C452" s="22" t="s">
        <v>78</v>
      </c>
      <c r="D452" s="23">
        <v>42969</v>
      </c>
      <c r="E452" s="22">
        <v>74.97</v>
      </c>
      <c r="F452" s="22" t="s">
        <v>139</v>
      </c>
      <c r="G452" s="22">
        <v>2</v>
      </c>
      <c r="H452" s="22">
        <v>72.97</v>
      </c>
      <c r="I452">
        <f t="shared" si="56"/>
        <v>2.7</v>
      </c>
      <c r="J452">
        <f t="shared" si="57"/>
        <v>4</v>
      </c>
      <c r="K452">
        <f t="shared" si="58"/>
        <v>70.97</v>
      </c>
      <c r="L452">
        <f t="shared" si="59"/>
        <v>72.27</v>
      </c>
      <c r="M452">
        <f t="shared" si="60"/>
        <v>1.2999999999999972</v>
      </c>
      <c r="N452">
        <f t="shared" si="61"/>
        <v>69.02000000000001</v>
      </c>
      <c r="O452">
        <f t="shared" si="62"/>
        <v>74.22</v>
      </c>
      <c r="P452" t="str">
        <f t="shared" si="63"/>
        <v/>
      </c>
    </row>
    <row r="453" spans="1:16">
      <c r="A453" s="22" t="s">
        <v>52</v>
      </c>
      <c r="B453" s="22" t="s">
        <v>77</v>
      </c>
      <c r="C453" s="22" t="s">
        <v>78</v>
      </c>
      <c r="D453" s="23">
        <v>43033</v>
      </c>
      <c r="E453" s="22">
        <v>74.97</v>
      </c>
      <c r="F453" s="22" t="s">
        <v>139</v>
      </c>
      <c r="G453" s="22">
        <v>3.13</v>
      </c>
      <c r="H453" s="22">
        <v>71.84</v>
      </c>
      <c r="I453">
        <f t="shared" si="56"/>
        <v>2.7</v>
      </c>
      <c r="J453">
        <f t="shared" si="57"/>
        <v>4</v>
      </c>
      <c r="K453">
        <f t="shared" si="58"/>
        <v>70.97</v>
      </c>
      <c r="L453">
        <f t="shared" si="59"/>
        <v>72.27</v>
      </c>
      <c r="M453">
        <f t="shared" si="60"/>
        <v>1.2999999999999972</v>
      </c>
      <c r="N453">
        <f t="shared" si="61"/>
        <v>69.02000000000001</v>
      </c>
      <c r="O453">
        <f t="shared" si="62"/>
        <v>74.22</v>
      </c>
      <c r="P453" t="str">
        <f t="shared" si="63"/>
        <v/>
      </c>
    </row>
    <row r="454" spans="1:16">
      <c r="A454" s="22" t="s">
        <v>52</v>
      </c>
      <c r="B454" s="22" t="s">
        <v>77</v>
      </c>
      <c r="C454" s="22" t="s">
        <v>78</v>
      </c>
      <c r="D454" s="23">
        <v>43157</v>
      </c>
      <c r="E454" s="22">
        <v>74.97</v>
      </c>
      <c r="F454" s="22" t="s">
        <v>139</v>
      </c>
      <c r="G454" s="22">
        <v>4.0999999999999996</v>
      </c>
      <c r="H454" s="22">
        <v>70.87</v>
      </c>
      <c r="I454">
        <f t="shared" si="56"/>
        <v>2.7</v>
      </c>
      <c r="J454">
        <f t="shared" si="57"/>
        <v>4</v>
      </c>
      <c r="K454">
        <f t="shared" si="58"/>
        <v>70.97</v>
      </c>
      <c r="L454">
        <f t="shared" si="59"/>
        <v>72.27</v>
      </c>
      <c r="M454">
        <f t="shared" si="60"/>
        <v>1.2999999999999972</v>
      </c>
      <c r="N454">
        <f t="shared" si="61"/>
        <v>69.02000000000001</v>
      </c>
      <c r="O454">
        <f t="shared" si="62"/>
        <v>74.22</v>
      </c>
      <c r="P454" t="str">
        <f t="shared" si="63"/>
        <v/>
      </c>
    </row>
    <row r="455" spans="1:16">
      <c r="A455" s="22" t="s">
        <v>52</v>
      </c>
      <c r="B455" s="22" t="s">
        <v>77</v>
      </c>
      <c r="C455" s="22" t="s">
        <v>78</v>
      </c>
      <c r="D455" s="23">
        <v>43213</v>
      </c>
      <c r="E455" s="22">
        <v>74.97</v>
      </c>
      <c r="F455" s="22" t="s">
        <v>139</v>
      </c>
      <c r="G455" s="22">
        <v>4</v>
      </c>
      <c r="H455" s="22">
        <v>70.97</v>
      </c>
      <c r="I455">
        <f t="shared" si="56"/>
        <v>2.7</v>
      </c>
      <c r="J455">
        <f t="shared" si="57"/>
        <v>4</v>
      </c>
      <c r="K455">
        <f t="shared" si="58"/>
        <v>70.97</v>
      </c>
      <c r="L455">
        <f t="shared" si="59"/>
        <v>72.27</v>
      </c>
      <c r="M455">
        <f t="shared" si="60"/>
        <v>1.2999999999999972</v>
      </c>
      <c r="N455">
        <f t="shared" si="61"/>
        <v>69.02000000000001</v>
      </c>
      <c r="O455">
        <f t="shared" si="62"/>
        <v>74.22</v>
      </c>
      <c r="P455" t="str">
        <f t="shared" si="63"/>
        <v/>
      </c>
    </row>
    <row r="456" spans="1:16">
      <c r="A456" s="22" t="s">
        <v>52</v>
      </c>
      <c r="B456" s="22" t="s">
        <v>77</v>
      </c>
      <c r="C456" s="22" t="s">
        <v>78</v>
      </c>
      <c r="D456" s="23">
        <v>43278</v>
      </c>
      <c r="E456" s="22">
        <v>74.97</v>
      </c>
      <c r="F456" s="22" t="s">
        <v>139</v>
      </c>
      <c r="G456" s="22">
        <v>2.5299999999999998</v>
      </c>
      <c r="H456" s="22">
        <v>72.44</v>
      </c>
      <c r="I456">
        <f t="shared" si="56"/>
        <v>2.7</v>
      </c>
      <c r="J456">
        <f t="shared" si="57"/>
        <v>4</v>
      </c>
      <c r="K456">
        <f t="shared" si="58"/>
        <v>70.97</v>
      </c>
      <c r="L456">
        <f t="shared" si="59"/>
        <v>72.27</v>
      </c>
      <c r="M456">
        <f t="shared" si="60"/>
        <v>1.2999999999999972</v>
      </c>
      <c r="N456">
        <f t="shared" si="61"/>
        <v>69.02000000000001</v>
      </c>
      <c r="O456">
        <f t="shared" si="62"/>
        <v>74.22</v>
      </c>
      <c r="P456" t="str">
        <f t="shared" si="63"/>
        <v/>
      </c>
    </row>
    <row r="457" spans="1:16">
      <c r="A457" s="22" t="s">
        <v>52</v>
      </c>
      <c r="B457" s="22" t="s">
        <v>77</v>
      </c>
      <c r="C457" s="22" t="s">
        <v>78</v>
      </c>
      <c r="D457" s="23">
        <v>43342</v>
      </c>
      <c r="E457" s="22">
        <v>74.97</v>
      </c>
      <c r="F457" s="22" t="s">
        <v>139</v>
      </c>
      <c r="G457" s="22">
        <v>4</v>
      </c>
      <c r="H457" s="22">
        <v>70.97</v>
      </c>
      <c r="I457">
        <f t="shared" si="56"/>
        <v>2.7</v>
      </c>
      <c r="J457">
        <f t="shared" si="57"/>
        <v>4</v>
      </c>
      <c r="K457">
        <f t="shared" si="58"/>
        <v>70.97</v>
      </c>
      <c r="L457">
        <f t="shared" si="59"/>
        <v>72.27</v>
      </c>
      <c r="M457">
        <f t="shared" si="60"/>
        <v>1.2999999999999972</v>
      </c>
      <c r="N457">
        <f t="shared" si="61"/>
        <v>69.02000000000001</v>
      </c>
      <c r="O457">
        <f t="shared" si="62"/>
        <v>74.22</v>
      </c>
      <c r="P457" t="str">
        <f t="shared" si="63"/>
        <v/>
      </c>
    </row>
    <row r="458" spans="1:16">
      <c r="A458" s="22" t="s">
        <v>52</v>
      </c>
      <c r="B458" s="22" t="s">
        <v>77</v>
      </c>
      <c r="C458" s="22" t="s">
        <v>78</v>
      </c>
      <c r="D458" s="23">
        <v>43390</v>
      </c>
      <c r="E458" s="22">
        <v>74.97</v>
      </c>
      <c r="F458" s="22" t="s">
        <v>139</v>
      </c>
      <c r="G458" s="22">
        <v>3.04</v>
      </c>
      <c r="H458" s="22">
        <v>71.930000000000007</v>
      </c>
      <c r="I458">
        <f t="shared" si="56"/>
        <v>2.7</v>
      </c>
      <c r="J458">
        <f t="shared" si="57"/>
        <v>4</v>
      </c>
      <c r="K458">
        <f t="shared" si="58"/>
        <v>70.97</v>
      </c>
      <c r="L458">
        <f t="shared" si="59"/>
        <v>72.27</v>
      </c>
      <c r="M458">
        <f t="shared" si="60"/>
        <v>1.2999999999999972</v>
      </c>
      <c r="N458">
        <f t="shared" si="61"/>
        <v>69.02000000000001</v>
      </c>
      <c r="O458">
        <f t="shared" si="62"/>
        <v>74.22</v>
      </c>
      <c r="P458" t="str">
        <f t="shared" si="63"/>
        <v/>
      </c>
    </row>
    <row r="459" spans="1:16">
      <c r="A459" s="22" t="s">
        <v>52</v>
      </c>
      <c r="B459" s="22" t="s">
        <v>77</v>
      </c>
      <c r="C459" s="22" t="s">
        <v>78</v>
      </c>
      <c r="D459" s="23">
        <v>43524</v>
      </c>
      <c r="E459" s="22">
        <v>74.97</v>
      </c>
      <c r="F459" s="22" t="s">
        <v>139</v>
      </c>
      <c r="G459" s="22">
        <v>4</v>
      </c>
      <c r="H459" s="22">
        <v>70.97</v>
      </c>
      <c r="I459">
        <f t="shared" si="56"/>
        <v>2.7</v>
      </c>
      <c r="J459">
        <f t="shared" si="57"/>
        <v>4</v>
      </c>
      <c r="K459">
        <f t="shared" si="58"/>
        <v>70.97</v>
      </c>
      <c r="L459">
        <f t="shared" si="59"/>
        <v>72.27</v>
      </c>
      <c r="M459">
        <f t="shared" si="60"/>
        <v>1.2999999999999972</v>
      </c>
      <c r="N459">
        <f t="shared" si="61"/>
        <v>69.02000000000001</v>
      </c>
      <c r="O459">
        <f t="shared" si="62"/>
        <v>74.22</v>
      </c>
      <c r="P459" t="str">
        <f t="shared" si="63"/>
        <v/>
      </c>
    </row>
    <row r="460" spans="1:16">
      <c r="A460" s="22" t="s">
        <v>52</v>
      </c>
      <c r="B460" s="22" t="s">
        <v>77</v>
      </c>
      <c r="C460" s="22" t="s">
        <v>78</v>
      </c>
      <c r="D460" s="23">
        <v>43572</v>
      </c>
      <c r="E460" s="22">
        <v>74.97</v>
      </c>
      <c r="F460" s="22" t="s">
        <v>139</v>
      </c>
      <c r="G460" s="22">
        <v>4.3</v>
      </c>
      <c r="H460" s="22">
        <v>70.67</v>
      </c>
      <c r="I460">
        <f t="shared" si="56"/>
        <v>2.7</v>
      </c>
      <c r="J460">
        <f t="shared" si="57"/>
        <v>4</v>
      </c>
      <c r="K460">
        <f t="shared" si="58"/>
        <v>70.97</v>
      </c>
      <c r="L460">
        <f t="shared" si="59"/>
        <v>72.27</v>
      </c>
      <c r="M460">
        <f t="shared" si="60"/>
        <v>1.2999999999999972</v>
      </c>
      <c r="N460">
        <f t="shared" si="61"/>
        <v>69.02000000000001</v>
      </c>
      <c r="O460">
        <f t="shared" si="62"/>
        <v>74.22</v>
      </c>
      <c r="P460" t="str">
        <f t="shared" si="63"/>
        <v/>
      </c>
    </row>
    <row r="461" spans="1:16">
      <c r="A461" s="22" t="s">
        <v>52</v>
      </c>
      <c r="B461" s="22" t="s">
        <v>77</v>
      </c>
      <c r="C461" s="22" t="s">
        <v>78</v>
      </c>
      <c r="D461" s="23">
        <v>43707</v>
      </c>
      <c r="E461" s="22">
        <v>74.97</v>
      </c>
      <c r="F461" s="22" t="s">
        <v>139</v>
      </c>
      <c r="G461" s="22">
        <v>5.72</v>
      </c>
      <c r="H461" s="22">
        <v>69.25</v>
      </c>
      <c r="I461">
        <f t="shared" si="56"/>
        <v>2.7</v>
      </c>
      <c r="J461">
        <f t="shared" si="57"/>
        <v>4</v>
      </c>
      <c r="K461">
        <f t="shared" si="58"/>
        <v>70.97</v>
      </c>
      <c r="L461">
        <f t="shared" si="59"/>
        <v>72.27</v>
      </c>
      <c r="M461">
        <f t="shared" si="60"/>
        <v>1.2999999999999972</v>
      </c>
      <c r="N461">
        <f t="shared" si="61"/>
        <v>69.02000000000001</v>
      </c>
      <c r="O461">
        <f t="shared" si="62"/>
        <v>74.22</v>
      </c>
      <c r="P461" t="str">
        <f t="shared" si="63"/>
        <v/>
      </c>
    </row>
    <row r="462" spans="1:16">
      <c r="A462" s="22" t="s">
        <v>52</v>
      </c>
      <c r="B462" s="22" t="s">
        <v>77</v>
      </c>
      <c r="C462" s="22" t="s">
        <v>78</v>
      </c>
      <c r="D462" s="23">
        <v>43754</v>
      </c>
      <c r="E462" s="22">
        <v>74.97</v>
      </c>
      <c r="F462" s="22" t="s">
        <v>139</v>
      </c>
      <c r="G462" s="22">
        <v>3.1</v>
      </c>
      <c r="H462" s="22">
        <v>71.87</v>
      </c>
      <c r="I462">
        <f t="shared" si="56"/>
        <v>2.7</v>
      </c>
      <c r="J462">
        <f t="shared" si="57"/>
        <v>4</v>
      </c>
      <c r="K462">
        <f t="shared" si="58"/>
        <v>70.97</v>
      </c>
      <c r="L462">
        <f t="shared" si="59"/>
        <v>72.27</v>
      </c>
      <c r="M462">
        <f t="shared" si="60"/>
        <v>1.2999999999999972</v>
      </c>
      <c r="N462">
        <f t="shared" si="61"/>
        <v>69.02000000000001</v>
      </c>
      <c r="O462">
        <f t="shared" si="62"/>
        <v>74.22</v>
      </c>
      <c r="P462" t="str">
        <f t="shared" si="63"/>
        <v/>
      </c>
    </row>
    <row r="463" spans="1:16">
      <c r="A463" s="22" t="s">
        <v>52</v>
      </c>
      <c r="B463" s="22" t="s">
        <v>77</v>
      </c>
      <c r="C463" s="22" t="s">
        <v>78</v>
      </c>
      <c r="D463" s="23">
        <v>44073</v>
      </c>
      <c r="E463" s="22">
        <v>74.97</v>
      </c>
      <c r="F463" s="22" t="s">
        <v>139</v>
      </c>
      <c r="G463" s="22">
        <v>2.1</v>
      </c>
      <c r="H463" s="22">
        <v>72.87</v>
      </c>
      <c r="I463">
        <f t="shared" si="56"/>
        <v>2.7</v>
      </c>
      <c r="J463">
        <f t="shared" si="57"/>
        <v>4</v>
      </c>
      <c r="K463">
        <f t="shared" si="58"/>
        <v>70.97</v>
      </c>
      <c r="L463">
        <f t="shared" si="59"/>
        <v>72.27</v>
      </c>
      <c r="M463">
        <f t="shared" si="60"/>
        <v>1.2999999999999972</v>
      </c>
      <c r="N463">
        <f t="shared" si="61"/>
        <v>69.02000000000001</v>
      </c>
      <c r="O463">
        <f t="shared" si="62"/>
        <v>74.22</v>
      </c>
      <c r="P463" t="str">
        <f t="shared" si="63"/>
        <v/>
      </c>
    </row>
    <row r="464" spans="1:16">
      <c r="A464" s="22" t="s">
        <v>52</v>
      </c>
      <c r="B464" s="22" t="s">
        <v>77</v>
      </c>
      <c r="C464" s="22" t="s">
        <v>78</v>
      </c>
      <c r="D464" s="23">
        <v>44111</v>
      </c>
      <c r="E464" s="22">
        <v>74.97</v>
      </c>
      <c r="F464" s="22" t="s">
        <v>139</v>
      </c>
      <c r="G464" s="22">
        <v>3.04</v>
      </c>
      <c r="H464" s="22">
        <v>71.930000000000007</v>
      </c>
      <c r="I464">
        <f t="shared" si="56"/>
        <v>2.7</v>
      </c>
      <c r="J464">
        <f t="shared" si="57"/>
        <v>4</v>
      </c>
      <c r="K464">
        <f t="shared" si="58"/>
        <v>70.97</v>
      </c>
      <c r="L464">
        <f t="shared" si="59"/>
        <v>72.27</v>
      </c>
      <c r="M464">
        <f t="shared" si="60"/>
        <v>1.2999999999999972</v>
      </c>
      <c r="N464">
        <f t="shared" si="61"/>
        <v>69.02000000000001</v>
      </c>
      <c r="O464">
        <f t="shared" si="62"/>
        <v>74.22</v>
      </c>
      <c r="P464" t="str">
        <f t="shared" si="63"/>
        <v/>
      </c>
    </row>
    <row r="465" spans="1:16">
      <c r="A465" s="22" t="s">
        <v>52</v>
      </c>
      <c r="B465" s="22" t="s">
        <v>77</v>
      </c>
      <c r="C465" s="22" t="s">
        <v>78</v>
      </c>
      <c r="D465" s="23">
        <v>44253</v>
      </c>
      <c r="E465" s="22">
        <v>74.97</v>
      </c>
      <c r="F465" s="22" t="s">
        <v>139</v>
      </c>
      <c r="G465" s="22">
        <v>2.2999999999999998</v>
      </c>
      <c r="H465" s="22">
        <v>72.67</v>
      </c>
      <c r="I465">
        <f t="shared" si="56"/>
        <v>2.7</v>
      </c>
      <c r="J465">
        <f t="shared" si="57"/>
        <v>4</v>
      </c>
      <c r="K465">
        <f t="shared" si="58"/>
        <v>70.97</v>
      </c>
      <c r="L465">
        <f t="shared" si="59"/>
        <v>72.27</v>
      </c>
      <c r="M465">
        <f t="shared" si="60"/>
        <v>1.2999999999999972</v>
      </c>
      <c r="N465">
        <f t="shared" si="61"/>
        <v>69.02000000000001</v>
      </c>
      <c r="O465">
        <f t="shared" si="62"/>
        <v>74.22</v>
      </c>
      <c r="P465" t="str">
        <f t="shared" si="63"/>
        <v/>
      </c>
    </row>
    <row r="466" spans="1:16">
      <c r="A466" s="22" t="s">
        <v>52</v>
      </c>
      <c r="B466" s="22" t="s">
        <v>84</v>
      </c>
      <c r="C466" s="22" t="s">
        <v>85</v>
      </c>
      <c r="D466" s="23">
        <v>42458</v>
      </c>
      <c r="E466" s="22">
        <v>83.4</v>
      </c>
      <c r="F466" s="22" t="s">
        <v>139</v>
      </c>
      <c r="G466" s="22">
        <v>5.3</v>
      </c>
      <c r="H466" s="22">
        <v>78.099999999999994</v>
      </c>
      <c r="I466">
        <f t="shared" si="56"/>
        <v>4</v>
      </c>
      <c r="J466">
        <f t="shared" si="57"/>
        <v>5.2625000000000002</v>
      </c>
      <c r="K466">
        <f t="shared" si="58"/>
        <v>78.137499999999989</v>
      </c>
      <c r="L466">
        <f t="shared" si="59"/>
        <v>79.400000000000006</v>
      </c>
      <c r="M466">
        <f t="shared" si="60"/>
        <v>1.2625000000000171</v>
      </c>
      <c r="N466">
        <f t="shared" si="61"/>
        <v>76.243749999999963</v>
      </c>
      <c r="O466">
        <f t="shared" si="62"/>
        <v>81.293750000000031</v>
      </c>
      <c r="P466" t="str">
        <f t="shared" si="63"/>
        <v/>
      </c>
    </row>
    <row r="467" spans="1:16">
      <c r="A467" s="22" t="s">
        <v>52</v>
      </c>
      <c r="B467" s="22" t="s">
        <v>84</v>
      </c>
      <c r="C467" s="22" t="s">
        <v>85</v>
      </c>
      <c r="D467" s="23">
        <v>42475</v>
      </c>
      <c r="E467" s="22">
        <v>83.4</v>
      </c>
      <c r="F467" s="22" t="s">
        <v>139</v>
      </c>
      <c r="G467" s="22">
        <v>5.3</v>
      </c>
      <c r="H467" s="22">
        <v>78.099999999999994</v>
      </c>
      <c r="I467">
        <f t="shared" si="56"/>
        <v>4</v>
      </c>
      <c r="J467">
        <f t="shared" si="57"/>
        <v>5.2625000000000002</v>
      </c>
      <c r="K467">
        <f t="shared" si="58"/>
        <v>78.137499999999989</v>
      </c>
      <c r="L467">
        <f t="shared" si="59"/>
        <v>79.400000000000006</v>
      </c>
      <c r="M467">
        <f t="shared" si="60"/>
        <v>1.2625000000000171</v>
      </c>
      <c r="N467">
        <f t="shared" si="61"/>
        <v>76.243749999999963</v>
      </c>
      <c r="O467">
        <f t="shared" si="62"/>
        <v>81.293750000000031</v>
      </c>
      <c r="P467" t="str">
        <f t="shared" si="63"/>
        <v/>
      </c>
    </row>
    <row r="468" spans="1:16">
      <c r="A468" s="22" t="s">
        <v>52</v>
      </c>
      <c r="B468" s="22" t="s">
        <v>84</v>
      </c>
      <c r="C468" s="22" t="s">
        <v>85</v>
      </c>
      <c r="D468" s="23">
        <v>42506</v>
      </c>
      <c r="E468" s="22">
        <v>83.4</v>
      </c>
      <c r="F468" s="22" t="s">
        <v>139</v>
      </c>
      <c r="G468" s="22">
        <v>4.4000000000000004</v>
      </c>
      <c r="H468" s="22">
        <v>79</v>
      </c>
      <c r="I468">
        <f t="shared" si="56"/>
        <v>4</v>
      </c>
      <c r="J468">
        <f t="shared" si="57"/>
        <v>5.2625000000000002</v>
      </c>
      <c r="K468">
        <f t="shared" si="58"/>
        <v>78.137499999999989</v>
      </c>
      <c r="L468">
        <f t="shared" si="59"/>
        <v>79.400000000000006</v>
      </c>
      <c r="M468">
        <f t="shared" si="60"/>
        <v>1.2625000000000171</v>
      </c>
      <c r="N468">
        <f t="shared" si="61"/>
        <v>76.243749999999963</v>
      </c>
      <c r="O468">
        <f t="shared" si="62"/>
        <v>81.293750000000031</v>
      </c>
      <c r="P468" t="str">
        <f t="shared" si="63"/>
        <v/>
      </c>
    </row>
    <row r="469" spans="1:16">
      <c r="A469" s="22" t="s">
        <v>52</v>
      </c>
      <c r="B469" s="22" t="s">
        <v>84</v>
      </c>
      <c r="C469" s="22" t="s">
        <v>85</v>
      </c>
      <c r="D469" s="23">
        <v>42536</v>
      </c>
      <c r="E469" s="22">
        <v>83.4</v>
      </c>
      <c r="F469" s="22" t="s">
        <v>139</v>
      </c>
      <c r="G469" s="22">
        <v>3.7</v>
      </c>
      <c r="H469" s="22">
        <v>79.7</v>
      </c>
      <c r="I469">
        <f t="shared" si="56"/>
        <v>4</v>
      </c>
      <c r="J469">
        <f t="shared" si="57"/>
        <v>5.2625000000000002</v>
      </c>
      <c r="K469">
        <f t="shared" si="58"/>
        <v>78.137499999999989</v>
      </c>
      <c r="L469">
        <f t="shared" si="59"/>
        <v>79.400000000000006</v>
      </c>
      <c r="M469">
        <f t="shared" si="60"/>
        <v>1.2625000000000171</v>
      </c>
      <c r="N469">
        <f t="shared" si="61"/>
        <v>76.243749999999963</v>
      </c>
      <c r="O469">
        <f t="shared" si="62"/>
        <v>81.293750000000031</v>
      </c>
      <c r="P469" t="str">
        <f t="shared" si="63"/>
        <v/>
      </c>
    </row>
    <row r="470" spans="1:16">
      <c r="A470" s="22" t="s">
        <v>52</v>
      </c>
      <c r="B470" s="22" t="s">
        <v>84</v>
      </c>
      <c r="C470" s="22" t="s">
        <v>85</v>
      </c>
      <c r="D470" s="23">
        <v>42579</v>
      </c>
      <c r="E470" s="22">
        <v>83.4</v>
      </c>
      <c r="F470" s="22" t="s">
        <v>139</v>
      </c>
      <c r="G470" s="22">
        <v>3.3</v>
      </c>
      <c r="H470" s="22">
        <v>80.099999999999994</v>
      </c>
      <c r="I470">
        <f t="shared" si="56"/>
        <v>4</v>
      </c>
      <c r="J470">
        <f t="shared" si="57"/>
        <v>5.2625000000000002</v>
      </c>
      <c r="K470">
        <f t="shared" si="58"/>
        <v>78.137499999999989</v>
      </c>
      <c r="L470">
        <f t="shared" si="59"/>
        <v>79.400000000000006</v>
      </c>
      <c r="M470">
        <f t="shared" si="60"/>
        <v>1.2625000000000171</v>
      </c>
      <c r="N470">
        <f t="shared" si="61"/>
        <v>76.243749999999963</v>
      </c>
      <c r="O470">
        <f t="shared" si="62"/>
        <v>81.293750000000031</v>
      </c>
      <c r="P470" t="str">
        <f t="shared" si="63"/>
        <v/>
      </c>
    </row>
    <row r="471" spans="1:16">
      <c r="A471" s="22" t="s">
        <v>52</v>
      </c>
      <c r="B471" s="22" t="s">
        <v>84</v>
      </c>
      <c r="C471" s="22" t="s">
        <v>85</v>
      </c>
      <c r="D471" s="23">
        <v>42608</v>
      </c>
      <c r="E471" s="22">
        <v>83.4</v>
      </c>
      <c r="F471" s="22" t="s">
        <v>139</v>
      </c>
      <c r="G471" s="22">
        <v>2.65</v>
      </c>
      <c r="H471" s="22">
        <v>80.75</v>
      </c>
      <c r="I471">
        <f t="shared" si="56"/>
        <v>4</v>
      </c>
      <c r="J471">
        <f t="shared" si="57"/>
        <v>5.2625000000000002</v>
      </c>
      <c r="K471">
        <f t="shared" si="58"/>
        <v>78.137499999999989</v>
      </c>
      <c r="L471">
        <f t="shared" si="59"/>
        <v>79.400000000000006</v>
      </c>
      <c r="M471">
        <f t="shared" si="60"/>
        <v>1.2625000000000171</v>
      </c>
      <c r="N471">
        <f t="shared" si="61"/>
        <v>76.243749999999963</v>
      </c>
      <c r="O471">
        <f t="shared" si="62"/>
        <v>81.293750000000031</v>
      </c>
      <c r="P471" t="str">
        <f t="shared" si="63"/>
        <v/>
      </c>
    </row>
    <row r="472" spans="1:16">
      <c r="A472" s="22" t="s">
        <v>52</v>
      </c>
      <c r="B472" s="22" t="s">
        <v>84</v>
      </c>
      <c r="C472" s="22" t="s">
        <v>85</v>
      </c>
      <c r="D472" s="23">
        <v>42643</v>
      </c>
      <c r="E472" s="22">
        <v>83.4</v>
      </c>
      <c r="F472" s="22" t="s">
        <v>139</v>
      </c>
      <c r="G472" s="22">
        <v>4.3</v>
      </c>
      <c r="H472" s="22">
        <v>79.099999999999994</v>
      </c>
      <c r="I472">
        <f t="shared" si="56"/>
        <v>4</v>
      </c>
      <c r="J472">
        <f t="shared" si="57"/>
        <v>5.2625000000000002</v>
      </c>
      <c r="K472">
        <f t="shared" si="58"/>
        <v>78.137499999999989</v>
      </c>
      <c r="L472">
        <f t="shared" si="59"/>
        <v>79.400000000000006</v>
      </c>
      <c r="M472">
        <f t="shared" si="60"/>
        <v>1.2625000000000171</v>
      </c>
      <c r="N472">
        <f t="shared" si="61"/>
        <v>76.243749999999963</v>
      </c>
      <c r="O472">
        <f t="shared" si="62"/>
        <v>81.293750000000031</v>
      </c>
      <c r="P472" t="str">
        <f t="shared" si="63"/>
        <v/>
      </c>
    </row>
    <row r="473" spans="1:16">
      <c r="A473" s="22" t="s">
        <v>52</v>
      </c>
      <c r="B473" s="22" t="s">
        <v>84</v>
      </c>
      <c r="C473" s="22" t="s">
        <v>85</v>
      </c>
      <c r="D473" s="23">
        <v>42668</v>
      </c>
      <c r="E473" s="22">
        <v>83.4</v>
      </c>
      <c r="F473" s="22" t="s">
        <v>139</v>
      </c>
      <c r="G473" s="22">
        <v>4.78</v>
      </c>
      <c r="H473" s="22">
        <v>78.62</v>
      </c>
      <c r="I473">
        <f t="shared" si="56"/>
        <v>4</v>
      </c>
      <c r="J473">
        <f t="shared" si="57"/>
        <v>5.2625000000000002</v>
      </c>
      <c r="K473">
        <f t="shared" si="58"/>
        <v>78.137499999999989</v>
      </c>
      <c r="L473">
        <f t="shared" si="59"/>
        <v>79.400000000000006</v>
      </c>
      <c r="M473">
        <f t="shared" si="60"/>
        <v>1.2625000000000171</v>
      </c>
      <c r="N473">
        <f t="shared" si="61"/>
        <v>76.243749999999963</v>
      </c>
      <c r="O473">
        <f t="shared" si="62"/>
        <v>81.293750000000031</v>
      </c>
      <c r="P473" t="str">
        <f t="shared" si="63"/>
        <v/>
      </c>
    </row>
    <row r="474" spans="1:16">
      <c r="A474" s="22" t="s">
        <v>52</v>
      </c>
      <c r="B474" s="22" t="s">
        <v>84</v>
      </c>
      <c r="C474" s="22" t="s">
        <v>85</v>
      </c>
      <c r="D474" s="23">
        <v>42694</v>
      </c>
      <c r="E474" s="22">
        <v>83.4</v>
      </c>
      <c r="F474" s="22" t="s">
        <v>139</v>
      </c>
      <c r="G474" s="22">
        <v>5</v>
      </c>
      <c r="H474" s="22">
        <v>78.400000000000006</v>
      </c>
      <c r="I474">
        <f t="shared" si="56"/>
        <v>4</v>
      </c>
      <c r="J474">
        <f t="shared" si="57"/>
        <v>5.2625000000000002</v>
      </c>
      <c r="K474">
        <f t="shared" si="58"/>
        <v>78.137499999999989</v>
      </c>
      <c r="L474">
        <f t="shared" si="59"/>
        <v>79.400000000000006</v>
      </c>
      <c r="M474">
        <f t="shared" si="60"/>
        <v>1.2625000000000171</v>
      </c>
      <c r="N474">
        <f t="shared" si="61"/>
        <v>76.243749999999963</v>
      </c>
      <c r="O474">
        <f t="shared" si="62"/>
        <v>81.293750000000031</v>
      </c>
      <c r="P474" t="str">
        <f t="shared" si="63"/>
        <v/>
      </c>
    </row>
    <row r="475" spans="1:16">
      <c r="A475" s="22" t="s">
        <v>52</v>
      </c>
      <c r="B475" s="22" t="s">
        <v>84</v>
      </c>
      <c r="C475" s="22" t="s">
        <v>85</v>
      </c>
      <c r="D475" s="23">
        <v>42724</v>
      </c>
      <c r="E475" s="22">
        <v>83.4</v>
      </c>
      <c r="F475" s="22" t="s">
        <v>139</v>
      </c>
      <c r="G475" s="22">
        <v>4.9800000000000004</v>
      </c>
      <c r="H475" s="22">
        <v>78.42</v>
      </c>
      <c r="I475">
        <f t="shared" si="56"/>
        <v>4</v>
      </c>
      <c r="J475">
        <f t="shared" si="57"/>
        <v>5.2625000000000002</v>
      </c>
      <c r="K475">
        <f t="shared" si="58"/>
        <v>78.137499999999989</v>
      </c>
      <c r="L475">
        <f t="shared" si="59"/>
        <v>79.400000000000006</v>
      </c>
      <c r="M475">
        <f t="shared" si="60"/>
        <v>1.2625000000000171</v>
      </c>
      <c r="N475">
        <f t="shared" si="61"/>
        <v>76.243749999999963</v>
      </c>
      <c r="O475">
        <f t="shared" si="62"/>
        <v>81.293750000000031</v>
      </c>
      <c r="P475" t="str">
        <f t="shared" si="63"/>
        <v/>
      </c>
    </row>
    <row r="476" spans="1:16">
      <c r="A476" s="22" t="s">
        <v>52</v>
      </c>
      <c r="B476" s="22" t="s">
        <v>84</v>
      </c>
      <c r="C476" s="22" t="s">
        <v>85</v>
      </c>
      <c r="D476" s="23">
        <v>42766</v>
      </c>
      <c r="E476" s="22">
        <v>83.4</v>
      </c>
      <c r="F476" s="22" t="s">
        <v>139</v>
      </c>
      <c r="G476" s="22">
        <v>5.3</v>
      </c>
      <c r="H476" s="22">
        <v>78.099999999999994</v>
      </c>
      <c r="I476">
        <f t="shared" si="56"/>
        <v>4</v>
      </c>
      <c r="J476">
        <f t="shared" si="57"/>
        <v>5.2625000000000002</v>
      </c>
      <c r="K476">
        <f t="shared" si="58"/>
        <v>78.137499999999989</v>
      </c>
      <c r="L476">
        <f t="shared" si="59"/>
        <v>79.400000000000006</v>
      </c>
      <c r="M476">
        <f t="shared" si="60"/>
        <v>1.2625000000000171</v>
      </c>
      <c r="N476">
        <f t="shared" si="61"/>
        <v>76.243749999999963</v>
      </c>
      <c r="O476">
        <f t="shared" si="62"/>
        <v>81.293750000000031</v>
      </c>
      <c r="P476" t="str">
        <f t="shared" si="63"/>
        <v/>
      </c>
    </row>
    <row r="477" spans="1:16">
      <c r="A477" s="22" t="s">
        <v>52</v>
      </c>
      <c r="B477" s="22" t="s">
        <v>84</v>
      </c>
      <c r="C477" s="22" t="s">
        <v>85</v>
      </c>
      <c r="D477" s="23">
        <v>42794</v>
      </c>
      <c r="E477" s="22">
        <v>83.4</v>
      </c>
      <c r="F477" s="22" t="s">
        <v>139</v>
      </c>
      <c r="G477" s="22">
        <v>5.3</v>
      </c>
      <c r="H477" s="22">
        <v>78.099999999999994</v>
      </c>
      <c r="I477">
        <f t="shared" si="56"/>
        <v>4</v>
      </c>
      <c r="J477">
        <f t="shared" si="57"/>
        <v>5.2625000000000002</v>
      </c>
      <c r="K477">
        <f t="shared" si="58"/>
        <v>78.137499999999989</v>
      </c>
      <c r="L477">
        <f t="shared" si="59"/>
        <v>79.400000000000006</v>
      </c>
      <c r="M477">
        <f t="shared" si="60"/>
        <v>1.2625000000000171</v>
      </c>
      <c r="N477">
        <f t="shared" si="61"/>
        <v>76.243749999999963</v>
      </c>
      <c r="O477">
        <f t="shared" si="62"/>
        <v>81.293750000000031</v>
      </c>
      <c r="P477" t="str">
        <f t="shared" si="63"/>
        <v/>
      </c>
    </row>
    <row r="478" spans="1:16">
      <c r="A478" s="22" t="s">
        <v>52</v>
      </c>
      <c r="B478" s="22" t="s">
        <v>84</v>
      </c>
      <c r="C478" s="22" t="s">
        <v>85</v>
      </c>
      <c r="D478" s="23">
        <v>42824</v>
      </c>
      <c r="E478" s="22">
        <v>83.4</v>
      </c>
      <c r="F478" s="22" t="s">
        <v>139</v>
      </c>
      <c r="G478" s="22">
        <v>5.3</v>
      </c>
      <c r="H478" s="22">
        <v>78.099999999999994</v>
      </c>
      <c r="I478">
        <f t="shared" si="56"/>
        <v>4</v>
      </c>
      <c r="J478">
        <f t="shared" si="57"/>
        <v>5.2625000000000002</v>
      </c>
      <c r="K478">
        <f t="shared" si="58"/>
        <v>78.137499999999989</v>
      </c>
      <c r="L478">
        <f t="shared" si="59"/>
        <v>79.400000000000006</v>
      </c>
      <c r="M478">
        <f t="shared" si="60"/>
        <v>1.2625000000000171</v>
      </c>
      <c r="N478">
        <f t="shared" si="61"/>
        <v>76.243749999999963</v>
      </c>
      <c r="O478">
        <f t="shared" si="62"/>
        <v>81.293750000000031</v>
      </c>
      <c r="P478" t="str">
        <f t="shared" si="63"/>
        <v/>
      </c>
    </row>
    <row r="479" spans="1:16">
      <c r="A479" s="22" t="s">
        <v>52</v>
      </c>
      <c r="B479" s="22" t="s">
        <v>84</v>
      </c>
      <c r="C479" s="22" t="s">
        <v>85</v>
      </c>
      <c r="D479" s="23">
        <v>42851</v>
      </c>
      <c r="E479" s="22">
        <v>83.4</v>
      </c>
      <c r="F479" s="22" t="s">
        <v>139</v>
      </c>
      <c r="G479" s="22">
        <v>5.53</v>
      </c>
      <c r="H479" s="22">
        <v>77.87</v>
      </c>
      <c r="I479">
        <f t="shared" si="56"/>
        <v>4</v>
      </c>
      <c r="J479">
        <f t="shared" si="57"/>
        <v>5.2625000000000002</v>
      </c>
      <c r="K479">
        <f t="shared" si="58"/>
        <v>78.137499999999989</v>
      </c>
      <c r="L479">
        <f t="shared" si="59"/>
        <v>79.400000000000006</v>
      </c>
      <c r="M479">
        <f t="shared" si="60"/>
        <v>1.2625000000000171</v>
      </c>
      <c r="N479">
        <f t="shared" si="61"/>
        <v>76.243749999999963</v>
      </c>
      <c r="O479">
        <f t="shared" si="62"/>
        <v>81.293750000000031</v>
      </c>
      <c r="P479" t="str">
        <f t="shared" si="63"/>
        <v/>
      </c>
    </row>
    <row r="480" spans="1:16">
      <c r="A480" s="22" t="s">
        <v>52</v>
      </c>
      <c r="B480" s="22" t="s">
        <v>84</v>
      </c>
      <c r="C480" s="22" t="s">
        <v>85</v>
      </c>
      <c r="D480" s="23">
        <v>42909</v>
      </c>
      <c r="E480" s="22">
        <v>83.4</v>
      </c>
      <c r="F480" s="22" t="s">
        <v>139</v>
      </c>
      <c r="G480" s="22">
        <v>4.0999999999999996</v>
      </c>
      <c r="H480" s="22">
        <v>79.3</v>
      </c>
      <c r="I480">
        <f t="shared" si="56"/>
        <v>4</v>
      </c>
      <c r="J480">
        <f t="shared" si="57"/>
        <v>5.2625000000000002</v>
      </c>
      <c r="K480">
        <f t="shared" si="58"/>
        <v>78.137499999999989</v>
      </c>
      <c r="L480">
        <f t="shared" si="59"/>
        <v>79.400000000000006</v>
      </c>
      <c r="M480">
        <f t="shared" si="60"/>
        <v>1.2625000000000171</v>
      </c>
      <c r="N480">
        <f t="shared" si="61"/>
        <v>76.243749999999963</v>
      </c>
      <c r="O480">
        <f t="shared" si="62"/>
        <v>81.293750000000031</v>
      </c>
      <c r="P480" t="str">
        <f t="shared" si="63"/>
        <v/>
      </c>
    </row>
    <row r="481" spans="1:16">
      <c r="A481" s="22" t="s">
        <v>52</v>
      </c>
      <c r="B481" s="22" t="s">
        <v>84</v>
      </c>
      <c r="C481" s="22" t="s">
        <v>85</v>
      </c>
      <c r="D481" s="23">
        <v>42946</v>
      </c>
      <c r="E481" s="22">
        <v>83.4</v>
      </c>
      <c r="F481" s="22" t="s">
        <v>139</v>
      </c>
      <c r="G481" s="22">
        <v>4</v>
      </c>
      <c r="H481" s="22">
        <v>79.400000000000006</v>
      </c>
      <c r="I481">
        <f t="shared" si="56"/>
        <v>4</v>
      </c>
      <c r="J481">
        <f t="shared" si="57"/>
        <v>5.2625000000000002</v>
      </c>
      <c r="K481">
        <f t="shared" si="58"/>
        <v>78.137499999999989</v>
      </c>
      <c r="L481">
        <f t="shared" si="59"/>
        <v>79.400000000000006</v>
      </c>
      <c r="M481">
        <f t="shared" si="60"/>
        <v>1.2625000000000171</v>
      </c>
      <c r="N481">
        <f t="shared" si="61"/>
        <v>76.243749999999963</v>
      </c>
      <c r="O481">
        <f t="shared" si="62"/>
        <v>81.293750000000031</v>
      </c>
      <c r="P481" t="str">
        <f t="shared" si="63"/>
        <v/>
      </c>
    </row>
    <row r="482" spans="1:16">
      <c r="A482" s="22" t="s">
        <v>52</v>
      </c>
      <c r="B482" s="22" t="s">
        <v>84</v>
      </c>
      <c r="C482" s="22" t="s">
        <v>85</v>
      </c>
      <c r="D482" s="23">
        <v>42969</v>
      </c>
      <c r="E482" s="22">
        <v>83.4</v>
      </c>
      <c r="F482" s="22" t="s">
        <v>139</v>
      </c>
      <c r="G482" s="22">
        <v>4</v>
      </c>
      <c r="H482" s="22">
        <v>79.400000000000006</v>
      </c>
      <c r="I482">
        <f t="shared" si="56"/>
        <v>4</v>
      </c>
      <c r="J482">
        <f t="shared" si="57"/>
        <v>5.2625000000000002</v>
      </c>
      <c r="K482">
        <f t="shared" si="58"/>
        <v>78.137499999999989</v>
      </c>
      <c r="L482">
        <f t="shared" si="59"/>
        <v>79.400000000000006</v>
      </c>
      <c r="M482">
        <f t="shared" si="60"/>
        <v>1.2625000000000171</v>
      </c>
      <c r="N482">
        <f t="shared" si="61"/>
        <v>76.243749999999963</v>
      </c>
      <c r="O482">
        <f t="shared" si="62"/>
        <v>81.293750000000031</v>
      </c>
      <c r="P482" t="str">
        <f t="shared" si="63"/>
        <v/>
      </c>
    </row>
    <row r="483" spans="1:16">
      <c r="A483" s="22" t="s">
        <v>52</v>
      </c>
      <c r="B483" s="22" t="s">
        <v>84</v>
      </c>
      <c r="C483" s="22" t="s">
        <v>85</v>
      </c>
      <c r="D483" s="23">
        <v>43008</v>
      </c>
      <c r="E483" s="22">
        <v>83.4</v>
      </c>
      <c r="F483" s="22" t="s">
        <v>139</v>
      </c>
      <c r="G483" s="22">
        <v>4.25</v>
      </c>
      <c r="H483" s="22">
        <v>79.150000000000006</v>
      </c>
      <c r="I483">
        <f t="shared" si="56"/>
        <v>4</v>
      </c>
      <c r="J483">
        <f t="shared" si="57"/>
        <v>5.2625000000000002</v>
      </c>
      <c r="K483">
        <f t="shared" si="58"/>
        <v>78.137499999999989</v>
      </c>
      <c r="L483">
        <f t="shared" si="59"/>
        <v>79.400000000000006</v>
      </c>
      <c r="M483">
        <f t="shared" si="60"/>
        <v>1.2625000000000171</v>
      </c>
      <c r="N483">
        <f t="shared" si="61"/>
        <v>76.243749999999963</v>
      </c>
      <c r="O483">
        <f t="shared" si="62"/>
        <v>81.293750000000031</v>
      </c>
      <c r="P483" t="str">
        <f t="shared" si="63"/>
        <v/>
      </c>
    </row>
    <row r="484" spans="1:16">
      <c r="A484" s="22" t="s">
        <v>52</v>
      </c>
      <c r="B484" s="22" t="s">
        <v>84</v>
      </c>
      <c r="C484" s="22" t="s">
        <v>85</v>
      </c>
      <c r="D484" s="23">
        <v>43033</v>
      </c>
      <c r="E484" s="22">
        <v>83.4</v>
      </c>
      <c r="F484" s="22" t="s">
        <v>139</v>
      </c>
      <c r="G484" s="22">
        <v>4.79</v>
      </c>
      <c r="H484" s="22">
        <v>78.61</v>
      </c>
      <c r="I484">
        <f t="shared" si="56"/>
        <v>4</v>
      </c>
      <c r="J484">
        <f t="shared" si="57"/>
        <v>5.2625000000000002</v>
      </c>
      <c r="K484">
        <f t="shared" si="58"/>
        <v>78.137499999999989</v>
      </c>
      <c r="L484">
        <f t="shared" si="59"/>
        <v>79.400000000000006</v>
      </c>
      <c r="M484">
        <f t="shared" si="60"/>
        <v>1.2625000000000171</v>
      </c>
      <c r="N484">
        <f t="shared" si="61"/>
        <v>76.243749999999963</v>
      </c>
      <c r="O484">
        <f t="shared" si="62"/>
        <v>81.293750000000031</v>
      </c>
      <c r="P484" t="str">
        <f t="shared" si="63"/>
        <v/>
      </c>
    </row>
    <row r="485" spans="1:16">
      <c r="A485" s="22" t="s">
        <v>52</v>
      </c>
      <c r="B485" s="22" t="s">
        <v>84</v>
      </c>
      <c r="C485" s="22" t="s">
        <v>85</v>
      </c>
      <c r="D485" s="23">
        <v>43069</v>
      </c>
      <c r="E485" s="22">
        <v>83.4</v>
      </c>
      <c r="F485" s="22" t="s">
        <v>139</v>
      </c>
      <c r="G485" s="22">
        <v>4.5</v>
      </c>
      <c r="H485" s="22">
        <v>78.900000000000006</v>
      </c>
      <c r="I485">
        <f t="shared" si="56"/>
        <v>4</v>
      </c>
      <c r="J485">
        <f t="shared" si="57"/>
        <v>5.2625000000000002</v>
      </c>
      <c r="K485">
        <f t="shared" si="58"/>
        <v>78.137499999999989</v>
      </c>
      <c r="L485">
        <f t="shared" si="59"/>
        <v>79.400000000000006</v>
      </c>
      <c r="M485">
        <f t="shared" si="60"/>
        <v>1.2625000000000171</v>
      </c>
      <c r="N485">
        <f t="shared" si="61"/>
        <v>76.243749999999963</v>
      </c>
      <c r="O485">
        <f t="shared" si="62"/>
        <v>81.293750000000031</v>
      </c>
      <c r="P485" t="str">
        <f t="shared" si="63"/>
        <v/>
      </c>
    </row>
    <row r="486" spans="1:16">
      <c r="A486" s="22" t="s">
        <v>52</v>
      </c>
      <c r="B486" s="22" t="s">
        <v>84</v>
      </c>
      <c r="C486" s="22" t="s">
        <v>85</v>
      </c>
      <c r="D486" s="23">
        <v>43099</v>
      </c>
      <c r="E486" s="22">
        <v>83.4</v>
      </c>
      <c r="F486" s="22" t="s">
        <v>139</v>
      </c>
      <c r="G486" s="22">
        <v>4.5</v>
      </c>
      <c r="H486" s="22">
        <v>78.900000000000006</v>
      </c>
      <c r="I486">
        <f t="shared" si="56"/>
        <v>4</v>
      </c>
      <c r="J486">
        <f t="shared" si="57"/>
        <v>5.2625000000000002</v>
      </c>
      <c r="K486">
        <f t="shared" si="58"/>
        <v>78.137499999999989</v>
      </c>
      <c r="L486">
        <f t="shared" si="59"/>
        <v>79.400000000000006</v>
      </c>
      <c r="M486">
        <f t="shared" si="60"/>
        <v>1.2625000000000171</v>
      </c>
      <c r="N486">
        <f t="shared" si="61"/>
        <v>76.243749999999963</v>
      </c>
      <c r="O486">
        <f t="shared" si="62"/>
        <v>81.293750000000031</v>
      </c>
      <c r="P486" t="str">
        <f t="shared" si="63"/>
        <v/>
      </c>
    </row>
    <row r="487" spans="1:16">
      <c r="A487" s="22" t="s">
        <v>52</v>
      </c>
      <c r="B487" s="22" t="s">
        <v>84</v>
      </c>
      <c r="C487" s="22" t="s">
        <v>85</v>
      </c>
      <c r="D487" s="23">
        <v>43130</v>
      </c>
      <c r="E487" s="22">
        <v>83.4</v>
      </c>
      <c r="F487" s="22" t="s">
        <v>139</v>
      </c>
      <c r="G487" s="22">
        <v>5.45</v>
      </c>
      <c r="H487" s="22">
        <v>77.95</v>
      </c>
      <c r="I487">
        <f t="shared" si="56"/>
        <v>4</v>
      </c>
      <c r="J487">
        <f t="shared" si="57"/>
        <v>5.2625000000000002</v>
      </c>
      <c r="K487">
        <f t="shared" si="58"/>
        <v>78.137499999999989</v>
      </c>
      <c r="L487">
        <f t="shared" si="59"/>
        <v>79.400000000000006</v>
      </c>
      <c r="M487">
        <f t="shared" si="60"/>
        <v>1.2625000000000171</v>
      </c>
      <c r="N487">
        <f t="shared" si="61"/>
        <v>76.243749999999963</v>
      </c>
      <c r="O487">
        <f t="shared" si="62"/>
        <v>81.293750000000031</v>
      </c>
      <c r="P487" t="str">
        <f t="shared" si="63"/>
        <v/>
      </c>
    </row>
    <row r="488" spans="1:16">
      <c r="A488" s="22" t="s">
        <v>52</v>
      </c>
      <c r="B488" s="22" t="s">
        <v>84</v>
      </c>
      <c r="C488" s="22" t="s">
        <v>85</v>
      </c>
      <c r="D488" s="23">
        <v>43157</v>
      </c>
      <c r="E488" s="22">
        <v>83.4</v>
      </c>
      <c r="F488" s="22" t="s">
        <v>139</v>
      </c>
      <c r="G488" s="22">
        <v>5.45</v>
      </c>
      <c r="H488" s="22">
        <v>77.95</v>
      </c>
      <c r="I488">
        <f t="shared" si="56"/>
        <v>4</v>
      </c>
      <c r="J488">
        <f t="shared" si="57"/>
        <v>5.2625000000000002</v>
      </c>
      <c r="K488">
        <f t="shared" si="58"/>
        <v>78.137499999999989</v>
      </c>
      <c r="L488">
        <f t="shared" si="59"/>
        <v>79.400000000000006</v>
      </c>
      <c r="M488">
        <f t="shared" si="60"/>
        <v>1.2625000000000171</v>
      </c>
      <c r="N488">
        <f t="shared" si="61"/>
        <v>76.243749999999963</v>
      </c>
      <c r="O488">
        <f t="shared" si="62"/>
        <v>81.293750000000031</v>
      </c>
      <c r="P488" t="str">
        <f t="shared" si="63"/>
        <v/>
      </c>
    </row>
    <row r="489" spans="1:16">
      <c r="A489" s="22" t="s">
        <v>52</v>
      </c>
      <c r="B489" s="22" t="s">
        <v>84</v>
      </c>
      <c r="C489" s="22" t="s">
        <v>85</v>
      </c>
      <c r="D489" s="23">
        <v>43189</v>
      </c>
      <c r="E489" s="22">
        <v>83.4</v>
      </c>
      <c r="F489" s="22" t="s">
        <v>139</v>
      </c>
      <c r="G489" s="22">
        <v>5.4</v>
      </c>
      <c r="H489" s="22">
        <v>78</v>
      </c>
      <c r="I489">
        <f t="shared" si="56"/>
        <v>4</v>
      </c>
      <c r="J489">
        <f t="shared" si="57"/>
        <v>5.2625000000000002</v>
      </c>
      <c r="K489">
        <f t="shared" si="58"/>
        <v>78.137499999999989</v>
      </c>
      <c r="L489">
        <f t="shared" si="59"/>
        <v>79.400000000000006</v>
      </c>
      <c r="M489">
        <f t="shared" si="60"/>
        <v>1.2625000000000171</v>
      </c>
      <c r="N489">
        <f t="shared" si="61"/>
        <v>76.243749999999963</v>
      </c>
      <c r="O489">
        <f t="shared" si="62"/>
        <v>81.293750000000031</v>
      </c>
      <c r="P489" t="str">
        <f t="shared" si="63"/>
        <v/>
      </c>
    </row>
    <row r="490" spans="1:16">
      <c r="A490" s="22" t="s">
        <v>52</v>
      </c>
      <c r="B490" s="22" t="s">
        <v>84</v>
      </c>
      <c r="C490" s="22" t="s">
        <v>85</v>
      </c>
      <c r="D490" s="23">
        <v>43213</v>
      </c>
      <c r="E490" s="22">
        <v>83.4</v>
      </c>
      <c r="F490" s="22" t="s">
        <v>139</v>
      </c>
      <c r="G490" s="22">
        <v>5.13</v>
      </c>
      <c r="H490" s="22">
        <v>78.27</v>
      </c>
      <c r="I490">
        <f t="shared" si="56"/>
        <v>4</v>
      </c>
      <c r="J490">
        <f t="shared" si="57"/>
        <v>5.2625000000000002</v>
      </c>
      <c r="K490">
        <f t="shared" si="58"/>
        <v>78.137499999999989</v>
      </c>
      <c r="L490">
        <f t="shared" si="59"/>
        <v>79.400000000000006</v>
      </c>
      <c r="M490">
        <f t="shared" si="60"/>
        <v>1.2625000000000171</v>
      </c>
      <c r="N490">
        <f t="shared" si="61"/>
        <v>76.243749999999963</v>
      </c>
      <c r="O490">
        <f t="shared" si="62"/>
        <v>81.293750000000031</v>
      </c>
      <c r="P490" t="str">
        <f t="shared" si="63"/>
        <v/>
      </c>
    </row>
    <row r="491" spans="1:16">
      <c r="A491" s="22" t="s">
        <v>52</v>
      </c>
      <c r="B491" s="22" t="s">
        <v>84</v>
      </c>
      <c r="C491" s="22" t="s">
        <v>85</v>
      </c>
      <c r="D491" s="23">
        <v>43251</v>
      </c>
      <c r="E491" s="22">
        <v>83.4</v>
      </c>
      <c r="F491" s="22" t="s">
        <v>139</v>
      </c>
      <c r="G491" s="22">
        <v>5.15</v>
      </c>
      <c r="H491" s="22">
        <v>78.25</v>
      </c>
      <c r="I491">
        <f t="shared" si="56"/>
        <v>4</v>
      </c>
      <c r="J491">
        <f t="shared" si="57"/>
        <v>5.2625000000000002</v>
      </c>
      <c r="K491">
        <f t="shared" si="58"/>
        <v>78.137499999999989</v>
      </c>
      <c r="L491">
        <f t="shared" si="59"/>
        <v>79.400000000000006</v>
      </c>
      <c r="M491">
        <f t="shared" si="60"/>
        <v>1.2625000000000171</v>
      </c>
      <c r="N491">
        <f t="shared" si="61"/>
        <v>76.243749999999963</v>
      </c>
      <c r="O491">
        <f t="shared" si="62"/>
        <v>81.293750000000031</v>
      </c>
      <c r="P491" t="str">
        <f t="shared" si="63"/>
        <v/>
      </c>
    </row>
    <row r="492" spans="1:16">
      <c r="A492" s="22" t="s">
        <v>52</v>
      </c>
      <c r="B492" s="22" t="s">
        <v>84</v>
      </c>
      <c r="C492" s="22" t="s">
        <v>85</v>
      </c>
      <c r="D492" s="23">
        <v>43278</v>
      </c>
      <c r="E492" s="22">
        <v>83.4</v>
      </c>
      <c r="F492" s="22" t="s">
        <v>139</v>
      </c>
      <c r="G492" s="22">
        <v>3.98</v>
      </c>
      <c r="H492" s="22">
        <v>79.42</v>
      </c>
      <c r="I492">
        <f t="shared" si="56"/>
        <v>4</v>
      </c>
      <c r="J492">
        <f t="shared" si="57"/>
        <v>5.2625000000000002</v>
      </c>
      <c r="K492">
        <f t="shared" si="58"/>
        <v>78.137499999999989</v>
      </c>
      <c r="L492">
        <f t="shared" si="59"/>
        <v>79.400000000000006</v>
      </c>
      <c r="M492">
        <f t="shared" si="60"/>
        <v>1.2625000000000171</v>
      </c>
      <c r="N492">
        <f t="shared" si="61"/>
        <v>76.243749999999963</v>
      </c>
      <c r="O492">
        <f t="shared" si="62"/>
        <v>81.293750000000031</v>
      </c>
      <c r="P492" t="str">
        <f t="shared" si="63"/>
        <v/>
      </c>
    </row>
    <row r="493" spans="1:16">
      <c r="A493" s="22" t="s">
        <v>52</v>
      </c>
      <c r="B493" s="22" t="s">
        <v>84</v>
      </c>
      <c r="C493" s="22" t="s">
        <v>85</v>
      </c>
      <c r="D493" s="23">
        <v>43312</v>
      </c>
      <c r="E493" s="22">
        <v>83.4</v>
      </c>
      <c r="F493" s="22" t="s">
        <v>139</v>
      </c>
      <c r="G493" s="22">
        <v>3.35</v>
      </c>
      <c r="H493" s="22">
        <v>80.05</v>
      </c>
      <c r="I493">
        <f t="shared" si="56"/>
        <v>4</v>
      </c>
      <c r="J493">
        <f t="shared" si="57"/>
        <v>5.2625000000000002</v>
      </c>
      <c r="K493">
        <f t="shared" si="58"/>
        <v>78.137499999999989</v>
      </c>
      <c r="L493">
        <f t="shared" si="59"/>
        <v>79.400000000000006</v>
      </c>
      <c r="M493">
        <f t="shared" si="60"/>
        <v>1.2625000000000171</v>
      </c>
      <c r="N493">
        <f t="shared" si="61"/>
        <v>76.243749999999963</v>
      </c>
      <c r="O493">
        <f t="shared" si="62"/>
        <v>81.293750000000031</v>
      </c>
      <c r="P493" t="str">
        <f t="shared" si="63"/>
        <v/>
      </c>
    </row>
    <row r="494" spans="1:16">
      <c r="A494" s="22" t="s">
        <v>52</v>
      </c>
      <c r="B494" s="22" t="s">
        <v>84</v>
      </c>
      <c r="C494" s="22" t="s">
        <v>85</v>
      </c>
      <c r="D494" s="23">
        <v>43342</v>
      </c>
      <c r="E494" s="22">
        <v>83.4</v>
      </c>
      <c r="F494" s="22" t="s">
        <v>139</v>
      </c>
      <c r="G494" s="22">
        <v>3.3</v>
      </c>
      <c r="H494" s="22">
        <v>80.099999999999994</v>
      </c>
      <c r="I494">
        <f t="shared" si="56"/>
        <v>4</v>
      </c>
      <c r="J494">
        <f t="shared" si="57"/>
        <v>5.2625000000000002</v>
      </c>
      <c r="K494">
        <f t="shared" si="58"/>
        <v>78.137499999999989</v>
      </c>
      <c r="L494">
        <f t="shared" si="59"/>
        <v>79.400000000000006</v>
      </c>
      <c r="M494">
        <f t="shared" si="60"/>
        <v>1.2625000000000171</v>
      </c>
      <c r="N494">
        <f t="shared" si="61"/>
        <v>76.243749999999963</v>
      </c>
      <c r="O494">
        <f t="shared" si="62"/>
        <v>81.293750000000031</v>
      </c>
      <c r="P494" t="str">
        <f t="shared" si="63"/>
        <v/>
      </c>
    </row>
    <row r="495" spans="1:16">
      <c r="A495" s="22" t="s">
        <v>52</v>
      </c>
      <c r="B495" s="22" t="s">
        <v>84</v>
      </c>
      <c r="C495" s="22" t="s">
        <v>85</v>
      </c>
      <c r="D495" s="23">
        <v>43373</v>
      </c>
      <c r="E495" s="22">
        <v>83.4</v>
      </c>
      <c r="F495" s="22" t="s">
        <v>139</v>
      </c>
      <c r="G495" s="22">
        <v>4.7</v>
      </c>
      <c r="H495" s="22">
        <v>78.7</v>
      </c>
      <c r="I495">
        <f t="shared" si="56"/>
        <v>4</v>
      </c>
      <c r="J495">
        <f t="shared" si="57"/>
        <v>5.2625000000000002</v>
      </c>
      <c r="K495">
        <f t="shared" si="58"/>
        <v>78.137499999999989</v>
      </c>
      <c r="L495">
        <f t="shared" si="59"/>
        <v>79.400000000000006</v>
      </c>
      <c r="M495">
        <f t="shared" si="60"/>
        <v>1.2625000000000171</v>
      </c>
      <c r="N495">
        <f t="shared" si="61"/>
        <v>76.243749999999963</v>
      </c>
      <c r="O495">
        <f t="shared" si="62"/>
        <v>81.293750000000031</v>
      </c>
      <c r="P495" t="str">
        <f t="shared" si="63"/>
        <v/>
      </c>
    </row>
    <row r="496" spans="1:16">
      <c r="A496" s="22" t="s">
        <v>52</v>
      </c>
      <c r="B496" s="22" t="s">
        <v>84</v>
      </c>
      <c r="C496" s="22" t="s">
        <v>85</v>
      </c>
      <c r="D496" s="23">
        <v>43403</v>
      </c>
      <c r="E496" s="22">
        <v>83.4</v>
      </c>
      <c r="F496" s="22" t="s">
        <v>139</v>
      </c>
      <c r="G496" s="22">
        <v>4.7300000000000004</v>
      </c>
      <c r="H496" s="22">
        <v>78.67</v>
      </c>
      <c r="I496">
        <f t="shared" si="56"/>
        <v>4</v>
      </c>
      <c r="J496">
        <f t="shared" si="57"/>
        <v>5.2625000000000002</v>
      </c>
      <c r="K496">
        <f t="shared" si="58"/>
        <v>78.137499999999989</v>
      </c>
      <c r="L496">
        <f t="shared" si="59"/>
        <v>79.400000000000006</v>
      </c>
      <c r="M496">
        <f t="shared" si="60"/>
        <v>1.2625000000000171</v>
      </c>
      <c r="N496">
        <f t="shared" si="61"/>
        <v>76.243749999999963</v>
      </c>
      <c r="O496">
        <f t="shared" si="62"/>
        <v>81.293750000000031</v>
      </c>
      <c r="P496" t="str">
        <f t="shared" si="63"/>
        <v/>
      </c>
    </row>
    <row r="497" spans="1:16">
      <c r="A497" s="22" t="s">
        <v>52</v>
      </c>
      <c r="B497" s="22" t="s">
        <v>84</v>
      </c>
      <c r="C497" s="22" t="s">
        <v>85</v>
      </c>
      <c r="D497" s="23">
        <v>43434</v>
      </c>
      <c r="E497" s="22">
        <v>83.4</v>
      </c>
      <c r="F497" s="22" t="s">
        <v>139</v>
      </c>
      <c r="G497" s="22">
        <v>4.74</v>
      </c>
      <c r="H497" s="22">
        <v>78.66</v>
      </c>
      <c r="I497">
        <f t="shared" si="56"/>
        <v>4</v>
      </c>
      <c r="J497">
        <f t="shared" si="57"/>
        <v>5.2625000000000002</v>
      </c>
      <c r="K497">
        <f t="shared" si="58"/>
        <v>78.137499999999989</v>
      </c>
      <c r="L497">
        <f t="shared" si="59"/>
        <v>79.400000000000006</v>
      </c>
      <c r="M497">
        <f t="shared" si="60"/>
        <v>1.2625000000000171</v>
      </c>
      <c r="N497">
        <f t="shared" si="61"/>
        <v>76.243749999999963</v>
      </c>
      <c r="O497">
        <f t="shared" si="62"/>
        <v>81.293750000000031</v>
      </c>
      <c r="P497" t="str">
        <f t="shared" si="63"/>
        <v/>
      </c>
    </row>
    <row r="498" spans="1:16">
      <c r="A498" s="22" t="s">
        <v>52</v>
      </c>
      <c r="B498" s="22" t="s">
        <v>84</v>
      </c>
      <c r="C498" s="22" t="s">
        <v>85</v>
      </c>
      <c r="D498" s="23">
        <v>43464</v>
      </c>
      <c r="E498" s="22">
        <v>83.4</v>
      </c>
      <c r="F498" s="22" t="s">
        <v>139</v>
      </c>
      <c r="G498" s="22">
        <v>4.75</v>
      </c>
      <c r="H498" s="22">
        <v>78.650000000000006</v>
      </c>
      <c r="I498">
        <f t="shared" si="56"/>
        <v>4</v>
      </c>
      <c r="J498">
        <f t="shared" si="57"/>
        <v>5.2625000000000002</v>
      </c>
      <c r="K498">
        <f t="shared" si="58"/>
        <v>78.137499999999989</v>
      </c>
      <c r="L498">
        <f t="shared" si="59"/>
        <v>79.400000000000006</v>
      </c>
      <c r="M498">
        <f t="shared" si="60"/>
        <v>1.2625000000000171</v>
      </c>
      <c r="N498">
        <f t="shared" si="61"/>
        <v>76.243749999999963</v>
      </c>
      <c r="O498">
        <f t="shared" si="62"/>
        <v>81.293750000000031</v>
      </c>
      <c r="P498" t="str">
        <f t="shared" si="63"/>
        <v/>
      </c>
    </row>
    <row r="499" spans="1:16">
      <c r="A499" s="22" t="s">
        <v>52</v>
      </c>
      <c r="B499" s="22" t="s">
        <v>84</v>
      </c>
      <c r="C499" s="22" t="s">
        <v>85</v>
      </c>
      <c r="D499" s="23">
        <v>43495</v>
      </c>
      <c r="E499" s="22">
        <v>83.4</v>
      </c>
      <c r="F499" s="22" t="s">
        <v>139</v>
      </c>
      <c r="G499" s="22">
        <v>4.74</v>
      </c>
      <c r="H499" s="22">
        <v>78.66</v>
      </c>
      <c r="I499">
        <f t="shared" si="56"/>
        <v>4</v>
      </c>
      <c r="J499">
        <f t="shared" si="57"/>
        <v>5.2625000000000002</v>
      </c>
      <c r="K499">
        <f t="shared" si="58"/>
        <v>78.137499999999989</v>
      </c>
      <c r="L499">
        <f t="shared" si="59"/>
        <v>79.400000000000006</v>
      </c>
      <c r="M499">
        <f t="shared" si="60"/>
        <v>1.2625000000000171</v>
      </c>
      <c r="N499">
        <f t="shared" si="61"/>
        <v>76.243749999999963</v>
      </c>
      <c r="O499">
        <f t="shared" si="62"/>
        <v>81.293750000000031</v>
      </c>
      <c r="P499" t="str">
        <f t="shared" si="63"/>
        <v/>
      </c>
    </row>
    <row r="500" spans="1:16">
      <c r="A500" s="22" t="s">
        <v>52</v>
      </c>
      <c r="B500" s="22" t="s">
        <v>84</v>
      </c>
      <c r="C500" s="22" t="s">
        <v>85</v>
      </c>
      <c r="D500" s="23">
        <v>43524</v>
      </c>
      <c r="E500" s="22">
        <v>83.4</v>
      </c>
      <c r="F500" s="22" t="s">
        <v>139</v>
      </c>
      <c r="G500" s="22">
        <v>5.7</v>
      </c>
      <c r="H500" s="22">
        <v>77.7</v>
      </c>
      <c r="I500">
        <f t="shared" si="56"/>
        <v>4</v>
      </c>
      <c r="J500">
        <f t="shared" si="57"/>
        <v>5.2625000000000002</v>
      </c>
      <c r="K500">
        <f t="shared" si="58"/>
        <v>78.137499999999989</v>
      </c>
      <c r="L500">
        <f t="shared" si="59"/>
        <v>79.400000000000006</v>
      </c>
      <c r="M500">
        <f t="shared" si="60"/>
        <v>1.2625000000000171</v>
      </c>
      <c r="N500">
        <f t="shared" si="61"/>
        <v>76.243749999999963</v>
      </c>
      <c r="O500">
        <f t="shared" si="62"/>
        <v>81.293750000000031</v>
      </c>
      <c r="P500" t="str">
        <f t="shared" si="63"/>
        <v/>
      </c>
    </row>
    <row r="501" spans="1:16">
      <c r="A501" s="22" t="s">
        <v>52</v>
      </c>
      <c r="B501" s="22" t="s">
        <v>84</v>
      </c>
      <c r="C501" s="22" t="s">
        <v>85</v>
      </c>
      <c r="D501" s="23">
        <v>43553</v>
      </c>
      <c r="E501" s="22">
        <v>83.4</v>
      </c>
      <c r="F501" s="22" t="s">
        <v>139</v>
      </c>
      <c r="G501" s="22">
        <v>5.7</v>
      </c>
      <c r="H501" s="22">
        <v>77.7</v>
      </c>
      <c r="I501">
        <f t="shared" si="56"/>
        <v>4</v>
      </c>
      <c r="J501">
        <f t="shared" si="57"/>
        <v>5.2625000000000002</v>
      </c>
      <c r="K501">
        <f t="shared" si="58"/>
        <v>78.137499999999989</v>
      </c>
      <c r="L501">
        <f t="shared" si="59"/>
        <v>79.400000000000006</v>
      </c>
      <c r="M501">
        <f t="shared" si="60"/>
        <v>1.2625000000000171</v>
      </c>
      <c r="N501">
        <f t="shared" si="61"/>
        <v>76.243749999999963</v>
      </c>
      <c r="O501">
        <f t="shared" si="62"/>
        <v>81.293750000000031</v>
      </c>
      <c r="P501" t="str">
        <f t="shared" si="63"/>
        <v/>
      </c>
    </row>
    <row r="502" spans="1:16">
      <c r="A502" s="22" t="s">
        <v>52</v>
      </c>
      <c r="B502" s="22" t="s">
        <v>84</v>
      </c>
      <c r="C502" s="22" t="s">
        <v>85</v>
      </c>
      <c r="D502" s="23">
        <v>43572</v>
      </c>
      <c r="E502" s="22">
        <v>83.4</v>
      </c>
      <c r="F502" s="22" t="s">
        <v>139</v>
      </c>
      <c r="G502" s="22">
        <v>5.72</v>
      </c>
      <c r="H502" s="22">
        <v>77.680000000000007</v>
      </c>
      <c r="I502">
        <f t="shared" si="56"/>
        <v>4</v>
      </c>
      <c r="J502">
        <f t="shared" si="57"/>
        <v>5.2625000000000002</v>
      </c>
      <c r="K502">
        <f t="shared" si="58"/>
        <v>78.137499999999989</v>
      </c>
      <c r="L502">
        <f t="shared" si="59"/>
        <v>79.400000000000006</v>
      </c>
      <c r="M502">
        <f t="shared" si="60"/>
        <v>1.2625000000000171</v>
      </c>
      <c r="N502">
        <f t="shared" si="61"/>
        <v>76.243749999999963</v>
      </c>
      <c r="O502">
        <f t="shared" si="62"/>
        <v>81.293750000000031</v>
      </c>
      <c r="P502" t="str">
        <f t="shared" si="63"/>
        <v/>
      </c>
    </row>
    <row r="503" spans="1:16">
      <c r="A503" s="22" t="s">
        <v>52</v>
      </c>
      <c r="B503" s="22" t="s">
        <v>84</v>
      </c>
      <c r="C503" s="22" t="s">
        <v>85</v>
      </c>
      <c r="D503" s="23">
        <v>43646</v>
      </c>
      <c r="E503" s="22">
        <v>83.4</v>
      </c>
      <c r="F503" s="22" t="s">
        <v>139</v>
      </c>
      <c r="G503" s="22">
        <v>5.72</v>
      </c>
      <c r="H503" s="22">
        <v>77.680000000000007</v>
      </c>
      <c r="I503">
        <f t="shared" si="56"/>
        <v>4</v>
      </c>
      <c r="J503">
        <f t="shared" si="57"/>
        <v>5.2625000000000002</v>
      </c>
      <c r="K503">
        <f t="shared" si="58"/>
        <v>78.137499999999989</v>
      </c>
      <c r="L503">
        <f t="shared" si="59"/>
        <v>79.400000000000006</v>
      </c>
      <c r="M503">
        <f t="shared" si="60"/>
        <v>1.2625000000000171</v>
      </c>
      <c r="N503">
        <f t="shared" si="61"/>
        <v>76.243749999999963</v>
      </c>
      <c r="O503">
        <f t="shared" si="62"/>
        <v>81.293750000000031</v>
      </c>
      <c r="P503" t="str">
        <f t="shared" si="63"/>
        <v/>
      </c>
    </row>
    <row r="504" spans="1:16">
      <c r="A504" s="22" t="s">
        <v>52</v>
      </c>
      <c r="B504" s="22" t="s">
        <v>84</v>
      </c>
      <c r="C504" s="22" t="s">
        <v>85</v>
      </c>
      <c r="D504" s="23">
        <v>43677</v>
      </c>
      <c r="E504" s="22">
        <v>83.4</v>
      </c>
      <c r="F504" s="22" t="s">
        <v>139</v>
      </c>
      <c r="G504" s="22">
        <v>3.3</v>
      </c>
      <c r="H504" s="22">
        <v>80.099999999999994</v>
      </c>
      <c r="I504">
        <f t="shared" si="56"/>
        <v>4</v>
      </c>
      <c r="J504">
        <f t="shared" si="57"/>
        <v>5.2625000000000002</v>
      </c>
      <c r="K504">
        <f t="shared" si="58"/>
        <v>78.137499999999989</v>
      </c>
      <c r="L504">
        <f t="shared" si="59"/>
        <v>79.400000000000006</v>
      </c>
      <c r="M504">
        <f t="shared" si="60"/>
        <v>1.2625000000000171</v>
      </c>
      <c r="N504">
        <f t="shared" si="61"/>
        <v>76.243749999999963</v>
      </c>
      <c r="O504">
        <f t="shared" si="62"/>
        <v>81.293750000000031</v>
      </c>
      <c r="P504" t="str">
        <f t="shared" si="63"/>
        <v/>
      </c>
    </row>
    <row r="505" spans="1:16">
      <c r="A505" s="22" t="s">
        <v>52</v>
      </c>
      <c r="B505" s="22" t="s">
        <v>84</v>
      </c>
      <c r="C505" s="22" t="s">
        <v>85</v>
      </c>
      <c r="D505" s="23">
        <v>43707</v>
      </c>
      <c r="E505" s="22">
        <v>83.4</v>
      </c>
      <c r="F505" s="22" t="s">
        <v>139</v>
      </c>
      <c r="G505" s="22">
        <v>3.32</v>
      </c>
      <c r="H505" s="22">
        <v>80.08</v>
      </c>
      <c r="I505">
        <f t="shared" si="56"/>
        <v>4</v>
      </c>
      <c r="J505">
        <f t="shared" si="57"/>
        <v>5.2625000000000002</v>
      </c>
      <c r="K505">
        <f t="shared" si="58"/>
        <v>78.137499999999989</v>
      </c>
      <c r="L505">
        <f t="shared" si="59"/>
        <v>79.400000000000006</v>
      </c>
      <c r="M505">
        <f t="shared" si="60"/>
        <v>1.2625000000000171</v>
      </c>
      <c r="N505">
        <f t="shared" si="61"/>
        <v>76.243749999999963</v>
      </c>
      <c r="O505">
        <f t="shared" si="62"/>
        <v>81.293750000000031</v>
      </c>
      <c r="P505" t="str">
        <f t="shared" si="63"/>
        <v/>
      </c>
    </row>
    <row r="506" spans="1:16">
      <c r="A506" s="22" t="s">
        <v>52</v>
      </c>
      <c r="B506" s="22" t="s">
        <v>84</v>
      </c>
      <c r="C506" s="22" t="s">
        <v>85</v>
      </c>
      <c r="D506" s="23">
        <v>43738</v>
      </c>
      <c r="E506" s="22">
        <v>83.4</v>
      </c>
      <c r="F506" s="22" t="s">
        <v>139</v>
      </c>
      <c r="G506" s="22">
        <v>3.31</v>
      </c>
      <c r="H506" s="22">
        <v>80.09</v>
      </c>
      <c r="I506">
        <f t="shared" si="56"/>
        <v>4</v>
      </c>
      <c r="J506">
        <f t="shared" si="57"/>
        <v>5.2625000000000002</v>
      </c>
      <c r="K506">
        <f t="shared" si="58"/>
        <v>78.137499999999989</v>
      </c>
      <c r="L506">
        <f t="shared" si="59"/>
        <v>79.400000000000006</v>
      </c>
      <c r="M506">
        <f t="shared" si="60"/>
        <v>1.2625000000000171</v>
      </c>
      <c r="N506">
        <f t="shared" si="61"/>
        <v>76.243749999999963</v>
      </c>
      <c r="O506">
        <f t="shared" si="62"/>
        <v>81.293750000000031</v>
      </c>
      <c r="P506" t="str">
        <f t="shared" si="63"/>
        <v/>
      </c>
    </row>
    <row r="507" spans="1:16">
      <c r="A507" s="22" t="s">
        <v>52</v>
      </c>
      <c r="B507" s="22" t="s">
        <v>84</v>
      </c>
      <c r="C507" s="22" t="s">
        <v>85</v>
      </c>
      <c r="D507" s="23">
        <v>43754</v>
      </c>
      <c r="E507" s="22">
        <v>83.4</v>
      </c>
      <c r="F507" s="22" t="s">
        <v>139</v>
      </c>
      <c r="G507" s="22">
        <v>4.59</v>
      </c>
      <c r="H507" s="22">
        <v>78.81</v>
      </c>
      <c r="I507">
        <f t="shared" si="56"/>
        <v>4</v>
      </c>
      <c r="J507">
        <f t="shared" si="57"/>
        <v>5.2625000000000002</v>
      </c>
      <c r="K507">
        <f t="shared" si="58"/>
        <v>78.137499999999989</v>
      </c>
      <c r="L507">
        <f t="shared" si="59"/>
        <v>79.400000000000006</v>
      </c>
      <c r="M507">
        <f t="shared" si="60"/>
        <v>1.2625000000000171</v>
      </c>
      <c r="N507">
        <f t="shared" si="61"/>
        <v>76.243749999999963</v>
      </c>
      <c r="O507">
        <f t="shared" si="62"/>
        <v>81.293750000000031</v>
      </c>
      <c r="P507" t="str">
        <f t="shared" si="63"/>
        <v/>
      </c>
    </row>
    <row r="508" spans="1:16">
      <c r="A508" s="22" t="s">
        <v>52</v>
      </c>
      <c r="B508" s="22" t="s">
        <v>84</v>
      </c>
      <c r="C508" s="22" t="s">
        <v>85</v>
      </c>
      <c r="D508" s="23">
        <v>43830</v>
      </c>
      <c r="E508" s="22">
        <v>83.4</v>
      </c>
      <c r="F508" s="22" t="s">
        <v>139</v>
      </c>
      <c r="G508" s="22">
        <v>4.5</v>
      </c>
      <c r="H508" s="22">
        <v>78.900000000000006</v>
      </c>
      <c r="I508">
        <f t="shared" si="56"/>
        <v>4</v>
      </c>
      <c r="J508">
        <f t="shared" si="57"/>
        <v>5.2625000000000002</v>
      </c>
      <c r="K508">
        <f t="shared" si="58"/>
        <v>78.137499999999989</v>
      </c>
      <c r="L508">
        <f t="shared" si="59"/>
        <v>79.400000000000006</v>
      </c>
      <c r="M508">
        <f t="shared" si="60"/>
        <v>1.2625000000000171</v>
      </c>
      <c r="N508">
        <f t="shared" si="61"/>
        <v>76.243749999999963</v>
      </c>
      <c r="O508">
        <f t="shared" si="62"/>
        <v>81.293750000000031</v>
      </c>
      <c r="P508" t="str">
        <f t="shared" si="63"/>
        <v/>
      </c>
    </row>
    <row r="509" spans="1:16">
      <c r="A509" s="22" t="s">
        <v>52</v>
      </c>
      <c r="B509" s="22" t="s">
        <v>84</v>
      </c>
      <c r="C509" s="22" t="s">
        <v>85</v>
      </c>
      <c r="D509" s="23">
        <v>44012</v>
      </c>
      <c r="E509" s="22">
        <v>83.4</v>
      </c>
      <c r="F509" s="22" t="s">
        <v>139</v>
      </c>
      <c r="G509" s="22">
        <v>3.7</v>
      </c>
      <c r="H509" s="22">
        <v>79.7</v>
      </c>
      <c r="I509">
        <f t="shared" si="56"/>
        <v>4</v>
      </c>
      <c r="J509">
        <f t="shared" si="57"/>
        <v>5.2625000000000002</v>
      </c>
      <c r="K509">
        <f t="shared" si="58"/>
        <v>78.137499999999989</v>
      </c>
      <c r="L509">
        <f t="shared" si="59"/>
        <v>79.400000000000006</v>
      </c>
      <c r="M509">
        <f t="shared" si="60"/>
        <v>1.2625000000000171</v>
      </c>
      <c r="N509">
        <f t="shared" si="61"/>
        <v>76.243749999999963</v>
      </c>
      <c r="O509">
        <f t="shared" si="62"/>
        <v>81.293750000000031</v>
      </c>
      <c r="P509" t="str">
        <f t="shared" si="63"/>
        <v/>
      </c>
    </row>
    <row r="510" spans="1:16">
      <c r="A510" s="22" t="s">
        <v>52</v>
      </c>
      <c r="B510" s="22" t="s">
        <v>84</v>
      </c>
      <c r="C510" s="22" t="s">
        <v>85</v>
      </c>
      <c r="D510" s="23">
        <v>44042</v>
      </c>
      <c r="E510" s="22">
        <v>83.4</v>
      </c>
      <c r="F510" s="22" t="s">
        <v>139</v>
      </c>
      <c r="G510" s="22">
        <v>3.5</v>
      </c>
      <c r="H510" s="22">
        <v>79.900000000000006</v>
      </c>
      <c r="I510">
        <f t="shared" si="56"/>
        <v>4</v>
      </c>
      <c r="J510">
        <f t="shared" si="57"/>
        <v>5.2625000000000002</v>
      </c>
      <c r="K510">
        <f t="shared" si="58"/>
        <v>78.137499999999989</v>
      </c>
      <c r="L510">
        <f t="shared" si="59"/>
        <v>79.400000000000006</v>
      </c>
      <c r="M510">
        <f t="shared" si="60"/>
        <v>1.2625000000000171</v>
      </c>
      <c r="N510">
        <f t="shared" si="61"/>
        <v>76.243749999999963</v>
      </c>
      <c r="O510">
        <f t="shared" si="62"/>
        <v>81.293750000000031</v>
      </c>
      <c r="P510" t="str">
        <f t="shared" si="63"/>
        <v/>
      </c>
    </row>
    <row r="511" spans="1:16">
      <c r="A511" s="22" t="s">
        <v>52</v>
      </c>
      <c r="B511" s="22" t="s">
        <v>84</v>
      </c>
      <c r="C511" s="22" t="s">
        <v>85</v>
      </c>
      <c r="D511" s="23">
        <v>44073</v>
      </c>
      <c r="E511" s="22">
        <v>83.4</v>
      </c>
      <c r="F511" s="22" t="s">
        <v>139</v>
      </c>
      <c r="G511" s="22">
        <v>3.6</v>
      </c>
      <c r="H511" s="22">
        <v>79.8</v>
      </c>
      <c r="I511">
        <f t="shared" si="56"/>
        <v>4</v>
      </c>
      <c r="J511">
        <f t="shared" si="57"/>
        <v>5.2625000000000002</v>
      </c>
      <c r="K511">
        <f t="shared" si="58"/>
        <v>78.137499999999989</v>
      </c>
      <c r="L511">
        <f t="shared" si="59"/>
        <v>79.400000000000006</v>
      </c>
      <c r="M511">
        <f t="shared" si="60"/>
        <v>1.2625000000000171</v>
      </c>
      <c r="N511">
        <f t="shared" si="61"/>
        <v>76.243749999999963</v>
      </c>
      <c r="O511">
        <f t="shared" si="62"/>
        <v>81.293750000000031</v>
      </c>
      <c r="P511" t="str">
        <f t="shared" si="63"/>
        <v/>
      </c>
    </row>
    <row r="512" spans="1:16">
      <c r="A512" s="22" t="s">
        <v>52</v>
      </c>
      <c r="B512" s="22" t="s">
        <v>84</v>
      </c>
      <c r="C512" s="22" t="s">
        <v>85</v>
      </c>
      <c r="D512" s="23">
        <v>44112</v>
      </c>
      <c r="E512" s="22">
        <v>83.4</v>
      </c>
      <c r="F512" s="22" t="s">
        <v>139</v>
      </c>
      <c r="G512" s="22">
        <v>4.47</v>
      </c>
      <c r="H512" s="22">
        <v>78.930000000000007</v>
      </c>
      <c r="I512">
        <f t="shared" si="56"/>
        <v>4</v>
      </c>
      <c r="J512">
        <f t="shared" si="57"/>
        <v>5.2625000000000002</v>
      </c>
      <c r="K512">
        <f t="shared" si="58"/>
        <v>78.137499999999989</v>
      </c>
      <c r="L512">
        <f t="shared" si="59"/>
        <v>79.400000000000006</v>
      </c>
      <c r="M512">
        <f t="shared" si="60"/>
        <v>1.2625000000000171</v>
      </c>
      <c r="N512">
        <f t="shared" si="61"/>
        <v>76.243749999999963</v>
      </c>
      <c r="O512">
        <f t="shared" si="62"/>
        <v>81.293750000000031</v>
      </c>
      <c r="P512" t="str">
        <f t="shared" si="63"/>
        <v/>
      </c>
    </row>
    <row r="513" spans="1:16">
      <c r="A513" s="22" t="s">
        <v>52</v>
      </c>
      <c r="B513" s="22" t="s">
        <v>84</v>
      </c>
      <c r="C513" s="22" t="s">
        <v>85</v>
      </c>
      <c r="D513" s="23">
        <v>44194</v>
      </c>
      <c r="E513" s="22">
        <v>83.4</v>
      </c>
      <c r="F513" s="22" t="s">
        <v>139</v>
      </c>
      <c r="G513" s="22">
        <v>4.5</v>
      </c>
      <c r="H513" s="22">
        <v>78.900000000000006</v>
      </c>
      <c r="I513">
        <f t="shared" si="56"/>
        <v>4</v>
      </c>
      <c r="J513">
        <f t="shared" si="57"/>
        <v>5.2625000000000002</v>
      </c>
      <c r="K513">
        <f t="shared" si="58"/>
        <v>78.137499999999989</v>
      </c>
      <c r="L513">
        <f t="shared" si="59"/>
        <v>79.400000000000006</v>
      </c>
      <c r="M513">
        <f t="shared" si="60"/>
        <v>1.2625000000000171</v>
      </c>
      <c r="N513">
        <f t="shared" si="61"/>
        <v>76.243749999999963</v>
      </c>
      <c r="O513">
        <f t="shared" si="62"/>
        <v>81.293750000000031</v>
      </c>
      <c r="P513" t="str">
        <f t="shared" si="63"/>
        <v/>
      </c>
    </row>
    <row r="514" spans="1:16">
      <c r="A514" s="22" t="s">
        <v>52</v>
      </c>
      <c r="B514" s="22" t="s">
        <v>84</v>
      </c>
      <c r="C514" s="22" t="s">
        <v>85</v>
      </c>
      <c r="D514" s="23">
        <v>44225</v>
      </c>
      <c r="E514" s="22">
        <v>83.4</v>
      </c>
      <c r="F514" s="22" t="s">
        <v>139</v>
      </c>
      <c r="G514" s="22">
        <v>4.7</v>
      </c>
      <c r="H514" s="22">
        <v>78.7</v>
      </c>
      <c r="I514">
        <f t="shared" si="56"/>
        <v>4</v>
      </c>
      <c r="J514">
        <f t="shared" si="57"/>
        <v>5.2625000000000002</v>
      </c>
      <c r="K514">
        <f t="shared" si="58"/>
        <v>78.137499999999989</v>
      </c>
      <c r="L514">
        <f t="shared" si="59"/>
        <v>79.400000000000006</v>
      </c>
      <c r="M514">
        <f t="shared" si="60"/>
        <v>1.2625000000000171</v>
      </c>
      <c r="N514">
        <f t="shared" si="61"/>
        <v>76.243749999999963</v>
      </c>
      <c r="O514">
        <f t="shared" si="62"/>
        <v>81.293750000000031</v>
      </c>
      <c r="P514" t="str">
        <f t="shared" si="63"/>
        <v/>
      </c>
    </row>
    <row r="515" spans="1:16">
      <c r="A515" s="22" t="s">
        <v>52</v>
      </c>
      <c r="B515" s="22" t="s">
        <v>84</v>
      </c>
      <c r="C515" s="22" t="s">
        <v>85</v>
      </c>
      <c r="D515" s="23">
        <v>44253</v>
      </c>
      <c r="E515" s="22">
        <v>83.4</v>
      </c>
      <c r="F515" s="22" t="s">
        <v>139</v>
      </c>
      <c r="G515" s="22">
        <v>4.7</v>
      </c>
      <c r="H515" s="22">
        <v>78.7</v>
      </c>
      <c r="I515">
        <f t="shared" ref="I515:I578" si="64">VLOOKUP($C515,$T$1:$X$42,2,FALSE)</f>
        <v>4</v>
      </c>
      <c r="J515">
        <f t="shared" ref="J515:J578" si="65">VLOOKUP($C515,$T$1:$X$42,3,FALSE)</f>
        <v>5.2625000000000002</v>
      </c>
      <c r="K515">
        <f t="shared" ref="K515:K578" si="66">VLOOKUP($C515,$T$1:$X$42,4,FALSE)</f>
        <v>78.137499999999989</v>
      </c>
      <c r="L515">
        <f t="shared" ref="L515:L578" si="67">VLOOKUP($C515,$T$1:$X$42,5,FALSE)</f>
        <v>79.400000000000006</v>
      </c>
      <c r="M515">
        <f t="shared" ref="M515:M578" si="68">L515-K515</f>
        <v>1.2625000000000171</v>
      </c>
      <c r="N515">
        <f t="shared" ref="N515:N578" si="69">K515-M515*1.5</f>
        <v>76.243749999999963</v>
      </c>
      <c r="O515">
        <f t="shared" ref="O515:O578" si="70">L515+M515*1.5</f>
        <v>81.293750000000031</v>
      </c>
      <c r="P515" t="str">
        <f t="shared" ref="P515:P578" si="71">IF(OR(H515&lt;N515,H515&gt;O515), "OUTLIER", "")</f>
        <v/>
      </c>
    </row>
    <row r="516" spans="1:16">
      <c r="A516" s="22" t="s">
        <v>52</v>
      </c>
      <c r="B516" s="22" t="s">
        <v>87</v>
      </c>
      <c r="C516" s="22" t="s">
        <v>88</v>
      </c>
      <c r="D516" s="23">
        <v>42199</v>
      </c>
      <c r="E516" s="22">
        <v>92.876999999999995</v>
      </c>
      <c r="F516" s="22" t="s">
        <v>139</v>
      </c>
      <c r="G516" s="22">
        <v>1.29</v>
      </c>
      <c r="H516" s="22">
        <v>91.587000000000003</v>
      </c>
      <c r="I516">
        <f t="shared" si="64"/>
        <v>1.6</v>
      </c>
      <c r="J516">
        <f t="shared" si="65"/>
        <v>2.4</v>
      </c>
      <c r="K516">
        <f t="shared" si="66"/>
        <v>90.477000000000004</v>
      </c>
      <c r="L516">
        <f t="shared" si="67"/>
        <v>91.277000000000001</v>
      </c>
      <c r="M516">
        <f t="shared" si="68"/>
        <v>0.79999999999999716</v>
      </c>
      <c r="N516">
        <f t="shared" si="69"/>
        <v>89.277000000000015</v>
      </c>
      <c r="O516">
        <f t="shared" si="70"/>
        <v>92.477000000000004</v>
      </c>
      <c r="P516" t="str">
        <f t="shared" si="71"/>
        <v/>
      </c>
    </row>
    <row r="517" spans="1:16">
      <c r="A517" s="22" t="s">
        <v>52</v>
      </c>
      <c r="B517" s="22" t="s">
        <v>87</v>
      </c>
      <c r="C517" s="22" t="s">
        <v>88</v>
      </c>
      <c r="D517" s="23">
        <v>42306</v>
      </c>
      <c r="E517" s="22">
        <v>92.876999999999995</v>
      </c>
      <c r="F517" s="22" t="s">
        <v>139</v>
      </c>
      <c r="G517" s="22">
        <v>2.27</v>
      </c>
      <c r="H517" s="22">
        <v>90.606999999999999</v>
      </c>
      <c r="I517">
        <f t="shared" si="64"/>
        <v>1.6</v>
      </c>
      <c r="J517">
        <f t="shared" si="65"/>
        <v>2.4</v>
      </c>
      <c r="K517">
        <f t="shared" si="66"/>
        <v>90.477000000000004</v>
      </c>
      <c r="L517">
        <f t="shared" si="67"/>
        <v>91.277000000000001</v>
      </c>
      <c r="M517">
        <f t="shared" si="68"/>
        <v>0.79999999999999716</v>
      </c>
      <c r="N517">
        <f t="shared" si="69"/>
        <v>89.277000000000015</v>
      </c>
      <c r="O517">
        <f t="shared" si="70"/>
        <v>92.477000000000004</v>
      </c>
      <c r="P517" t="str">
        <f t="shared" si="71"/>
        <v/>
      </c>
    </row>
    <row r="518" spans="1:16">
      <c r="A518" s="22" t="s">
        <v>52</v>
      </c>
      <c r="B518" s="22" t="s">
        <v>87</v>
      </c>
      <c r="C518" s="22" t="s">
        <v>88</v>
      </c>
      <c r="D518" s="23">
        <v>42458</v>
      </c>
      <c r="E518" s="22">
        <v>92.876999999999995</v>
      </c>
      <c r="F518" s="22" t="s">
        <v>139</v>
      </c>
      <c r="G518" s="22">
        <v>2.5</v>
      </c>
      <c r="H518" s="22">
        <v>90.376999999999995</v>
      </c>
      <c r="I518">
        <f t="shared" si="64"/>
        <v>1.6</v>
      </c>
      <c r="J518">
        <f t="shared" si="65"/>
        <v>2.4</v>
      </c>
      <c r="K518">
        <f t="shared" si="66"/>
        <v>90.477000000000004</v>
      </c>
      <c r="L518">
        <f t="shared" si="67"/>
        <v>91.277000000000001</v>
      </c>
      <c r="M518">
        <f t="shared" si="68"/>
        <v>0.79999999999999716</v>
      </c>
      <c r="N518">
        <f t="shared" si="69"/>
        <v>89.277000000000015</v>
      </c>
      <c r="O518">
        <f t="shared" si="70"/>
        <v>92.477000000000004</v>
      </c>
      <c r="P518" t="str">
        <f t="shared" si="71"/>
        <v/>
      </c>
    </row>
    <row r="519" spans="1:16">
      <c r="A519" s="22" t="s">
        <v>52</v>
      </c>
      <c r="B519" s="22" t="s">
        <v>87</v>
      </c>
      <c r="C519" s="22" t="s">
        <v>88</v>
      </c>
      <c r="D519" s="23">
        <v>42475</v>
      </c>
      <c r="E519" s="22">
        <v>92.876999999999995</v>
      </c>
      <c r="F519" s="22" t="s">
        <v>139</v>
      </c>
      <c r="G519" s="22">
        <v>2.6</v>
      </c>
      <c r="H519" s="22">
        <v>90.277000000000001</v>
      </c>
      <c r="I519">
        <f t="shared" si="64"/>
        <v>1.6</v>
      </c>
      <c r="J519">
        <f t="shared" si="65"/>
        <v>2.4</v>
      </c>
      <c r="K519">
        <f t="shared" si="66"/>
        <v>90.477000000000004</v>
      </c>
      <c r="L519">
        <f t="shared" si="67"/>
        <v>91.277000000000001</v>
      </c>
      <c r="M519">
        <f t="shared" si="68"/>
        <v>0.79999999999999716</v>
      </c>
      <c r="N519">
        <f t="shared" si="69"/>
        <v>89.277000000000015</v>
      </c>
      <c r="O519">
        <f t="shared" si="70"/>
        <v>92.477000000000004</v>
      </c>
      <c r="P519" t="str">
        <f t="shared" si="71"/>
        <v/>
      </c>
    </row>
    <row r="520" spans="1:16">
      <c r="A520" s="22" t="s">
        <v>52</v>
      </c>
      <c r="B520" s="22" t="s">
        <v>87</v>
      </c>
      <c r="C520" s="22" t="s">
        <v>88</v>
      </c>
      <c r="D520" s="23">
        <v>42506</v>
      </c>
      <c r="E520" s="22">
        <v>92.876999999999995</v>
      </c>
      <c r="F520" s="22" t="s">
        <v>139</v>
      </c>
      <c r="G520" s="22">
        <v>2.4</v>
      </c>
      <c r="H520" s="22">
        <v>90.477000000000004</v>
      </c>
      <c r="I520">
        <f t="shared" si="64"/>
        <v>1.6</v>
      </c>
      <c r="J520">
        <f t="shared" si="65"/>
        <v>2.4</v>
      </c>
      <c r="K520">
        <f t="shared" si="66"/>
        <v>90.477000000000004</v>
      </c>
      <c r="L520">
        <f t="shared" si="67"/>
        <v>91.277000000000001</v>
      </c>
      <c r="M520">
        <f t="shared" si="68"/>
        <v>0.79999999999999716</v>
      </c>
      <c r="N520">
        <f t="shared" si="69"/>
        <v>89.277000000000015</v>
      </c>
      <c r="O520">
        <f t="shared" si="70"/>
        <v>92.477000000000004</v>
      </c>
      <c r="P520" t="str">
        <f t="shared" si="71"/>
        <v/>
      </c>
    </row>
    <row r="521" spans="1:16">
      <c r="A521" s="22" t="s">
        <v>52</v>
      </c>
      <c r="B521" s="22" t="s">
        <v>87</v>
      </c>
      <c r="C521" s="22" t="s">
        <v>88</v>
      </c>
      <c r="D521" s="23">
        <v>42536</v>
      </c>
      <c r="E521" s="22">
        <v>92.876999999999995</v>
      </c>
      <c r="F521" s="22" t="s">
        <v>139</v>
      </c>
      <c r="G521" s="22">
        <v>1.4</v>
      </c>
      <c r="H521" s="22">
        <v>91.477000000000004</v>
      </c>
      <c r="I521">
        <f t="shared" si="64"/>
        <v>1.6</v>
      </c>
      <c r="J521">
        <f t="shared" si="65"/>
        <v>2.4</v>
      </c>
      <c r="K521">
        <f t="shared" si="66"/>
        <v>90.477000000000004</v>
      </c>
      <c r="L521">
        <f t="shared" si="67"/>
        <v>91.277000000000001</v>
      </c>
      <c r="M521">
        <f t="shared" si="68"/>
        <v>0.79999999999999716</v>
      </c>
      <c r="N521">
        <f t="shared" si="69"/>
        <v>89.277000000000015</v>
      </c>
      <c r="O521">
        <f t="shared" si="70"/>
        <v>92.477000000000004</v>
      </c>
      <c r="P521" t="str">
        <f t="shared" si="71"/>
        <v/>
      </c>
    </row>
    <row r="522" spans="1:16">
      <c r="A522" s="22" t="s">
        <v>52</v>
      </c>
      <c r="B522" s="22" t="s">
        <v>87</v>
      </c>
      <c r="C522" s="22" t="s">
        <v>88</v>
      </c>
      <c r="D522" s="23">
        <v>42579</v>
      </c>
      <c r="E522" s="22">
        <v>92.876999999999995</v>
      </c>
      <c r="F522" s="22" t="s">
        <v>139</v>
      </c>
      <c r="G522" s="22">
        <v>1.5</v>
      </c>
      <c r="H522" s="22">
        <v>91.376999999999995</v>
      </c>
      <c r="I522">
        <f t="shared" si="64"/>
        <v>1.6</v>
      </c>
      <c r="J522">
        <f t="shared" si="65"/>
        <v>2.4</v>
      </c>
      <c r="K522">
        <f t="shared" si="66"/>
        <v>90.477000000000004</v>
      </c>
      <c r="L522">
        <f t="shared" si="67"/>
        <v>91.277000000000001</v>
      </c>
      <c r="M522">
        <f t="shared" si="68"/>
        <v>0.79999999999999716</v>
      </c>
      <c r="N522">
        <f t="shared" si="69"/>
        <v>89.277000000000015</v>
      </c>
      <c r="O522">
        <f t="shared" si="70"/>
        <v>92.477000000000004</v>
      </c>
      <c r="P522" t="str">
        <f t="shared" si="71"/>
        <v/>
      </c>
    </row>
    <row r="523" spans="1:16">
      <c r="A523" s="22" t="s">
        <v>52</v>
      </c>
      <c r="B523" s="22" t="s">
        <v>87</v>
      </c>
      <c r="C523" s="22" t="s">
        <v>88</v>
      </c>
      <c r="D523" s="23">
        <v>42608</v>
      </c>
      <c r="E523" s="22">
        <v>92.876999999999995</v>
      </c>
      <c r="F523" s="22" t="s">
        <v>139</v>
      </c>
      <c r="G523" s="22">
        <v>1</v>
      </c>
      <c r="H523" s="22">
        <v>91.876999999999995</v>
      </c>
      <c r="I523">
        <f t="shared" si="64"/>
        <v>1.6</v>
      </c>
      <c r="J523">
        <f t="shared" si="65"/>
        <v>2.4</v>
      </c>
      <c r="K523">
        <f t="shared" si="66"/>
        <v>90.477000000000004</v>
      </c>
      <c r="L523">
        <f t="shared" si="67"/>
        <v>91.277000000000001</v>
      </c>
      <c r="M523">
        <f t="shared" si="68"/>
        <v>0.79999999999999716</v>
      </c>
      <c r="N523">
        <f t="shared" si="69"/>
        <v>89.277000000000015</v>
      </c>
      <c r="O523">
        <f t="shared" si="70"/>
        <v>92.477000000000004</v>
      </c>
      <c r="P523" t="str">
        <f t="shared" si="71"/>
        <v/>
      </c>
    </row>
    <row r="524" spans="1:16">
      <c r="A524" s="22" t="s">
        <v>52</v>
      </c>
      <c r="B524" s="22" t="s">
        <v>87</v>
      </c>
      <c r="C524" s="22" t="s">
        <v>88</v>
      </c>
      <c r="D524" s="23">
        <v>42643</v>
      </c>
      <c r="E524" s="22">
        <v>92.876999999999995</v>
      </c>
      <c r="F524" s="22" t="s">
        <v>139</v>
      </c>
      <c r="G524" s="22">
        <v>2.2000000000000002</v>
      </c>
      <c r="H524" s="22">
        <v>90.677000000000007</v>
      </c>
      <c r="I524">
        <f t="shared" si="64"/>
        <v>1.6</v>
      </c>
      <c r="J524">
        <f t="shared" si="65"/>
        <v>2.4</v>
      </c>
      <c r="K524">
        <f t="shared" si="66"/>
        <v>90.477000000000004</v>
      </c>
      <c r="L524">
        <f t="shared" si="67"/>
        <v>91.277000000000001</v>
      </c>
      <c r="M524">
        <f t="shared" si="68"/>
        <v>0.79999999999999716</v>
      </c>
      <c r="N524">
        <f t="shared" si="69"/>
        <v>89.277000000000015</v>
      </c>
      <c r="O524">
        <f t="shared" si="70"/>
        <v>92.477000000000004</v>
      </c>
      <c r="P524" t="str">
        <f t="shared" si="71"/>
        <v/>
      </c>
    </row>
    <row r="525" spans="1:16">
      <c r="A525" s="22" t="s">
        <v>52</v>
      </c>
      <c r="B525" s="22" t="s">
        <v>87</v>
      </c>
      <c r="C525" s="22" t="s">
        <v>88</v>
      </c>
      <c r="D525" s="23">
        <v>42669</v>
      </c>
      <c r="E525" s="22">
        <v>92.876999999999995</v>
      </c>
      <c r="F525" s="22" t="s">
        <v>139</v>
      </c>
      <c r="G525" s="22">
        <v>2.4</v>
      </c>
      <c r="H525" s="22">
        <v>90.477000000000004</v>
      </c>
      <c r="I525">
        <f t="shared" si="64"/>
        <v>1.6</v>
      </c>
      <c r="J525">
        <f t="shared" si="65"/>
        <v>2.4</v>
      </c>
      <c r="K525">
        <f t="shared" si="66"/>
        <v>90.477000000000004</v>
      </c>
      <c r="L525">
        <f t="shared" si="67"/>
        <v>91.277000000000001</v>
      </c>
      <c r="M525">
        <f t="shared" si="68"/>
        <v>0.79999999999999716</v>
      </c>
      <c r="N525">
        <f t="shared" si="69"/>
        <v>89.277000000000015</v>
      </c>
      <c r="O525">
        <f t="shared" si="70"/>
        <v>92.477000000000004</v>
      </c>
      <c r="P525" t="str">
        <f t="shared" si="71"/>
        <v/>
      </c>
    </row>
    <row r="526" spans="1:16">
      <c r="A526" s="22" t="s">
        <v>52</v>
      </c>
      <c r="B526" s="22" t="s">
        <v>87</v>
      </c>
      <c r="C526" s="22" t="s">
        <v>88</v>
      </c>
      <c r="D526" s="23">
        <v>42694</v>
      </c>
      <c r="E526" s="22">
        <v>92.876999999999995</v>
      </c>
      <c r="F526" s="22" t="s">
        <v>139</v>
      </c>
      <c r="G526" s="22">
        <v>2.4</v>
      </c>
      <c r="H526" s="22">
        <v>90.477000000000004</v>
      </c>
      <c r="I526">
        <f t="shared" si="64"/>
        <v>1.6</v>
      </c>
      <c r="J526">
        <f t="shared" si="65"/>
        <v>2.4</v>
      </c>
      <c r="K526">
        <f t="shared" si="66"/>
        <v>90.477000000000004</v>
      </c>
      <c r="L526">
        <f t="shared" si="67"/>
        <v>91.277000000000001</v>
      </c>
      <c r="M526">
        <f t="shared" si="68"/>
        <v>0.79999999999999716</v>
      </c>
      <c r="N526">
        <f t="shared" si="69"/>
        <v>89.277000000000015</v>
      </c>
      <c r="O526">
        <f t="shared" si="70"/>
        <v>92.477000000000004</v>
      </c>
      <c r="P526" t="str">
        <f t="shared" si="71"/>
        <v/>
      </c>
    </row>
    <row r="527" spans="1:16">
      <c r="A527" s="22" t="s">
        <v>52</v>
      </c>
      <c r="B527" s="22" t="s">
        <v>87</v>
      </c>
      <c r="C527" s="22" t="s">
        <v>88</v>
      </c>
      <c r="D527" s="23">
        <v>42724</v>
      </c>
      <c r="E527" s="22">
        <v>92.876999999999995</v>
      </c>
      <c r="F527" s="22" t="s">
        <v>139</v>
      </c>
      <c r="G527" s="22">
        <v>2.2999999999999998</v>
      </c>
      <c r="H527" s="22">
        <v>90.576999999999998</v>
      </c>
      <c r="I527">
        <f t="shared" si="64"/>
        <v>1.6</v>
      </c>
      <c r="J527">
        <f t="shared" si="65"/>
        <v>2.4</v>
      </c>
      <c r="K527">
        <f t="shared" si="66"/>
        <v>90.477000000000004</v>
      </c>
      <c r="L527">
        <f t="shared" si="67"/>
        <v>91.277000000000001</v>
      </c>
      <c r="M527">
        <f t="shared" si="68"/>
        <v>0.79999999999999716</v>
      </c>
      <c r="N527">
        <f t="shared" si="69"/>
        <v>89.277000000000015</v>
      </c>
      <c r="O527">
        <f t="shared" si="70"/>
        <v>92.477000000000004</v>
      </c>
      <c r="P527" t="str">
        <f t="shared" si="71"/>
        <v/>
      </c>
    </row>
    <row r="528" spans="1:16">
      <c r="A528" s="22" t="s">
        <v>52</v>
      </c>
      <c r="B528" s="22" t="s">
        <v>87</v>
      </c>
      <c r="C528" s="22" t="s">
        <v>88</v>
      </c>
      <c r="D528" s="23">
        <v>42766</v>
      </c>
      <c r="E528" s="22">
        <v>92.876999999999995</v>
      </c>
      <c r="F528" s="22" t="s">
        <v>139</v>
      </c>
      <c r="G528" s="22">
        <v>2.7</v>
      </c>
      <c r="H528" s="22">
        <v>90.177000000000007</v>
      </c>
      <c r="I528">
        <f t="shared" si="64"/>
        <v>1.6</v>
      </c>
      <c r="J528">
        <f t="shared" si="65"/>
        <v>2.4</v>
      </c>
      <c r="K528">
        <f t="shared" si="66"/>
        <v>90.477000000000004</v>
      </c>
      <c r="L528">
        <f t="shared" si="67"/>
        <v>91.277000000000001</v>
      </c>
      <c r="M528">
        <f t="shared" si="68"/>
        <v>0.79999999999999716</v>
      </c>
      <c r="N528">
        <f t="shared" si="69"/>
        <v>89.277000000000015</v>
      </c>
      <c r="O528">
        <f t="shared" si="70"/>
        <v>92.477000000000004</v>
      </c>
      <c r="P528" t="str">
        <f t="shared" si="71"/>
        <v/>
      </c>
    </row>
    <row r="529" spans="1:16">
      <c r="A529" s="22" t="s">
        <v>52</v>
      </c>
      <c r="B529" s="22" t="s">
        <v>87</v>
      </c>
      <c r="C529" s="22" t="s">
        <v>88</v>
      </c>
      <c r="D529" s="23">
        <v>42794</v>
      </c>
      <c r="E529" s="22">
        <v>92.876999999999995</v>
      </c>
      <c r="F529" s="22" t="s">
        <v>139</v>
      </c>
      <c r="G529" s="22">
        <v>2.7</v>
      </c>
      <c r="H529" s="22">
        <v>90.177000000000007</v>
      </c>
      <c r="I529">
        <f t="shared" si="64"/>
        <v>1.6</v>
      </c>
      <c r="J529">
        <f t="shared" si="65"/>
        <v>2.4</v>
      </c>
      <c r="K529">
        <f t="shared" si="66"/>
        <v>90.477000000000004</v>
      </c>
      <c r="L529">
        <f t="shared" si="67"/>
        <v>91.277000000000001</v>
      </c>
      <c r="M529">
        <f t="shared" si="68"/>
        <v>0.79999999999999716</v>
      </c>
      <c r="N529">
        <f t="shared" si="69"/>
        <v>89.277000000000015</v>
      </c>
      <c r="O529">
        <f t="shared" si="70"/>
        <v>92.477000000000004</v>
      </c>
      <c r="P529" t="str">
        <f t="shared" si="71"/>
        <v/>
      </c>
    </row>
    <row r="530" spans="1:16">
      <c r="A530" s="22" t="s">
        <v>52</v>
      </c>
      <c r="B530" s="22" t="s">
        <v>87</v>
      </c>
      <c r="C530" s="22" t="s">
        <v>88</v>
      </c>
      <c r="D530" s="23">
        <v>42825</v>
      </c>
      <c r="E530" s="22">
        <v>92.876999999999995</v>
      </c>
      <c r="F530" s="22" t="s">
        <v>139</v>
      </c>
      <c r="G530" s="22">
        <v>2.7</v>
      </c>
      <c r="H530" s="22">
        <v>90.177000000000007</v>
      </c>
      <c r="I530">
        <f t="shared" si="64"/>
        <v>1.6</v>
      </c>
      <c r="J530">
        <f t="shared" si="65"/>
        <v>2.4</v>
      </c>
      <c r="K530">
        <f t="shared" si="66"/>
        <v>90.477000000000004</v>
      </c>
      <c r="L530">
        <f t="shared" si="67"/>
        <v>91.277000000000001</v>
      </c>
      <c r="M530">
        <f t="shared" si="68"/>
        <v>0.79999999999999716</v>
      </c>
      <c r="N530">
        <f t="shared" si="69"/>
        <v>89.277000000000015</v>
      </c>
      <c r="O530">
        <f t="shared" si="70"/>
        <v>92.477000000000004</v>
      </c>
      <c r="P530" t="str">
        <f t="shared" si="71"/>
        <v/>
      </c>
    </row>
    <row r="531" spans="1:16">
      <c r="A531" s="22" t="s">
        <v>52</v>
      </c>
      <c r="B531" s="22" t="s">
        <v>87</v>
      </c>
      <c r="C531" s="22" t="s">
        <v>88</v>
      </c>
      <c r="D531" s="23">
        <v>42852</v>
      </c>
      <c r="E531" s="22">
        <v>92.876999999999995</v>
      </c>
      <c r="F531" s="22" t="s">
        <v>139</v>
      </c>
      <c r="G531" s="22">
        <v>2.91</v>
      </c>
      <c r="H531" s="22">
        <v>89.966999999999999</v>
      </c>
      <c r="I531">
        <f t="shared" si="64"/>
        <v>1.6</v>
      </c>
      <c r="J531">
        <f t="shared" si="65"/>
        <v>2.4</v>
      </c>
      <c r="K531">
        <f t="shared" si="66"/>
        <v>90.477000000000004</v>
      </c>
      <c r="L531">
        <f t="shared" si="67"/>
        <v>91.277000000000001</v>
      </c>
      <c r="M531">
        <f t="shared" si="68"/>
        <v>0.79999999999999716</v>
      </c>
      <c r="N531">
        <f t="shared" si="69"/>
        <v>89.277000000000015</v>
      </c>
      <c r="O531">
        <f t="shared" si="70"/>
        <v>92.477000000000004</v>
      </c>
      <c r="P531" t="str">
        <f t="shared" si="71"/>
        <v/>
      </c>
    </row>
    <row r="532" spans="1:16">
      <c r="A532" s="22" t="s">
        <v>52</v>
      </c>
      <c r="B532" s="22" t="s">
        <v>87</v>
      </c>
      <c r="C532" s="22" t="s">
        <v>88</v>
      </c>
      <c r="D532" s="23">
        <v>42909</v>
      </c>
      <c r="E532" s="22">
        <v>92.876999999999995</v>
      </c>
      <c r="F532" s="22" t="s">
        <v>139</v>
      </c>
      <c r="G532" s="22">
        <v>1.6</v>
      </c>
      <c r="H532" s="22">
        <v>91.277000000000001</v>
      </c>
      <c r="I532">
        <f t="shared" si="64"/>
        <v>1.6</v>
      </c>
      <c r="J532">
        <f t="shared" si="65"/>
        <v>2.4</v>
      </c>
      <c r="K532">
        <f t="shared" si="66"/>
        <v>90.477000000000004</v>
      </c>
      <c r="L532">
        <f t="shared" si="67"/>
        <v>91.277000000000001</v>
      </c>
      <c r="M532">
        <f t="shared" si="68"/>
        <v>0.79999999999999716</v>
      </c>
      <c r="N532">
        <f t="shared" si="69"/>
        <v>89.277000000000015</v>
      </c>
      <c r="O532">
        <f t="shared" si="70"/>
        <v>92.477000000000004</v>
      </c>
      <c r="P532" t="str">
        <f t="shared" si="71"/>
        <v/>
      </c>
    </row>
    <row r="533" spans="1:16">
      <c r="A533" s="22" t="s">
        <v>52</v>
      </c>
      <c r="B533" s="22" t="s">
        <v>87</v>
      </c>
      <c r="C533" s="22" t="s">
        <v>88</v>
      </c>
      <c r="D533" s="23">
        <v>42946</v>
      </c>
      <c r="E533" s="22">
        <v>92.876999999999995</v>
      </c>
      <c r="F533" s="22" t="s">
        <v>139</v>
      </c>
      <c r="G533" s="22">
        <v>1.6</v>
      </c>
      <c r="H533" s="22">
        <v>91.277000000000001</v>
      </c>
      <c r="I533">
        <f t="shared" si="64"/>
        <v>1.6</v>
      </c>
      <c r="J533">
        <f t="shared" si="65"/>
        <v>2.4</v>
      </c>
      <c r="K533">
        <f t="shared" si="66"/>
        <v>90.477000000000004</v>
      </c>
      <c r="L533">
        <f t="shared" si="67"/>
        <v>91.277000000000001</v>
      </c>
      <c r="M533">
        <f t="shared" si="68"/>
        <v>0.79999999999999716</v>
      </c>
      <c r="N533">
        <f t="shared" si="69"/>
        <v>89.277000000000015</v>
      </c>
      <c r="O533">
        <f t="shared" si="70"/>
        <v>92.477000000000004</v>
      </c>
      <c r="P533" t="str">
        <f t="shared" si="71"/>
        <v/>
      </c>
    </row>
    <row r="534" spans="1:16">
      <c r="A534" s="22" t="s">
        <v>52</v>
      </c>
      <c r="B534" s="22" t="s">
        <v>87</v>
      </c>
      <c r="C534" s="22" t="s">
        <v>88</v>
      </c>
      <c r="D534" s="23">
        <v>42969</v>
      </c>
      <c r="E534" s="22">
        <v>92.876999999999995</v>
      </c>
      <c r="F534" s="22" t="s">
        <v>139</v>
      </c>
      <c r="G534" s="22">
        <v>1.6</v>
      </c>
      <c r="H534" s="22">
        <v>91.277000000000001</v>
      </c>
      <c r="I534">
        <f t="shared" si="64"/>
        <v>1.6</v>
      </c>
      <c r="J534">
        <f t="shared" si="65"/>
        <v>2.4</v>
      </c>
      <c r="K534">
        <f t="shared" si="66"/>
        <v>90.477000000000004</v>
      </c>
      <c r="L534">
        <f t="shared" si="67"/>
        <v>91.277000000000001</v>
      </c>
      <c r="M534">
        <f t="shared" si="68"/>
        <v>0.79999999999999716</v>
      </c>
      <c r="N534">
        <f t="shared" si="69"/>
        <v>89.277000000000015</v>
      </c>
      <c r="O534">
        <f t="shared" si="70"/>
        <v>92.477000000000004</v>
      </c>
      <c r="P534" t="str">
        <f t="shared" si="71"/>
        <v/>
      </c>
    </row>
    <row r="535" spans="1:16">
      <c r="A535" s="22" t="s">
        <v>52</v>
      </c>
      <c r="B535" s="22" t="s">
        <v>87</v>
      </c>
      <c r="C535" s="22" t="s">
        <v>88</v>
      </c>
      <c r="D535" s="23">
        <v>43008</v>
      </c>
      <c r="E535" s="22">
        <v>92.876999999999995</v>
      </c>
      <c r="F535" s="22" t="s">
        <v>139</v>
      </c>
      <c r="G535" s="22">
        <v>1.9</v>
      </c>
      <c r="H535" s="22">
        <v>90.977000000000004</v>
      </c>
      <c r="I535">
        <f t="shared" si="64"/>
        <v>1.6</v>
      </c>
      <c r="J535">
        <f t="shared" si="65"/>
        <v>2.4</v>
      </c>
      <c r="K535">
        <f t="shared" si="66"/>
        <v>90.477000000000004</v>
      </c>
      <c r="L535">
        <f t="shared" si="67"/>
        <v>91.277000000000001</v>
      </c>
      <c r="M535">
        <f t="shared" si="68"/>
        <v>0.79999999999999716</v>
      </c>
      <c r="N535">
        <f t="shared" si="69"/>
        <v>89.277000000000015</v>
      </c>
      <c r="O535">
        <f t="shared" si="70"/>
        <v>92.477000000000004</v>
      </c>
      <c r="P535" t="str">
        <f t="shared" si="71"/>
        <v/>
      </c>
    </row>
    <row r="536" spans="1:16">
      <c r="A536" s="22" t="s">
        <v>52</v>
      </c>
      <c r="B536" s="22" t="s">
        <v>87</v>
      </c>
      <c r="C536" s="22" t="s">
        <v>88</v>
      </c>
      <c r="D536" s="23">
        <v>43034</v>
      </c>
      <c r="E536" s="22">
        <v>92.876999999999995</v>
      </c>
      <c r="F536" s="22" t="s">
        <v>139</v>
      </c>
      <c r="G536" s="22">
        <v>2.15</v>
      </c>
      <c r="H536" s="22">
        <v>90.727000000000004</v>
      </c>
      <c r="I536">
        <f t="shared" si="64"/>
        <v>1.6</v>
      </c>
      <c r="J536">
        <f t="shared" si="65"/>
        <v>2.4</v>
      </c>
      <c r="K536">
        <f t="shared" si="66"/>
        <v>90.477000000000004</v>
      </c>
      <c r="L536">
        <f t="shared" si="67"/>
        <v>91.277000000000001</v>
      </c>
      <c r="M536">
        <f t="shared" si="68"/>
        <v>0.79999999999999716</v>
      </c>
      <c r="N536">
        <f t="shared" si="69"/>
        <v>89.277000000000015</v>
      </c>
      <c r="O536">
        <f t="shared" si="70"/>
        <v>92.477000000000004</v>
      </c>
      <c r="P536" t="str">
        <f t="shared" si="71"/>
        <v/>
      </c>
    </row>
    <row r="537" spans="1:16">
      <c r="A537" s="22" t="s">
        <v>52</v>
      </c>
      <c r="B537" s="22" t="s">
        <v>87</v>
      </c>
      <c r="C537" s="22" t="s">
        <v>88</v>
      </c>
      <c r="D537" s="23">
        <v>43069</v>
      </c>
      <c r="E537" s="22">
        <v>92.876999999999995</v>
      </c>
      <c r="F537" s="22" t="s">
        <v>139</v>
      </c>
      <c r="G537" s="22">
        <v>2.15</v>
      </c>
      <c r="H537" s="22">
        <v>90.727000000000004</v>
      </c>
      <c r="I537">
        <f t="shared" si="64"/>
        <v>1.6</v>
      </c>
      <c r="J537">
        <f t="shared" si="65"/>
        <v>2.4</v>
      </c>
      <c r="K537">
        <f t="shared" si="66"/>
        <v>90.477000000000004</v>
      </c>
      <c r="L537">
        <f t="shared" si="67"/>
        <v>91.277000000000001</v>
      </c>
      <c r="M537">
        <f t="shared" si="68"/>
        <v>0.79999999999999716</v>
      </c>
      <c r="N537">
        <f t="shared" si="69"/>
        <v>89.277000000000015</v>
      </c>
      <c r="O537">
        <f t="shared" si="70"/>
        <v>92.477000000000004</v>
      </c>
      <c r="P537" t="str">
        <f t="shared" si="71"/>
        <v/>
      </c>
    </row>
    <row r="538" spans="1:16">
      <c r="A538" s="22" t="s">
        <v>52</v>
      </c>
      <c r="B538" s="22" t="s">
        <v>87</v>
      </c>
      <c r="C538" s="22" t="s">
        <v>88</v>
      </c>
      <c r="D538" s="23">
        <v>43099</v>
      </c>
      <c r="E538" s="22">
        <v>92.876999999999995</v>
      </c>
      <c r="F538" s="22" t="s">
        <v>139</v>
      </c>
      <c r="G538" s="22">
        <v>2.15</v>
      </c>
      <c r="H538" s="22">
        <v>90.727000000000004</v>
      </c>
      <c r="I538">
        <f t="shared" si="64"/>
        <v>1.6</v>
      </c>
      <c r="J538">
        <f t="shared" si="65"/>
        <v>2.4</v>
      </c>
      <c r="K538">
        <f t="shared" si="66"/>
        <v>90.477000000000004</v>
      </c>
      <c r="L538">
        <f t="shared" si="67"/>
        <v>91.277000000000001</v>
      </c>
      <c r="M538">
        <f t="shared" si="68"/>
        <v>0.79999999999999716</v>
      </c>
      <c r="N538">
        <f t="shared" si="69"/>
        <v>89.277000000000015</v>
      </c>
      <c r="O538">
        <f t="shared" si="70"/>
        <v>92.477000000000004</v>
      </c>
      <c r="P538" t="str">
        <f t="shared" si="71"/>
        <v/>
      </c>
    </row>
    <row r="539" spans="1:16">
      <c r="A539" s="22" t="s">
        <v>52</v>
      </c>
      <c r="B539" s="22" t="s">
        <v>87</v>
      </c>
      <c r="C539" s="22" t="s">
        <v>88</v>
      </c>
      <c r="D539" s="23">
        <v>43130</v>
      </c>
      <c r="E539" s="22">
        <v>92.876999999999995</v>
      </c>
      <c r="F539" s="22" t="s">
        <v>139</v>
      </c>
      <c r="G539" s="22">
        <v>2.5</v>
      </c>
      <c r="H539" s="22">
        <v>90.376999999999995</v>
      </c>
      <c r="I539">
        <f t="shared" si="64"/>
        <v>1.6</v>
      </c>
      <c r="J539">
        <f t="shared" si="65"/>
        <v>2.4</v>
      </c>
      <c r="K539">
        <f t="shared" si="66"/>
        <v>90.477000000000004</v>
      </c>
      <c r="L539">
        <f t="shared" si="67"/>
        <v>91.277000000000001</v>
      </c>
      <c r="M539">
        <f t="shared" si="68"/>
        <v>0.79999999999999716</v>
      </c>
      <c r="N539">
        <f t="shared" si="69"/>
        <v>89.277000000000015</v>
      </c>
      <c r="O539">
        <f t="shared" si="70"/>
        <v>92.477000000000004</v>
      </c>
      <c r="P539" t="str">
        <f t="shared" si="71"/>
        <v/>
      </c>
    </row>
    <row r="540" spans="1:16">
      <c r="A540" s="22" t="s">
        <v>52</v>
      </c>
      <c r="B540" s="22" t="s">
        <v>87</v>
      </c>
      <c r="C540" s="22" t="s">
        <v>88</v>
      </c>
      <c r="D540" s="23">
        <v>43157</v>
      </c>
      <c r="E540" s="22">
        <v>92.876999999999995</v>
      </c>
      <c r="F540" s="22" t="s">
        <v>139</v>
      </c>
      <c r="G540" s="22">
        <v>2.5</v>
      </c>
      <c r="H540" s="22">
        <v>90.376999999999995</v>
      </c>
      <c r="I540">
        <f t="shared" si="64"/>
        <v>1.6</v>
      </c>
      <c r="J540">
        <f t="shared" si="65"/>
        <v>2.4</v>
      </c>
      <c r="K540">
        <f t="shared" si="66"/>
        <v>90.477000000000004</v>
      </c>
      <c r="L540">
        <f t="shared" si="67"/>
        <v>91.277000000000001</v>
      </c>
      <c r="M540">
        <f t="shared" si="68"/>
        <v>0.79999999999999716</v>
      </c>
      <c r="N540">
        <f t="shared" si="69"/>
        <v>89.277000000000015</v>
      </c>
      <c r="O540">
        <f t="shared" si="70"/>
        <v>92.477000000000004</v>
      </c>
      <c r="P540" t="str">
        <f t="shared" si="71"/>
        <v/>
      </c>
    </row>
    <row r="541" spans="1:16">
      <c r="A541" s="22" t="s">
        <v>52</v>
      </c>
      <c r="B541" s="22" t="s">
        <v>87</v>
      </c>
      <c r="C541" s="22" t="s">
        <v>88</v>
      </c>
      <c r="D541" s="23">
        <v>43189</v>
      </c>
      <c r="E541" s="22">
        <v>92.876999999999995</v>
      </c>
      <c r="F541" s="22" t="s">
        <v>139</v>
      </c>
      <c r="G541" s="22">
        <v>2.2000000000000002</v>
      </c>
      <c r="H541" s="22">
        <v>90.677000000000007</v>
      </c>
      <c r="I541">
        <f t="shared" si="64"/>
        <v>1.6</v>
      </c>
      <c r="J541">
        <f t="shared" si="65"/>
        <v>2.4</v>
      </c>
      <c r="K541">
        <f t="shared" si="66"/>
        <v>90.477000000000004</v>
      </c>
      <c r="L541">
        <f t="shared" si="67"/>
        <v>91.277000000000001</v>
      </c>
      <c r="M541">
        <f t="shared" si="68"/>
        <v>0.79999999999999716</v>
      </c>
      <c r="N541">
        <f t="shared" si="69"/>
        <v>89.277000000000015</v>
      </c>
      <c r="O541">
        <f t="shared" si="70"/>
        <v>92.477000000000004</v>
      </c>
      <c r="P541" t="str">
        <f t="shared" si="71"/>
        <v/>
      </c>
    </row>
    <row r="542" spans="1:16">
      <c r="A542" s="22" t="s">
        <v>52</v>
      </c>
      <c r="B542" s="22" t="s">
        <v>87</v>
      </c>
      <c r="C542" s="22" t="s">
        <v>88</v>
      </c>
      <c r="D542" s="23">
        <v>43216</v>
      </c>
      <c r="E542" s="22">
        <v>92.876999999999995</v>
      </c>
      <c r="F542" s="22" t="s">
        <v>139</v>
      </c>
      <c r="G542" s="22">
        <v>2.12</v>
      </c>
      <c r="H542" s="22">
        <v>90.757000000000005</v>
      </c>
      <c r="I542">
        <f t="shared" si="64"/>
        <v>1.6</v>
      </c>
      <c r="J542">
        <f t="shared" si="65"/>
        <v>2.4</v>
      </c>
      <c r="K542">
        <f t="shared" si="66"/>
        <v>90.477000000000004</v>
      </c>
      <c r="L542">
        <f t="shared" si="67"/>
        <v>91.277000000000001</v>
      </c>
      <c r="M542">
        <f t="shared" si="68"/>
        <v>0.79999999999999716</v>
      </c>
      <c r="N542">
        <f t="shared" si="69"/>
        <v>89.277000000000015</v>
      </c>
      <c r="O542">
        <f t="shared" si="70"/>
        <v>92.477000000000004</v>
      </c>
      <c r="P542" t="str">
        <f t="shared" si="71"/>
        <v/>
      </c>
    </row>
    <row r="543" spans="1:16">
      <c r="A543" s="22" t="s">
        <v>52</v>
      </c>
      <c r="B543" s="22" t="s">
        <v>87</v>
      </c>
      <c r="C543" s="22" t="s">
        <v>88</v>
      </c>
      <c r="D543" s="23">
        <v>43251</v>
      </c>
      <c r="E543" s="22">
        <v>92.876999999999995</v>
      </c>
      <c r="F543" s="22" t="s">
        <v>139</v>
      </c>
      <c r="G543" s="22">
        <v>2.15</v>
      </c>
      <c r="H543" s="22">
        <v>90.727000000000004</v>
      </c>
      <c r="I543">
        <f t="shared" si="64"/>
        <v>1.6</v>
      </c>
      <c r="J543">
        <f t="shared" si="65"/>
        <v>2.4</v>
      </c>
      <c r="K543">
        <f t="shared" si="66"/>
        <v>90.477000000000004</v>
      </c>
      <c r="L543">
        <f t="shared" si="67"/>
        <v>91.277000000000001</v>
      </c>
      <c r="M543">
        <f t="shared" si="68"/>
        <v>0.79999999999999716</v>
      </c>
      <c r="N543">
        <f t="shared" si="69"/>
        <v>89.277000000000015</v>
      </c>
      <c r="O543">
        <f t="shared" si="70"/>
        <v>92.477000000000004</v>
      </c>
      <c r="P543" t="str">
        <f t="shared" si="71"/>
        <v/>
      </c>
    </row>
    <row r="544" spans="1:16">
      <c r="A544" s="22" t="s">
        <v>52</v>
      </c>
      <c r="B544" s="22" t="s">
        <v>87</v>
      </c>
      <c r="C544" s="22" t="s">
        <v>88</v>
      </c>
      <c r="D544" s="23">
        <v>43279</v>
      </c>
      <c r="E544" s="22">
        <v>92.876999999999995</v>
      </c>
      <c r="F544" s="22" t="s">
        <v>139</v>
      </c>
      <c r="G544" s="22">
        <v>1.8</v>
      </c>
      <c r="H544" s="22">
        <v>91.076999999999998</v>
      </c>
      <c r="I544">
        <f t="shared" si="64"/>
        <v>1.6</v>
      </c>
      <c r="J544">
        <f t="shared" si="65"/>
        <v>2.4</v>
      </c>
      <c r="K544">
        <f t="shared" si="66"/>
        <v>90.477000000000004</v>
      </c>
      <c r="L544">
        <f t="shared" si="67"/>
        <v>91.277000000000001</v>
      </c>
      <c r="M544">
        <f t="shared" si="68"/>
        <v>0.79999999999999716</v>
      </c>
      <c r="N544">
        <f t="shared" si="69"/>
        <v>89.277000000000015</v>
      </c>
      <c r="O544">
        <f t="shared" si="70"/>
        <v>92.477000000000004</v>
      </c>
      <c r="P544" t="str">
        <f t="shared" si="71"/>
        <v/>
      </c>
    </row>
    <row r="545" spans="1:16">
      <c r="A545" s="22" t="s">
        <v>52</v>
      </c>
      <c r="B545" s="22" t="s">
        <v>87</v>
      </c>
      <c r="C545" s="22" t="s">
        <v>88</v>
      </c>
      <c r="D545" s="23">
        <v>43312</v>
      </c>
      <c r="E545" s="22">
        <v>92.876999999999995</v>
      </c>
      <c r="F545" s="22" t="s">
        <v>139</v>
      </c>
      <c r="G545" s="22">
        <v>1.45</v>
      </c>
      <c r="H545" s="22">
        <v>91.427000000000007</v>
      </c>
      <c r="I545">
        <f t="shared" si="64"/>
        <v>1.6</v>
      </c>
      <c r="J545">
        <f t="shared" si="65"/>
        <v>2.4</v>
      </c>
      <c r="K545">
        <f t="shared" si="66"/>
        <v>90.477000000000004</v>
      </c>
      <c r="L545">
        <f t="shared" si="67"/>
        <v>91.277000000000001</v>
      </c>
      <c r="M545">
        <f t="shared" si="68"/>
        <v>0.79999999999999716</v>
      </c>
      <c r="N545">
        <f t="shared" si="69"/>
        <v>89.277000000000015</v>
      </c>
      <c r="O545">
        <f t="shared" si="70"/>
        <v>92.477000000000004</v>
      </c>
      <c r="P545" t="str">
        <f t="shared" si="71"/>
        <v/>
      </c>
    </row>
    <row r="546" spans="1:16">
      <c r="A546" s="22" t="s">
        <v>52</v>
      </c>
      <c r="B546" s="22" t="s">
        <v>87</v>
      </c>
      <c r="C546" s="22" t="s">
        <v>88</v>
      </c>
      <c r="D546" s="23">
        <v>43342</v>
      </c>
      <c r="E546" s="22">
        <v>92.876999999999995</v>
      </c>
      <c r="F546" s="22" t="s">
        <v>139</v>
      </c>
      <c r="G546" s="22">
        <v>1.48</v>
      </c>
      <c r="H546" s="22">
        <v>91.397000000000006</v>
      </c>
      <c r="I546">
        <f t="shared" si="64"/>
        <v>1.6</v>
      </c>
      <c r="J546">
        <f t="shared" si="65"/>
        <v>2.4</v>
      </c>
      <c r="K546">
        <f t="shared" si="66"/>
        <v>90.477000000000004</v>
      </c>
      <c r="L546">
        <f t="shared" si="67"/>
        <v>91.277000000000001</v>
      </c>
      <c r="M546">
        <f t="shared" si="68"/>
        <v>0.79999999999999716</v>
      </c>
      <c r="N546">
        <f t="shared" si="69"/>
        <v>89.277000000000015</v>
      </c>
      <c r="O546">
        <f t="shared" si="70"/>
        <v>92.477000000000004</v>
      </c>
      <c r="P546" t="str">
        <f t="shared" si="71"/>
        <v/>
      </c>
    </row>
    <row r="547" spans="1:16">
      <c r="A547" s="22" t="s">
        <v>52</v>
      </c>
      <c r="B547" s="22" t="s">
        <v>87</v>
      </c>
      <c r="C547" s="22" t="s">
        <v>88</v>
      </c>
      <c r="D547" s="23">
        <v>43373</v>
      </c>
      <c r="E547" s="22">
        <v>92.876999999999995</v>
      </c>
      <c r="F547" s="22" t="s">
        <v>139</v>
      </c>
      <c r="G547" s="22">
        <v>2.2999999999999998</v>
      </c>
      <c r="H547" s="22">
        <v>90.576999999999998</v>
      </c>
      <c r="I547">
        <f t="shared" si="64"/>
        <v>1.6</v>
      </c>
      <c r="J547">
        <f t="shared" si="65"/>
        <v>2.4</v>
      </c>
      <c r="K547">
        <f t="shared" si="66"/>
        <v>90.477000000000004</v>
      </c>
      <c r="L547">
        <f t="shared" si="67"/>
        <v>91.277000000000001</v>
      </c>
      <c r="M547">
        <f t="shared" si="68"/>
        <v>0.79999999999999716</v>
      </c>
      <c r="N547">
        <f t="shared" si="69"/>
        <v>89.277000000000015</v>
      </c>
      <c r="O547">
        <f t="shared" si="70"/>
        <v>92.477000000000004</v>
      </c>
      <c r="P547" t="str">
        <f t="shared" si="71"/>
        <v/>
      </c>
    </row>
    <row r="548" spans="1:16">
      <c r="A548" s="22" t="s">
        <v>52</v>
      </c>
      <c r="B548" s="22" t="s">
        <v>87</v>
      </c>
      <c r="C548" s="22" t="s">
        <v>88</v>
      </c>
      <c r="D548" s="23">
        <v>43403</v>
      </c>
      <c r="E548" s="22">
        <v>92.876999999999995</v>
      </c>
      <c r="F548" s="22" t="s">
        <v>139</v>
      </c>
      <c r="G548" s="22">
        <v>2.36</v>
      </c>
      <c r="H548" s="22">
        <v>90.516999999999996</v>
      </c>
      <c r="I548">
        <f t="shared" si="64"/>
        <v>1.6</v>
      </c>
      <c r="J548">
        <f t="shared" si="65"/>
        <v>2.4</v>
      </c>
      <c r="K548">
        <f t="shared" si="66"/>
        <v>90.477000000000004</v>
      </c>
      <c r="L548">
        <f t="shared" si="67"/>
        <v>91.277000000000001</v>
      </c>
      <c r="M548">
        <f t="shared" si="68"/>
        <v>0.79999999999999716</v>
      </c>
      <c r="N548">
        <f t="shared" si="69"/>
        <v>89.277000000000015</v>
      </c>
      <c r="O548">
        <f t="shared" si="70"/>
        <v>92.477000000000004</v>
      </c>
      <c r="P548" t="str">
        <f t="shared" si="71"/>
        <v/>
      </c>
    </row>
    <row r="549" spans="1:16">
      <c r="A549" s="22" t="s">
        <v>52</v>
      </c>
      <c r="B549" s="22" t="s">
        <v>87</v>
      </c>
      <c r="C549" s="22" t="s">
        <v>88</v>
      </c>
      <c r="D549" s="23">
        <v>43434</v>
      </c>
      <c r="E549" s="22">
        <v>92.876999999999995</v>
      </c>
      <c r="F549" s="22" t="s">
        <v>139</v>
      </c>
      <c r="G549" s="22">
        <v>2.35</v>
      </c>
      <c r="H549" s="22">
        <v>90.527000000000001</v>
      </c>
      <c r="I549">
        <f t="shared" si="64"/>
        <v>1.6</v>
      </c>
      <c r="J549">
        <f t="shared" si="65"/>
        <v>2.4</v>
      </c>
      <c r="K549">
        <f t="shared" si="66"/>
        <v>90.477000000000004</v>
      </c>
      <c r="L549">
        <f t="shared" si="67"/>
        <v>91.277000000000001</v>
      </c>
      <c r="M549">
        <f t="shared" si="68"/>
        <v>0.79999999999999716</v>
      </c>
      <c r="N549">
        <f t="shared" si="69"/>
        <v>89.277000000000015</v>
      </c>
      <c r="O549">
        <f t="shared" si="70"/>
        <v>92.477000000000004</v>
      </c>
      <c r="P549" t="str">
        <f t="shared" si="71"/>
        <v/>
      </c>
    </row>
    <row r="550" spans="1:16">
      <c r="A550" s="22" t="s">
        <v>52</v>
      </c>
      <c r="B550" s="22" t="s">
        <v>87</v>
      </c>
      <c r="C550" s="22" t="s">
        <v>88</v>
      </c>
      <c r="D550" s="23">
        <v>43464</v>
      </c>
      <c r="E550" s="22">
        <v>92.876999999999995</v>
      </c>
      <c r="F550" s="22" t="s">
        <v>139</v>
      </c>
      <c r="G550" s="22">
        <v>2.36</v>
      </c>
      <c r="H550" s="22">
        <v>90.516999999999996</v>
      </c>
      <c r="I550">
        <f t="shared" si="64"/>
        <v>1.6</v>
      </c>
      <c r="J550">
        <f t="shared" si="65"/>
        <v>2.4</v>
      </c>
      <c r="K550">
        <f t="shared" si="66"/>
        <v>90.477000000000004</v>
      </c>
      <c r="L550">
        <f t="shared" si="67"/>
        <v>91.277000000000001</v>
      </c>
      <c r="M550">
        <f t="shared" si="68"/>
        <v>0.79999999999999716</v>
      </c>
      <c r="N550">
        <f t="shared" si="69"/>
        <v>89.277000000000015</v>
      </c>
      <c r="O550">
        <f t="shared" si="70"/>
        <v>92.477000000000004</v>
      </c>
      <c r="P550" t="str">
        <f t="shared" si="71"/>
        <v/>
      </c>
    </row>
    <row r="551" spans="1:16">
      <c r="A551" s="22" t="s">
        <v>52</v>
      </c>
      <c r="B551" s="22" t="s">
        <v>87</v>
      </c>
      <c r="C551" s="22" t="s">
        <v>88</v>
      </c>
      <c r="D551" s="23">
        <v>43495</v>
      </c>
      <c r="E551" s="22">
        <v>92.876999999999995</v>
      </c>
      <c r="F551" s="22" t="s">
        <v>139</v>
      </c>
      <c r="G551" s="22">
        <v>2.35</v>
      </c>
      <c r="H551" s="22">
        <v>90.527000000000001</v>
      </c>
      <c r="I551">
        <f t="shared" si="64"/>
        <v>1.6</v>
      </c>
      <c r="J551">
        <f t="shared" si="65"/>
        <v>2.4</v>
      </c>
      <c r="K551">
        <f t="shared" si="66"/>
        <v>90.477000000000004</v>
      </c>
      <c r="L551">
        <f t="shared" si="67"/>
        <v>91.277000000000001</v>
      </c>
      <c r="M551">
        <f t="shared" si="68"/>
        <v>0.79999999999999716</v>
      </c>
      <c r="N551">
        <f t="shared" si="69"/>
        <v>89.277000000000015</v>
      </c>
      <c r="O551">
        <f t="shared" si="70"/>
        <v>92.477000000000004</v>
      </c>
      <c r="P551" t="str">
        <f t="shared" si="71"/>
        <v/>
      </c>
    </row>
    <row r="552" spans="1:16">
      <c r="A552" s="22" t="s">
        <v>52</v>
      </c>
      <c r="B552" s="22" t="s">
        <v>87</v>
      </c>
      <c r="C552" s="22" t="s">
        <v>88</v>
      </c>
      <c r="D552" s="23">
        <v>43524</v>
      </c>
      <c r="E552" s="22">
        <v>92.876999999999995</v>
      </c>
      <c r="F552" s="22" t="s">
        <v>139</v>
      </c>
      <c r="G552" s="22">
        <v>2.5</v>
      </c>
      <c r="H552" s="22">
        <v>90.376999999999995</v>
      </c>
      <c r="I552">
        <f t="shared" si="64"/>
        <v>1.6</v>
      </c>
      <c r="J552">
        <f t="shared" si="65"/>
        <v>2.4</v>
      </c>
      <c r="K552">
        <f t="shared" si="66"/>
        <v>90.477000000000004</v>
      </c>
      <c r="L552">
        <f t="shared" si="67"/>
        <v>91.277000000000001</v>
      </c>
      <c r="M552">
        <f t="shared" si="68"/>
        <v>0.79999999999999716</v>
      </c>
      <c r="N552">
        <f t="shared" si="69"/>
        <v>89.277000000000015</v>
      </c>
      <c r="O552">
        <f t="shared" si="70"/>
        <v>92.477000000000004</v>
      </c>
      <c r="P552" t="str">
        <f t="shared" si="71"/>
        <v/>
      </c>
    </row>
    <row r="553" spans="1:16">
      <c r="A553" s="22" t="s">
        <v>52</v>
      </c>
      <c r="B553" s="22" t="s">
        <v>87</v>
      </c>
      <c r="C553" s="22" t="s">
        <v>88</v>
      </c>
      <c r="D553" s="23">
        <v>43553</v>
      </c>
      <c r="E553" s="22">
        <v>92.876999999999995</v>
      </c>
      <c r="F553" s="22" t="s">
        <v>139</v>
      </c>
      <c r="G553" s="22">
        <v>2.5099999999999998</v>
      </c>
      <c r="H553" s="22">
        <v>90.367000000000004</v>
      </c>
      <c r="I553">
        <f t="shared" si="64"/>
        <v>1.6</v>
      </c>
      <c r="J553">
        <f t="shared" si="65"/>
        <v>2.4</v>
      </c>
      <c r="K553">
        <f t="shared" si="66"/>
        <v>90.477000000000004</v>
      </c>
      <c r="L553">
        <f t="shared" si="67"/>
        <v>91.277000000000001</v>
      </c>
      <c r="M553">
        <f t="shared" si="68"/>
        <v>0.79999999999999716</v>
      </c>
      <c r="N553">
        <f t="shared" si="69"/>
        <v>89.277000000000015</v>
      </c>
      <c r="O553">
        <f t="shared" si="70"/>
        <v>92.477000000000004</v>
      </c>
      <c r="P553" t="str">
        <f t="shared" si="71"/>
        <v/>
      </c>
    </row>
    <row r="554" spans="1:16">
      <c r="A554" s="22" t="s">
        <v>52</v>
      </c>
      <c r="B554" s="22" t="s">
        <v>87</v>
      </c>
      <c r="C554" s="22" t="s">
        <v>88</v>
      </c>
      <c r="D554" s="23">
        <v>43573</v>
      </c>
      <c r="E554" s="22">
        <v>92.876999999999995</v>
      </c>
      <c r="F554" s="22" t="s">
        <v>139</v>
      </c>
      <c r="G554" s="22">
        <v>3.05</v>
      </c>
      <c r="H554" s="22">
        <v>89.826999999999998</v>
      </c>
      <c r="I554">
        <f t="shared" si="64"/>
        <v>1.6</v>
      </c>
      <c r="J554">
        <f t="shared" si="65"/>
        <v>2.4</v>
      </c>
      <c r="K554">
        <f t="shared" si="66"/>
        <v>90.477000000000004</v>
      </c>
      <c r="L554">
        <f t="shared" si="67"/>
        <v>91.277000000000001</v>
      </c>
      <c r="M554">
        <f t="shared" si="68"/>
        <v>0.79999999999999716</v>
      </c>
      <c r="N554">
        <f t="shared" si="69"/>
        <v>89.277000000000015</v>
      </c>
      <c r="O554">
        <f t="shared" si="70"/>
        <v>92.477000000000004</v>
      </c>
      <c r="P554" t="str">
        <f t="shared" si="71"/>
        <v/>
      </c>
    </row>
    <row r="555" spans="1:16">
      <c r="A555" s="22" t="s">
        <v>52</v>
      </c>
      <c r="B555" s="22" t="s">
        <v>87</v>
      </c>
      <c r="C555" s="22" t="s">
        <v>88</v>
      </c>
      <c r="D555" s="23">
        <v>43646</v>
      </c>
      <c r="E555" s="22">
        <v>92.876999999999995</v>
      </c>
      <c r="F555" s="22" t="s">
        <v>139</v>
      </c>
      <c r="G555" s="22">
        <v>3.1</v>
      </c>
      <c r="H555" s="22">
        <v>89.777000000000001</v>
      </c>
      <c r="I555">
        <f t="shared" si="64"/>
        <v>1.6</v>
      </c>
      <c r="J555">
        <f t="shared" si="65"/>
        <v>2.4</v>
      </c>
      <c r="K555">
        <f t="shared" si="66"/>
        <v>90.477000000000004</v>
      </c>
      <c r="L555">
        <f t="shared" si="67"/>
        <v>91.277000000000001</v>
      </c>
      <c r="M555">
        <f t="shared" si="68"/>
        <v>0.79999999999999716</v>
      </c>
      <c r="N555">
        <f t="shared" si="69"/>
        <v>89.277000000000015</v>
      </c>
      <c r="O555">
        <f t="shared" si="70"/>
        <v>92.477000000000004</v>
      </c>
      <c r="P555" t="str">
        <f t="shared" si="71"/>
        <v/>
      </c>
    </row>
    <row r="556" spans="1:16">
      <c r="A556" s="22" t="s">
        <v>52</v>
      </c>
      <c r="B556" s="22" t="s">
        <v>87</v>
      </c>
      <c r="C556" s="22" t="s">
        <v>88</v>
      </c>
      <c r="D556" s="23">
        <v>43677</v>
      </c>
      <c r="E556" s="22">
        <v>92.876999999999995</v>
      </c>
      <c r="F556" s="22" t="s">
        <v>139</v>
      </c>
      <c r="G556" s="22">
        <v>1.45</v>
      </c>
      <c r="H556" s="22">
        <v>91.427000000000007</v>
      </c>
      <c r="I556">
        <f t="shared" si="64"/>
        <v>1.6</v>
      </c>
      <c r="J556">
        <f t="shared" si="65"/>
        <v>2.4</v>
      </c>
      <c r="K556">
        <f t="shared" si="66"/>
        <v>90.477000000000004</v>
      </c>
      <c r="L556">
        <f t="shared" si="67"/>
        <v>91.277000000000001</v>
      </c>
      <c r="M556">
        <f t="shared" si="68"/>
        <v>0.79999999999999716</v>
      </c>
      <c r="N556">
        <f t="shared" si="69"/>
        <v>89.277000000000015</v>
      </c>
      <c r="O556">
        <f t="shared" si="70"/>
        <v>92.477000000000004</v>
      </c>
      <c r="P556" t="str">
        <f t="shared" si="71"/>
        <v/>
      </c>
    </row>
    <row r="557" spans="1:16">
      <c r="A557" s="22" t="s">
        <v>52</v>
      </c>
      <c r="B557" s="22" t="s">
        <v>87</v>
      </c>
      <c r="C557" s="22" t="s">
        <v>88</v>
      </c>
      <c r="D557" s="23">
        <v>43707</v>
      </c>
      <c r="E557" s="22">
        <v>92.876999999999995</v>
      </c>
      <c r="F557" s="22" t="s">
        <v>139</v>
      </c>
      <c r="G557" s="22">
        <v>1.47</v>
      </c>
      <c r="H557" s="22">
        <v>91.406999999999996</v>
      </c>
      <c r="I557">
        <f t="shared" si="64"/>
        <v>1.6</v>
      </c>
      <c r="J557">
        <f t="shared" si="65"/>
        <v>2.4</v>
      </c>
      <c r="K557">
        <f t="shared" si="66"/>
        <v>90.477000000000004</v>
      </c>
      <c r="L557">
        <f t="shared" si="67"/>
        <v>91.277000000000001</v>
      </c>
      <c r="M557">
        <f t="shared" si="68"/>
        <v>0.79999999999999716</v>
      </c>
      <c r="N557">
        <f t="shared" si="69"/>
        <v>89.277000000000015</v>
      </c>
      <c r="O557">
        <f t="shared" si="70"/>
        <v>92.477000000000004</v>
      </c>
      <c r="P557" t="str">
        <f t="shared" si="71"/>
        <v/>
      </c>
    </row>
    <row r="558" spans="1:16">
      <c r="A558" s="22" t="s">
        <v>52</v>
      </c>
      <c r="B558" s="22" t="s">
        <v>87</v>
      </c>
      <c r="C558" s="22" t="s">
        <v>88</v>
      </c>
      <c r="D558" s="23">
        <v>43738</v>
      </c>
      <c r="E558" s="22">
        <v>92.876999999999995</v>
      </c>
      <c r="F558" s="22" t="s">
        <v>139</v>
      </c>
      <c r="G558" s="22">
        <v>1.48</v>
      </c>
      <c r="H558" s="22">
        <v>91.397000000000006</v>
      </c>
      <c r="I558">
        <f t="shared" si="64"/>
        <v>1.6</v>
      </c>
      <c r="J558">
        <f t="shared" si="65"/>
        <v>2.4</v>
      </c>
      <c r="K558">
        <f t="shared" si="66"/>
        <v>90.477000000000004</v>
      </c>
      <c r="L558">
        <f t="shared" si="67"/>
        <v>91.277000000000001</v>
      </c>
      <c r="M558">
        <f t="shared" si="68"/>
        <v>0.79999999999999716</v>
      </c>
      <c r="N558">
        <f t="shared" si="69"/>
        <v>89.277000000000015</v>
      </c>
      <c r="O558">
        <f t="shared" si="70"/>
        <v>92.477000000000004</v>
      </c>
      <c r="P558" t="str">
        <f t="shared" si="71"/>
        <v/>
      </c>
    </row>
    <row r="559" spans="1:16">
      <c r="A559" s="22" t="s">
        <v>52</v>
      </c>
      <c r="B559" s="22" t="s">
        <v>87</v>
      </c>
      <c r="C559" s="22" t="s">
        <v>88</v>
      </c>
      <c r="D559" s="23">
        <v>43755</v>
      </c>
      <c r="E559" s="22">
        <v>92.876999999999995</v>
      </c>
      <c r="F559" s="22" t="s">
        <v>139</v>
      </c>
      <c r="G559" s="22">
        <v>2.0299999999999998</v>
      </c>
      <c r="H559" s="22">
        <v>90.846999999999994</v>
      </c>
      <c r="I559">
        <f t="shared" si="64"/>
        <v>1.6</v>
      </c>
      <c r="J559">
        <f t="shared" si="65"/>
        <v>2.4</v>
      </c>
      <c r="K559">
        <f t="shared" si="66"/>
        <v>90.477000000000004</v>
      </c>
      <c r="L559">
        <f t="shared" si="67"/>
        <v>91.277000000000001</v>
      </c>
      <c r="M559">
        <f t="shared" si="68"/>
        <v>0.79999999999999716</v>
      </c>
      <c r="N559">
        <f t="shared" si="69"/>
        <v>89.277000000000015</v>
      </c>
      <c r="O559">
        <f t="shared" si="70"/>
        <v>92.477000000000004</v>
      </c>
      <c r="P559" t="str">
        <f t="shared" si="71"/>
        <v/>
      </c>
    </row>
    <row r="560" spans="1:16">
      <c r="A560" s="22" t="s">
        <v>52</v>
      </c>
      <c r="B560" s="22" t="s">
        <v>87</v>
      </c>
      <c r="C560" s="22" t="s">
        <v>88</v>
      </c>
      <c r="D560" s="23">
        <v>43830</v>
      </c>
      <c r="E560" s="22">
        <v>92.876999999999995</v>
      </c>
      <c r="F560" s="22" t="s">
        <v>139</v>
      </c>
      <c r="G560" s="22">
        <v>2.5499999999999998</v>
      </c>
      <c r="H560" s="22">
        <v>90.326999999999998</v>
      </c>
      <c r="I560">
        <f t="shared" si="64"/>
        <v>1.6</v>
      </c>
      <c r="J560">
        <f t="shared" si="65"/>
        <v>2.4</v>
      </c>
      <c r="K560">
        <f t="shared" si="66"/>
        <v>90.477000000000004</v>
      </c>
      <c r="L560">
        <f t="shared" si="67"/>
        <v>91.277000000000001</v>
      </c>
      <c r="M560">
        <f t="shared" si="68"/>
        <v>0.79999999999999716</v>
      </c>
      <c r="N560">
        <f t="shared" si="69"/>
        <v>89.277000000000015</v>
      </c>
      <c r="O560">
        <f t="shared" si="70"/>
        <v>92.477000000000004</v>
      </c>
      <c r="P560" t="str">
        <f t="shared" si="71"/>
        <v/>
      </c>
    </row>
    <row r="561" spans="1:16">
      <c r="A561" s="22" t="s">
        <v>52</v>
      </c>
      <c r="B561" s="22" t="s">
        <v>87</v>
      </c>
      <c r="C561" s="22" t="s">
        <v>88</v>
      </c>
      <c r="D561" s="23">
        <v>44012</v>
      </c>
      <c r="E561" s="22">
        <v>92.876999999999995</v>
      </c>
      <c r="F561" s="22" t="s">
        <v>139</v>
      </c>
      <c r="G561" s="22">
        <v>1.6</v>
      </c>
      <c r="H561" s="22">
        <v>91.277000000000001</v>
      </c>
      <c r="I561">
        <f t="shared" si="64"/>
        <v>1.6</v>
      </c>
      <c r="J561">
        <f t="shared" si="65"/>
        <v>2.4</v>
      </c>
      <c r="K561">
        <f t="shared" si="66"/>
        <v>90.477000000000004</v>
      </c>
      <c r="L561">
        <f t="shared" si="67"/>
        <v>91.277000000000001</v>
      </c>
      <c r="M561">
        <f t="shared" si="68"/>
        <v>0.79999999999999716</v>
      </c>
      <c r="N561">
        <f t="shared" si="69"/>
        <v>89.277000000000015</v>
      </c>
      <c r="O561">
        <f t="shared" si="70"/>
        <v>92.477000000000004</v>
      </c>
      <c r="P561" t="str">
        <f t="shared" si="71"/>
        <v/>
      </c>
    </row>
    <row r="562" spans="1:16">
      <c r="A562" s="22" t="s">
        <v>52</v>
      </c>
      <c r="B562" s="22" t="s">
        <v>87</v>
      </c>
      <c r="C562" s="22" t="s">
        <v>88</v>
      </c>
      <c r="D562" s="23">
        <v>44042</v>
      </c>
      <c r="E562" s="22">
        <v>92.876999999999995</v>
      </c>
      <c r="F562" s="22" t="s">
        <v>139</v>
      </c>
      <c r="G562" s="22">
        <v>1.4</v>
      </c>
      <c r="H562" s="22">
        <v>91.477000000000004</v>
      </c>
      <c r="I562">
        <f t="shared" si="64"/>
        <v>1.6</v>
      </c>
      <c r="J562">
        <f t="shared" si="65"/>
        <v>2.4</v>
      </c>
      <c r="K562">
        <f t="shared" si="66"/>
        <v>90.477000000000004</v>
      </c>
      <c r="L562">
        <f t="shared" si="67"/>
        <v>91.277000000000001</v>
      </c>
      <c r="M562">
        <f t="shared" si="68"/>
        <v>0.79999999999999716</v>
      </c>
      <c r="N562">
        <f t="shared" si="69"/>
        <v>89.277000000000015</v>
      </c>
      <c r="O562">
        <f t="shared" si="70"/>
        <v>92.477000000000004</v>
      </c>
      <c r="P562" t="str">
        <f t="shared" si="71"/>
        <v/>
      </c>
    </row>
    <row r="563" spans="1:16">
      <c r="A563" s="22" t="s">
        <v>52</v>
      </c>
      <c r="B563" s="22" t="s">
        <v>87</v>
      </c>
      <c r="C563" s="22" t="s">
        <v>88</v>
      </c>
      <c r="D563" s="23">
        <v>44073</v>
      </c>
      <c r="E563" s="22">
        <v>92.876999999999995</v>
      </c>
      <c r="F563" s="22" t="s">
        <v>139</v>
      </c>
      <c r="G563" s="22">
        <v>1.5</v>
      </c>
      <c r="H563" s="22">
        <v>91.376999999999995</v>
      </c>
      <c r="I563">
        <f t="shared" si="64"/>
        <v>1.6</v>
      </c>
      <c r="J563">
        <f t="shared" si="65"/>
        <v>2.4</v>
      </c>
      <c r="K563">
        <f t="shared" si="66"/>
        <v>90.477000000000004</v>
      </c>
      <c r="L563">
        <f t="shared" si="67"/>
        <v>91.277000000000001</v>
      </c>
      <c r="M563">
        <f t="shared" si="68"/>
        <v>0.79999999999999716</v>
      </c>
      <c r="N563">
        <f t="shared" si="69"/>
        <v>89.277000000000015</v>
      </c>
      <c r="O563">
        <f t="shared" si="70"/>
        <v>92.477000000000004</v>
      </c>
      <c r="P563" t="str">
        <f t="shared" si="71"/>
        <v/>
      </c>
    </row>
    <row r="564" spans="1:16">
      <c r="A564" s="22" t="s">
        <v>52</v>
      </c>
      <c r="B564" s="22" t="s">
        <v>87</v>
      </c>
      <c r="C564" s="22" t="s">
        <v>88</v>
      </c>
      <c r="D564" s="23">
        <v>44111</v>
      </c>
      <c r="E564" s="22">
        <v>92.876999999999995</v>
      </c>
      <c r="F564" s="22" t="s">
        <v>139</v>
      </c>
      <c r="G564" s="22">
        <v>1.96</v>
      </c>
      <c r="H564" s="22">
        <v>90.917000000000002</v>
      </c>
      <c r="I564">
        <f t="shared" si="64"/>
        <v>1.6</v>
      </c>
      <c r="J564">
        <f t="shared" si="65"/>
        <v>2.4</v>
      </c>
      <c r="K564">
        <f t="shared" si="66"/>
        <v>90.477000000000004</v>
      </c>
      <c r="L564">
        <f t="shared" si="67"/>
        <v>91.277000000000001</v>
      </c>
      <c r="M564">
        <f t="shared" si="68"/>
        <v>0.79999999999999716</v>
      </c>
      <c r="N564">
        <f t="shared" si="69"/>
        <v>89.277000000000015</v>
      </c>
      <c r="O564">
        <f t="shared" si="70"/>
        <v>92.477000000000004</v>
      </c>
      <c r="P564" t="str">
        <f t="shared" si="71"/>
        <v/>
      </c>
    </row>
    <row r="565" spans="1:16">
      <c r="A565" s="22" t="s">
        <v>52</v>
      </c>
      <c r="B565" s="22" t="s">
        <v>87</v>
      </c>
      <c r="C565" s="22" t="s">
        <v>88</v>
      </c>
      <c r="D565" s="23">
        <v>44194</v>
      </c>
      <c r="E565" s="22">
        <v>92.876999999999995</v>
      </c>
      <c r="F565" s="22" t="s">
        <v>139</v>
      </c>
      <c r="G565" s="22">
        <v>2</v>
      </c>
      <c r="H565" s="22">
        <v>90.876999999999995</v>
      </c>
      <c r="I565">
        <f t="shared" si="64"/>
        <v>1.6</v>
      </c>
      <c r="J565">
        <f t="shared" si="65"/>
        <v>2.4</v>
      </c>
      <c r="K565">
        <f t="shared" si="66"/>
        <v>90.477000000000004</v>
      </c>
      <c r="L565">
        <f t="shared" si="67"/>
        <v>91.277000000000001</v>
      </c>
      <c r="M565">
        <f t="shared" si="68"/>
        <v>0.79999999999999716</v>
      </c>
      <c r="N565">
        <f t="shared" si="69"/>
        <v>89.277000000000015</v>
      </c>
      <c r="O565">
        <f t="shared" si="70"/>
        <v>92.477000000000004</v>
      </c>
      <c r="P565" t="str">
        <f t="shared" si="71"/>
        <v/>
      </c>
    </row>
    <row r="566" spans="1:16">
      <c r="A566" s="22" t="s">
        <v>52</v>
      </c>
      <c r="B566" s="22" t="s">
        <v>87</v>
      </c>
      <c r="C566" s="22" t="s">
        <v>88</v>
      </c>
      <c r="D566" s="23">
        <v>44225</v>
      </c>
      <c r="E566" s="22">
        <v>92.876999999999995</v>
      </c>
      <c r="F566" s="22" t="s">
        <v>139</v>
      </c>
      <c r="G566" s="22">
        <v>1.8</v>
      </c>
      <c r="H566" s="22">
        <v>91.076999999999998</v>
      </c>
      <c r="I566">
        <f t="shared" si="64"/>
        <v>1.6</v>
      </c>
      <c r="J566">
        <f t="shared" si="65"/>
        <v>2.4</v>
      </c>
      <c r="K566">
        <f t="shared" si="66"/>
        <v>90.477000000000004</v>
      </c>
      <c r="L566">
        <f t="shared" si="67"/>
        <v>91.277000000000001</v>
      </c>
      <c r="M566">
        <f t="shared" si="68"/>
        <v>0.79999999999999716</v>
      </c>
      <c r="N566">
        <f t="shared" si="69"/>
        <v>89.277000000000015</v>
      </c>
      <c r="O566">
        <f t="shared" si="70"/>
        <v>92.477000000000004</v>
      </c>
      <c r="P566" t="str">
        <f t="shared" si="71"/>
        <v/>
      </c>
    </row>
    <row r="567" spans="1:16">
      <c r="A567" s="22" t="s">
        <v>52</v>
      </c>
      <c r="B567" s="22" t="s">
        <v>87</v>
      </c>
      <c r="C567" s="22" t="s">
        <v>88</v>
      </c>
      <c r="D567" s="23">
        <v>44253</v>
      </c>
      <c r="E567" s="22">
        <v>92.876999999999995</v>
      </c>
      <c r="F567" s="22" t="s">
        <v>139</v>
      </c>
      <c r="G567" s="22">
        <v>1.8</v>
      </c>
      <c r="H567" s="22">
        <v>91.076999999999998</v>
      </c>
      <c r="I567">
        <f t="shared" si="64"/>
        <v>1.6</v>
      </c>
      <c r="J567">
        <f t="shared" si="65"/>
        <v>2.4</v>
      </c>
      <c r="K567">
        <f t="shared" si="66"/>
        <v>90.477000000000004</v>
      </c>
      <c r="L567">
        <f t="shared" si="67"/>
        <v>91.277000000000001</v>
      </c>
      <c r="M567">
        <f t="shared" si="68"/>
        <v>0.79999999999999716</v>
      </c>
      <c r="N567">
        <f t="shared" si="69"/>
        <v>89.277000000000015</v>
      </c>
      <c r="O567">
        <f t="shared" si="70"/>
        <v>92.477000000000004</v>
      </c>
      <c r="P567" t="str">
        <f t="shared" si="71"/>
        <v/>
      </c>
    </row>
    <row r="568" spans="1:16">
      <c r="A568" s="22" t="s">
        <v>52</v>
      </c>
      <c r="B568" s="22" t="s">
        <v>87</v>
      </c>
      <c r="C568" s="22" t="s">
        <v>88</v>
      </c>
      <c r="D568" s="23">
        <v>44286</v>
      </c>
      <c r="E568" s="22">
        <v>92.876999999999995</v>
      </c>
      <c r="F568" s="22" t="s">
        <v>139</v>
      </c>
      <c r="G568" s="22">
        <v>1.8</v>
      </c>
      <c r="H568" s="22">
        <v>91.076999999999998</v>
      </c>
      <c r="I568">
        <f t="shared" si="64"/>
        <v>1.6</v>
      </c>
      <c r="J568">
        <f t="shared" si="65"/>
        <v>2.4</v>
      </c>
      <c r="K568">
        <f t="shared" si="66"/>
        <v>90.477000000000004</v>
      </c>
      <c r="L568">
        <f t="shared" si="67"/>
        <v>91.277000000000001</v>
      </c>
      <c r="M568">
        <f t="shared" si="68"/>
        <v>0.79999999999999716</v>
      </c>
      <c r="N568">
        <f t="shared" si="69"/>
        <v>89.277000000000015</v>
      </c>
      <c r="O568">
        <f t="shared" si="70"/>
        <v>92.477000000000004</v>
      </c>
      <c r="P568" t="str">
        <f t="shared" si="71"/>
        <v/>
      </c>
    </row>
    <row r="569" spans="1:16">
      <c r="A569" s="22" t="s">
        <v>52</v>
      </c>
      <c r="B569" s="22" t="s">
        <v>90</v>
      </c>
      <c r="C569" s="22" t="s">
        <v>91</v>
      </c>
      <c r="D569" s="23">
        <v>42199</v>
      </c>
      <c r="E569" s="22">
        <v>88.251999999999995</v>
      </c>
      <c r="F569" s="22" t="s">
        <v>139</v>
      </c>
      <c r="G569" s="22">
        <v>3.66</v>
      </c>
      <c r="H569" s="22">
        <v>84.591999999999999</v>
      </c>
      <c r="I569">
        <f t="shared" si="64"/>
        <v>3.87</v>
      </c>
      <c r="J569">
        <f t="shared" si="65"/>
        <v>4.45</v>
      </c>
      <c r="K569">
        <f t="shared" si="66"/>
        <v>83.802000000000007</v>
      </c>
      <c r="L569">
        <f t="shared" si="67"/>
        <v>84.382000000000005</v>
      </c>
      <c r="M569">
        <f t="shared" si="68"/>
        <v>0.57999999999999829</v>
      </c>
      <c r="N569">
        <f t="shared" si="69"/>
        <v>82.932000000000016</v>
      </c>
      <c r="O569">
        <f t="shared" si="70"/>
        <v>85.25200000000001</v>
      </c>
      <c r="P569" t="str">
        <f t="shared" si="71"/>
        <v/>
      </c>
    </row>
    <row r="570" spans="1:16">
      <c r="A570" s="22" t="s">
        <v>52</v>
      </c>
      <c r="B570" s="22" t="s">
        <v>90</v>
      </c>
      <c r="C570" s="22" t="s">
        <v>91</v>
      </c>
      <c r="D570" s="23">
        <v>42306</v>
      </c>
      <c r="E570" s="22">
        <v>88.251999999999995</v>
      </c>
      <c r="F570" s="22" t="s">
        <v>139</v>
      </c>
      <c r="G570" s="22">
        <v>4.34</v>
      </c>
      <c r="H570" s="22">
        <v>83.912000000000006</v>
      </c>
      <c r="I570">
        <f t="shared" si="64"/>
        <v>3.87</v>
      </c>
      <c r="J570">
        <f t="shared" si="65"/>
        <v>4.45</v>
      </c>
      <c r="K570">
        <f t="shared" si="66"/>
        <v>83.802000000000007</v>
      </c>
      <c r="L570">
        <f t="shared" si="67"/>
        <v>84.382000000000005</v>
      </c>
      <c r="M570">
        <f t="shared" si="68"/>
        <v>0.57999999999999829</v>
      </c>
      <c r="N570">
        <f t="shared" si="69"/>
        <v>82.932000000000016</v>
      </c>
      <c r="O570">
        <f t="shared" si="70"/>
        <v>85.25200000000001</v>
      </c>
      <c r="P570" t="str">
        <f t="shared" si="71"/>
        <v/>
      </c>
    </row>
    <row r="571" spans="1:16">
      <c r="A571" s="22" t="s">
        <v>52</v>
      </c>
      <c r="B571" s="22" t="s">
        <v>90</v>
      </c>
      <c r="C571" s="22" t="s">
        <v>91</v>
      </c>
      <c r="D571" s="23">
        <v>42458</v>
      </c>
      <c r="E571" s="22">
        <v>88.251999999999995</v>
      </c>
      <c r="F571" s="22" t="s">
        <v>139</v>
      </c>
      <c r="G571" s="22">
        <v>4.7</v>
      </c>
      <c r="H571" s="22">
        <v>83.552000000000007</v>
      </c>
      <c r="I571">
        <f t="shared" si="64"/>
        <v>3.87</v>
      </c>
      <c r="J571">
        <f t="shared" si="65"/>
        <v>4.45</v>
      </c>
      <c r="K571">
        <f t="shared" si="66"/>
        <v>83.802000000000007</v>
      </c>
      <c r="L571">
        <f t="shared" si="67"/>
        <v>84.382000000000005</v>
      </c>
      <c r="M571">
        <f t="shared" si="68"/>
        <v>0.57999999999999829</v>
      </c>
      <c r="N571">
        <f t="shared" si="69"/>
        <v>82.932000000000016</v>
      </c>
      <c r="O571">
        <f t="shared" si="70"/>
        <v>85.25200000000001</v>
      </c>
      <c r="P571" t="str">
        <f t="shared" si="71"/>
        <v/>
      </c>
    </row>
    <row r="572" spans="1:16">
      <c r="A572" s="22" t="s">
        <v>52</v>
      </c>
      <c r="B572" s="22" t="s">
        <v>90</v>
      </c>
      <c r="C572" s="22" t="s">
        <v>91</v>
      </c>
      <c r="D572" s="23">
        <v>42475</v>
      </c>
      <c r="E572" s="22">
        <v>88.251999999999995</v>
      </c>
      <c r="F572" s="22" t="s">
        <v>139</v>
      </c>
      <c r="G572" s="22">
        <v>4.3</v>
      </c>
      <c r="H572" s="22">
        <v>83.951999999999998</v>
      </c>
      <c r="I572">
        <f t="shared" si="64"/>
        <v>3.87</v>
      </c>
      <c r="J572">
        <f t="shared" si="65"/>
        <v>4.45</v>
      </c>
      <c r="K572">
        <f t="shared" si="66"/>
        <v>83.802000000000007</v>
      </c>
      <c r="L572">
        <f t="shared" si="67"/>
        <v>84.382000000000005</v>
      </c>
      <c r="M572">
        <f t="shared" si="68"/>
        <v>0.57999999999999829</v>
      </c>
      <c r="N572">
        <f t="shared" si="69"/>
        <v>82.932000000000016</v>
      </c>
      <c r="O572">
        <f t="shared" si="70"/>
        <v>85.25200000000001</v>
      </c>
      <c r="P572" t="str">
        <f t="shared" si="71"/>
        <v/>
      </c>
    </row>
    <row r="573" spans="1:16">
      <c r="A573" s="22" t="s">
        <v>52</v>
      </c>
      <c r="B573" s="22" t="s">
        <v>90</v>
      </c>
      <c r="C573" s="22" t="s">
        <v>91</v>
      </c>
      <c r="D573" s="23">
        <v>42506</v>
      </c>
      <c r="E573" s="22">
        <v>88.251999999999995</v>
      </c>
      <c r="F573" s="22" t="s">
        <v>139</v>
      </c>
      <c r="G573" s="22">
        <v>3.9</v>
      </c>
      <c r="H573" s="22">
        <v>84.352000000000004</v>
      </c>
      <c r="I573">
        <f t="shared" si="64"/>
        <v>3.87</v>
      </c>
      <c r="J573">
        <f t="shared" si="65"/>
        <v>4.45</v>
      </c>
      <c r="K573">
        <f t="shared" si="66"/>
        <v>83.802000000000007</v>
      </c>
      <c r="L573">
        <f t="shared" si="67"/>
        <v>84.382000000000005</v>
      </c>
      <c r="M573">
        <f t="shared" si="68"/>
        <v>0.57999999999999829</v>
      </c>
      <c r="N573">
        <f t="shared" si="69"/>
        <v>82.932000000000016</v>
      </c>
      <c r="O573">
        <f t="shared" si="70"/>
        <v>85.25200000000001</v>
      </c>
      <c r="P573" t="str">
        <f t="shared" si="71"/>
        <v/>
      </c>
    </row>
    <row r="574" spans="1:16">
      <c r="A574" s="22" t="s">
        <v>52</v>
      </c>
      <c r="B574" s="22" t="s">
        <v>90</v>
      </c>
      <c r="C574" s="22" t="s">
        <v>91</v>
      </c>
      <c r="D574" s="23">
        <v>42536</v>
      </c>
      <c r="E574" s="22">
        <v>88.251999999999995</v>
      </c>
      <c r="F574" s="22" t="s">
        <v>139</v>
      </c>
      <c r="G574" s="22">
        <v>3.7</v>
      </c>
      <c r="H574" s="22">
        <v>84.552000000000007</v>
      </c>
      <c r="I574">
        <f t="shared" si="64"/>
        <v>3.87</v>
      </c>
      <c r="J574">
        <f t="shared" si="65"/>
        <v>4.45</v>
      </c>
      <c r="K574">
        <f t="shared" si="66"/>
        <v>83.802000000000007</v>
      </c>
      <c r="L574">
        <f t="shared" si="67"/>
        <v>84.382000000000005</v>
      </c>
      <c r="M574">
        <f t="shared" si="68"/>
        <v>0.57999999999999829</v>
      </c>
      <c r="N574">
        <f t="shared" si="69"/>
        <v>82.932000000000016</v>
      </c>
      <c r="O574">
        <f t="shared" si="70"/>
        <v>85.25200000000001</v>
      </c>
      <c r="P574" t="str">
        <f t="shared" si="71"/>
        <v/>
      </c>
    </row>
    <row r="575" spans="1:16">
      <c r="A575" s="22" t="s">
        <v>52</v>
      </c>
      <c r="B575" s="22" t="s">
        <v>90</v>
      </c>
      <c r="C575" s="22" t="s">
        <v>91</v>
      </c>
      <c r="D575" s="23">
        <v>42579</v>
      </c>
      <c r="E575" s="22">
        <v>88.251999999999995</v>
      </c>
      <c r="F575" s="22" t="s">
        <v>139</v>
      </c>
      <c r="G575" s="22">
        <v>3.45</v>
      </c>
      <c r="H575" s="22">
        <v>84.802000000000007</v>
      </c>
      <c r="I575">
        <f t="shared" si="64"/>
        <v>3.87</v>
      </c>
      <c r="J575">
        <f t="shared" si="65"/>
        <v>4.45</v>
      </c>
      <c r="K575">
        <f t="shared" si="66"/>
        <v>83.802000000000007</v>
      </c>
      <c r="L575">
        <f t="shared" si="67"/>
        <v>84.382000000000005</v>
      </c>
      <c r="M575">
        <f t="shared" si="68"/>
        <v>0.57999999999999829</v>
      </c>
      <c r="N575">
        <f t="shared" si="69"/>
        <v>82.932000000000016</v>
      </c>
      <c r="O575">
        <f t="shared" si="70"/>
        <v>85.25200000000001</v>
      </c>
      <c r="P575" t="str">
        <f t="shared" si="71"/>
        <v/>
      </c>
    </row>
    <row r="576" spans="1:16">
      <c r="A576" s="22" t="s">
        <v>52</v>
      </c>
      <c r="B576" s="22" t="s">
        <v>90</v>
      </c>
      <c r="C576" s="22" t="s">
        <v>91</v>
      </c>
      <c r="D576" s="23">
        <v>42608</v>
      </c>
      <c r="E576" s="22">
        <v>88.251999999999995</v>
      </c>
      <c r="F576" s="22" t="s">
        <v>139</v>
      </c>
      <c r="G576" s="22">
        <v>2.7</v>
      </c>
      <c r="H576" s="22">
        <v>85.552000000000007</v>
      </c>
      <c r="I576">
        <f t="shared" si="64"/>
        <v>3.87</v>
      </c>
      <c r="J576">
        <f t="shared" si="65"/>
        <v>4.45</v>
      </c>
      <c r="K576">
        <f t="shared" si="66"/>
        <v>83.802000000000007</v>
      </c>
      <c r="L576">
        <f t="shared" si="67"/>
        <v>84.382000000000005</v>
      </c>
      <c r="M576">
        <f t="shared" si="68"/>
        <v>0.57999999999999829</v>
      </c>
      <c r="N576">
        <f t="shared" si="69"/>
        <v>82.932000000000016</v>
      </c>
      <c r="O576">
        <f t="shared" si="70"/>
        <v>85.25200000000001</v>
      </c>
      <c r="P576" t="str">
        <f t="shared" si="71"/>
        <v>OUTLIER</v>
      </c>
    </row>
    <row r="577" spans="1:16">
      <c r="A577" s="22" t="s">
        <v>52</v>
      </c>
      <c r="B577" s="22" t="s">
        <v>90</v>
      </c>
      <c r="C577" s="22" t="s">
        <v>91</v>
      </c>
      <c r="D577" s="23">
        <v>42643</v>
      </c>
      <c r="E577" s="22">
        <v>88.251999999999995</v>
      </c>
      <c r="F577" s="22" t="s">
        <v>139</v>
      </c>
      <c r="G577" s="22">
        <v>4.2</v>
      </c>
      <c r="H577" s="22">
        <v>84.052000000000007</v>
      </c>
      <c r="I577">
        <f t="shared" si="64"/>
        <v>3.87</v>
      </c>
      <c r="J577">
        <f t="shared" si="65"/>
        <v>4.45</v>
      </c>
      <c r="K577">
        <f t="shared" si="66"/>
        <v>83.802000000000007</v>
      </c>
      <c r="L577">
        <f t="shared" si="67"/>
        <v>84.382000000000005</v>
      </c>
      <c r="M577">
        <f t="shared" si="68"/>
        <v>0.57999999999999829</v>
      </c>
      <c r="N577">
        <f t="shared" si="69"/>
        <v>82.932000000000016</v>
      </c>
      <c r="O577">
        <f t="shared" si="70"/>
        <v>85.25200000000001</v>
      </c>
      <c r="P577" t="str">
        <f t="shared" si="71"/>
        <v/>
      </c>
    </row>
    <row r="578" spans="1:16">
      <c r="A578" s="22" t="s">
        <v>52</v>
      </c>
      <c r="B578" s="22" t="s">
        <v>90</v>
      </c>
      <c r="C578" s="22" t="s">
        <v>91</v>
      </c>
      <c r="D578" s="23">
        <v>42669</v>
      </c>
      <c r="E578" s="22">
        <v>88.251999999999995</v>
      </c>
      <c r="F578" s="22" t="s">
        <v>139</v>
      </c>
      <c r="G578" s="22">
        <v>4.43</v>
      </c>
      <c r="H578" s="22">
        <v>83.822000000000003</v>
      </c>
      <c r="I578">
        <f t="shared" si="64"/>
        <v>3.87</v>
      </c>
      <c r="J578">
        <f t="shared" si="65"/>
        <v>4.45</v>
      </c>
      <c r="K578">
        <f t="shared" si="66"/>
        <v>83.802000000000007</v>
      </c>
      <c r="L578">
        <f t="shared" si="67"/>
        <v>84.382000000000005</v>
      </c>
      <c r="M578">
        <f t="shared" si="68"/>
        <v>0.57999999999999829</v>
      </c>
      <c r="N578">
        <f t="shared" si="69"/>
        <v>82.932000000000016</v>
      </c>
      <c r="O578">
        <f t="shared" si="70"/>
        <v>85.25200000000001</v>
      </c>
      <c r="P578" t="str">
        <f t="shared" si="71"/>
        <v/>
      </c>
    </row>
    <row r="579" spans="1:16">
      <c r="A579" s="22" t="s">
        <v>52</v>
      </c>
      <c r="B579" s="22" t="s">
        <v>90</v>
      </c>
      <c r="C579" s="22" t="s">
        <v>91</v>
      </c>
      <c r="D579" s="23">
        <v>42694</v>
      </c>
      <c r="E579" s="22">
        <v>88.251999999999995</v>
      </c>
      <c r="F579" s="22" t="s">
        <v>139</v>
      </c>
      <c r="G579" s="22">
        <v>4.4000000000000004</v>
      </c>
      <c r="H579" s="22">
        <v>83.852000000000004</v>
      </c>
      <c r="I579">
        <f t="shared" ref="I579:I642" si="72">VLOOKUP($C579,$T$1:$X$42,2,FALSE)</f>
        <v>3.87</v>
      </c>
      <c r="J579">
        <f t="shared" ref="J579:J642" si="73">VLOOKUP($C579,$T$1:$X$42,3,FALSE)</f>
        <v>4.45</v>
      </c>
      <c r="K579">
        <f t="shared" ref="K579:K642" si="74">VLOOKUP($C579,$T$1:$X$42,4,FALSE)</f>
        <v>83.802000000000007</v>
      </c>
      <c r="L579">
        <f t="shared" ref="L579:L642" si="75">VLOOKUP($C579,$T$1:$X$42,5,FALSE)</f>
        <v>84.382000000000005</v>
      </c>
      <c r="M579">
        <f t="shared" ref="M579:M642" si="76">L579-K579</f>
        <v>0.57999999999999829</v>
      </c>
      <c r="N579">
        <f t="shared" ref="N579:N642" si="77">K579-M579*1.5</f>
        <v>82.932000000000016</v>
      </c>
      <c r="O579">
        <f t="shared" ref="O579:O642" si="78">L579+M579*1.5</f>
        <v>85.25200000000001</v>
      </c>
      <c r="P579" t="str">
        <f t="shared" ref="P579:P642" si="79">IF(OR(H579&lt;N579,H579&gt;O579), "OUTLIER", "")</f>
        <v/>
      </c>
    </row>
    <row r="580" spans="1:16">
      <c r="A580" s="22" t="s">
        <v>52</v>
      </c>
      <c r="B580" s="22" t="s">
        <v>90</v>
      </c>
      <c r="C580" s="22" t="s">
        <v>91</v>
      </c>
      <c r="D580" s="23">
        <v>42724</v>
      </c>
      <c r="E580" s="22">
        <v>88.251999999999995</v>
      </c>
      <c r="F580" s="22" t="s">
        <v>139</v>
      </c>
      <c r="G580" s="22">
        <v>4.42</v>
      </c>
      <c r="H580" s="22">
        <v>83.831999999999994</v>
      </c>
      <c r="I580">
        <f t="shared" si="72"/>
        <v>3.87</v>
      </c>
      <c r="J580">
        <f t="shared" si="73"/>
        <v>4.45</v>
      </c>
      <c r="K580">
        <f t="shared" si="74"/>
        <v>83.802000000000007</v>
      </c>
      <c r="L580">
        <f t="shared" si="75"/>
        <v>84.382000000000005</v>
      </c>
      <c r="M580">
        <f t="shared" si="76"/>
        <v>0.57999999999999829</v>
      </c>
      <c r="N580">
        <f t="shared" si="77"/>
        <v>82.932000000000016</v>
      </c>
      <c r="O580">
        <f t="shared" si="78"/>
        <v>85.25200000000001</v>
      </c>
      <c r="P580" t="str">
        <f t="shared" si="79"/>
        <v/>
      </c>
    </row>
    <row r="581" spans="1:16">
      <c r="A581" s="22" t="s">
        <v>52</v>
      </c>
      <c r="B581" s="22" t="s">
        <v>90</v>
      </c>
      <c r="C581" s="22" t="s">
        <v>91</v>
      </c>
      <c r="D581" s="23">
        <v>42766</v>
      </c>
      <c r="E581" s="22">
        <v>88.251999999999995</v>
      </c>
      <c r="F581" s="22" t="s">
        <v>139</v>
      </c>
      <c r="G581" s="22">
        <v>4.7</v>
      </c>
      <c r="H581" s="22">
        <v>83.552000000000007</v>
      </c>
      <c r="I581">
        <f t="shared" si="72"/>
        <v>3.87</v>
      </c>
      <c r="J581">
        <f t="shared" si="73"/>
        <v>4.45</v>
      </c>
      <c r="K581">
        <f t="shared" si="74"/>
        <v>83.802000000000007</v>
      </c>
      <c r="L581">
        <f t="shared" si="75"/>
        <v>84.382000000000005</v>
      </c>
      <c r="M581">
        <f t="shared" si="76"/>
        <v>0.57999999999999829</v>
      </c>
      <c r="N581">
        <f t="shared" si="77"/>
        <v>82.932000000000016</v>
      </c>
      <c r="O581">
        <f t="shared" si="78"/>
        <v>85.25200000000001</v>
      </c>
      <c r="P581" t="str">
        <f t="shared" si="79"/>
        <v/>
      </c>
    </row>
    <row r="582" spans="1:16">
      <c r="A582" s="22" t="s">
        <v>52</v>
      </c>
      <c r="B582" s="22" t="s">
        <v>90</v>
      </c>
      <c r="C582" s="22" t="s">
        <v>91</v>
      </c>
      <c r="D582" s="23">
        <v>42794</v>
      </c>
      <c r="E582" s="22">
        <v>88.251999999999995</v>
      </c>
      <c r="F582" s="22" t="s">
        <v>139</v>
      </c>
      <c r="G582" s="22">
        <v>4.7</v>
      </c>
      <c r="H582" s="22">
        <v>83.552000000000007</v>
      </c>
      <c r="I582">
        <f t="shared" si="72"/>
        <v>3.87</v>
      </c>
      <c r="J582">
        <f t="shared" si="73"/>
        <v>4.45</v>
      </c>
      <c r="K582">
        <f t="shared" si="74"/>
        <v>83.802000000000007</v>
      </c>
      <c r="L582">
        <f t="shared" si="75"/>
        <v>84.382000000000005</v>
      </c>
      <c r="M582">
        <f t="shared" si="76"/>
        <v>0.57999999999999829</v>
      </c>
      <c r="N582">
        <f t="shared" si="77"/>
        <v>82.932000000000016</v>
      </c>
      <c r="O582">
        <f t="shared" si="78"/>
        <v>85.25200000000001</v>
      </c>
      <c r="P582" t="str">
        <f t="shared" si="79"/>
        <v/>
      </c>
    </row>
    <row r="583" spans="1:16">
      <c r="A583" s="22" t="s">
        <v>52</v>
      </c>
      <c r="B583" s="22" t="s">
        <v>90</v>
      </c>
      <c r="C583" s="22" t="s">
        <v>91</v>
      </c>
      <c r="D583" s="23">
        <v>42825</v>
      </c>
      <c r="E583" s="22">
        <v>88.251999999999995</v>
      </c>
      <c r="F583" s="22" t="s">
        <v>139</v>
      </c>
      <c r="G583" s="22">
        <v>4.7</v>
      </c>
      <c r="H583" s="22">
        <v>83.552000000000007</v>
      </c>
      <c r="I583">
        <f t="shared" si="72"/>
        <v>3.87</v>
      </c>
      <c r="J583">
        <f t="shared" si="73"/>
        <v>4.45</v>
      </c>
      <c r="K583">
        <f t="shared" si="74"/>
        <v>83.802000000000007</v>
      </c>
      <c r="L583">
        <f t="shared" si="75"/>
        <v>84.382000000000005</v>
      </c>
      <c r="M583">
        <f t="shared" si="76"/>
        <v>0.57999999999999829</v>
      </c>
      <c r="N583">
        <f t="shared" si="77"/>
        <v>82.932000000000016</v>
      </c>
      <c r="O583">
        <f t="shared" si="78"/>
        <v>85.25200000000001</v>
      </c>
      <c r="P583" t="str">
        <f t="shared" si="79"/>
        <v/>
      </c>
    </row>
    <row r="584" spans="1:16">
      <c r="A584" s="22" t="s">
        <v>52</v>
      </c>
      <c r="B584" s="22" t="s">
        <v>90</v>
      </c>
      <c r="C584" s="22" t="s">
        <v>91</v>
      </c>
      <c r="D584" s="23">
        <v>42852</v>
      </c>
      <c r="E584" s="22">
        <v>88.251999999999995</v>
      </c>
      <c r="F584" s="22" t="s">
        <v>139</v>
      </c>
      <c r="G584" s="22">
        <v>4.5599999999999996</v>
      </c>
      <c r="H584" s="22">
        <v>83.691999999999993</v>
      </c>
      <c r="I584">
        <f t="shared" si="72"/>
        <v>3.87</v>
      </c>
      <c r="J584">
        <f t="shared" si="73"/>
        <v>4.45</v>
      </c>
      <c r="K584">
        <f t="shared" si="74"/>
        <v>83.802000000000007</v>
      </c>
      <c r="L584">
        <f t="shared" si="75"/>
        <v>84.382000000000005</v>
      </c>
      <c r="M584">
        <f t="shared" si="76"/>
        <v>0.57999999999999829</v>
      </c>
      <c r="N584">
        <f t="shared" si="77"/>
        <v>82.932000000000016</v>
      </c>
      <c r="O584">
        <f t="shared" si="78"/>
        <v>85.25200000000001</v>
      </c>
      <c r="P584" t="str">
        <f t="shared" si="79"/>
        <v/>
      </c>
    </row>
    <row r="585" spans="1:16">
      <c r="A585" s="22" t="s">
        <v>52</v>
      </c>
      <c r="B585" s="22" t="s">
        <v>90</v>
      </c>
      <c r="C585" s="22" t="s">
        <v>91</v>
      </c>
      <c r="D585" s="23">
        <v>42909</v>
      </c>
      <c r="E585" s="22">
        <v>88.251999999999995</v>
      </c>
      <c r="F585" s="22" t="s">
        <v>139</v>
      </c>
      <c r="G585" s="22">
        <v>3.8</v>
      </c>
      <c r="H585" s="22">
        <v>84.451999999999998</v>
      </c>
      <c r="I585">
        <f t="shared" si="72"/>
        <v>3.87</v>
      </c>
      <c r="J585">
        <f t="shared" si="73"/>
        <v>4.45</v>
      </c>
      <c r="K585">
        <f t="shared" si="74"/>
        <v>83.802000000000007</v>
      </c>
      <c r="L585">
        <f t="shared" si="75"/>
        <v>84.382000000000005</v>
      </c>
      <c r="M585">
        <f t="shared" si="76"/>
        <v>0.57999999999999829</v>
      </c>
      <c r="N585">
        <f t="shared" si="77"/>
        <v>82.932000000000016</v>
      </c>
      <c r="O585">
        <f t="shared" si="78"/>
        <v>85.25200000000001</v>
      </c>
      <c r="P585" t="str">
        <f t="shared" si="79"/>
        <v/>
      </c>
    </row>
    <row r="586" spans="1:16">
      <c r="A586" s="22" t="s">
        <v>52</v>
      </c>
      <c r="B586" s="22" t="s">
        <v>90</v>
      </c>
      <c r="C586" s="22" t="s">
        <v>91</v>
      </c>
      <c r="D586" s="23">
        <v>42946</v>
      </c>
      <c r="E586" s="22">
        <v>88.251999999999995</v>
      </c>
      <c r="F586" s="22" t="s">
        <v>139</v>
      </c>
      <c r="G586" s="22">
        <v>3.75</v>
      </c>
      <c r="H586" s="22">
        <v>84.501999999999995</v>
      </c>
      <c r="I586">
        <f t="shared" si="72"/>
        <v>3.87</v>
      </c>
      <c r="J586">
        <f t="shared" si="73"/>
        <v>4.45</v>
      </c>
      <c r="K586">
        <f t="shared" si="74"/>
        <v>83.802000000000007</v>
      </c>
      <c r="L586">
        <f t="shared" si="75"/>
        <v>84.382000000000005</v>
      </c>
      <c r="M586">
        <f t="shared" si="76"/>
        <v>0.57999999999999829</v>
      </c>
      <c r="N586">
        <f t="shared" si="77"/>
        <v>82.932000000000016</v>
      </c>
      <c r="O586">
        <f t="shared" si="78"/>
        <v>85.25200000000001</v>
      </c>
      <c r="P586" t="str">
        <f t="shared" si="79"/>
        <v/>
      </c>
    </row>
    <row r="587" spans="1:16">
      <c r="A587" s="22" t="s">
        <v>52</v>
      </c>
      <c r="B587" s="22" t="s">
        <v>90</v>
      </c>
      <c r="C587" s="22" t="s">
        <v>91</v>
      </c>
      <c r="D587" s="23">
        <v>42969</v>
      </c>
      <c r="E587" s="22">
        <v>88.251999999999995</v>
      </c>
      <c r="F587" s="22" t="s">
        <v>139</v>
      </c>
      <c r="G587" s="22">
        <v>3.75</v>
      </c>
      <c r="H587" s="22">
        <v>84.501999999999995</v>
      </c>
      <c r="I587">
        <f t="shared" si="72"/>
        <v>3.87</v>
      </c>
      <c r="J587">
        <f t="shared" si="73"/>
        <v>4.45</v>
      </c>
      <c r="K587">
        <f t="shared" si="74"/>
        <v>83.802000000000007</v>
      </c>
      <c r="L587">
        <f t="shared" si="75"/>
        <v>84.382000000000005</v>
      </c>
      <c r="M587">
        <f t="shared" si="76"/>
        <v>0.57999999999999829</v>
      </c>
      <c r="N587">
        <f t="shared" si="77"/>
        <v>82.932000000000016</v>
      </c>
      <c r="O587">
        <f t="shared" si="78"/>
        <v>85.25200000000001</v>
      </c>
      <c r="P587" t="str">
        <f t="shared" si="79"/>
        <v/>
      </c>
    </row>
    <row r="588" spans="1:16">
      <c r="A588" s="22" t="s">
        <v>52</v>
      </c>
      <c r="B588" s="22" t="s">
        <v>90</v>
      </c>
      <c r="C588" s="22" t="s">
        <v>91</v>
      </c>
      <c r="D588" s="23">
        <v>43008</v>
      </c>
      <c r="E588" s="22">
        <v>88.251999999999995</v>
      </c>
      <c r="F588" s="22" t="s">
        <v>139</v>
      </c>
      <c r="G588" s="22">
        <v>4.2</v>
      </c>
      <c r="H588" s="22">
        <v>84.052000000000007</v>
      </c>
      <c r="I588">
        <f t="shared" si="72"/>
        <v>3.87</v>
      </c>
      <c r="J588">
        <f t="shared" si="73"/>
        <v>4.45</v>
      </c>
      <c r="K588">
        <f t="shared" si="74"/>
        <v>83.802000000000007</v>
      </c>
      <c r="L588">
        <f t="shared" si="75"/>
        <v>84.382000000000005</v>
      </c>
      <c r="M588">
        <f t="shared" si="76"/>
        <v>0.57999999999999829</v>
      </c>
      <c r="N588">
        <f t="shared" si="77"/>
        <v>82.932000000000016</v>
      </c>
      <c r="O588">
        <f t="shared" si="78"/>
        <v>85.25200000000001</v>
      </c>
      <c r="P588" t="str">
        <f t="shared" si="79"/>
        <v/>
      </c>
    </row>
    <row r="589" spans="1:16">
      <c r="A589" s="22" t="s">
        <v>52</v>
      </c>
      <c r="B589" s="22" t="s">
        <v>90</v>
      </c>
      <c r="C589" s="22" t="s">
        <v>91</v>
      </c>
      <c r="D589" s="23">
        <v>43034</v>
      </c>
      <c r="E589" s="22">
        <v>88.251999999999995</v>
      </c>
      <c r="F589" s="22" t="s">
        <v>139</v>
      </c>
      <c r="G589" s="22">
        <v>4.4400000000000004</v>
      </c>
      <c r="H589" s="22">
        <v>83.811999999999998</v>
      </c>
      <c r="I589">
        <f t="shared" si="72"/>
        <v>3.87</v>
      </c>
      <c r="J589">
        <f t="shared" si="73"/>
        <v>4.45</v>
      </c>
      <c r="K589">
        <f t="shared" si="74"/>
        <v>83.802000000000007</v>
      </c>
      <c r="L589">
        <f t="shared" si="75"/>
        <v>84.382000000000005</v>
      </c>
      <c r="M589">
        <f t="shared" si="76"/>
        <v>0.57999999999999829</v>
      </c>
      <c r="N589">
        <f t="shared" si="77"/>
        <v>82.932000000000016</v>
      </c>
      <c r="O589">
        <f t="shared" si="78"/>
        <v>85.25200000000001</v>
      </c>
      <c r="P589" t="str">
        <f t="shared" si="79"/>
        <v/>
      </c>
    </row>
    <row r="590" spans="1:16">
      <c r="A590" s="22" t="s">
        <v>52</v>
      </c>
      <c r="B590" s="22" t="s">
        <v>90</v>
      </c>
      <c r="C590" s="22" t="s">
        <v>91</v>
      </c>
      <c r="D590" s="23">
        <v>43069</v>
      </c>
      <c r="E590" s="22">
        <v>88.251999999999995</v>
      </c>
      <c r="F590" s="22" t="s">
        <v>139</v>
      </c>
      <c r="G590" s="22">
        <v>4.45</v>
      </c>
      <c r="H590" s="22">
        <v>83.802000000000007</v>
      </c>
      <c r="I590">
        <f t="shared" si="72"/>
        <v>3.87</v>
      </c>
      <c r="J590">
        <f t="shared" si="73"/>
        <v>4.45</v>
      </c>
      <c r="K590">
        <f t="shared" si="74"/>
        <v>83.802000000000007</v>
      </c>
      <c r="L590">
        <f t="shared" si="75"/>
        <v>84.382000000000005</v>
      </c>
      <c r="M590">
        <f t="shared" si="76"/>
        <v>0.57999999999999829</v>
      </c>
      <c r="N590">
        <f t="shared" si="77"/>
        <v>82.932000000000016</v>
      </c>
      <c r="O590">
        <f t="shared" si="78"/>
        <v>85.25200000000001</v>
      </c>
      <c r="P590" t="str">
        <f t="shared" si="79"/>
        <v/>
      </c>
    </row>
    <row r="591" spans="1:16">
      <c r="A591" s="22" t="s">
        <v>52</v>
      </c>
      <c r="B591" s="22" t="s">
        <v>90</v>
      </c>
      <c r="C591" s="22" t="s">
        <v>91</v>
      </c>
      <c r="D591" s="23">
        <v>43099</v>
      </c>
      <c r="E591" s="22">
        <v>88.251999999999995</v>
      </c>
      <c r="F591" s="22" t="s">
        <v>139</v>
      </c>
      <c r="G591" s="22">
        <v>4.45</v>
      </c>
      <c r="H591" s="22">
        <v>83.802000000000007</v>
      </c>
      <c r="I591">
        <f t="shared" si="72"/>
        <v>3.87</v>
      </c>
      <c r="J591">
        <f t="shared" si="73"/>
        <v>4.45</v>
      </c>
      <c r="K591">
        <f t="shared" si="74"/>
        <v>83.802000000000007</v>
      </c>
      <c r="L591">
        <f t="shared" si="75"/>
        <v>84.382000000000005</v>
      </c>
      <c r="M591">
        <f t="shared" si="76"/>
        <v>0.57999999999999829</v>
      </c>
      <c r="N591">
        <f t="shared" si="77"/>
        <v>82.932000000000016</v>
      </c>
      <c r="O591">
        <f t="shared" si="78"/>
        <v>85.25200000000001</v>
      </c>
      <c r="P591" t="str">
        <f t="shared" si="79"/>
        <v/>
      </c>
    </row>
    <row r="592" spans="1:16">
      <c r="A592" s="22" t="s">
        <v>52</v>
      </c>
      <c r="B592" s="22" t="s">
        <v>90</v>
      </c>
      <c r="C592" s="22" t="s">
        <v>91</v>
      </c>
      <c r="D592" s="23">
        <v>43130</v>
      </c>
      <c r="E592" s="22">
        <v>88.251999999999995</v>
      </c>
      <c r="F592" s="22" t="s">
        <v>139</v>
      </c>
      <c r="G592" s="22">
        <v>4.5999999999999996</v>
      </c>
      <c r="H592" s="22">
        <v>83.652000000000001</v>
      </c>
      <c r="I592">
        <f t="shared" si="72"/>
        <v>3.87</v>
      </c>
      <c r="J592">
        <f t="shared" si="73"/>
        <v>4.45</v>
      </c>
      <c r="K592">
        <f t="shared" si="74"/>
        <v>83.802000000000007</v>
      </c>
      <c r="L592">
        <f t="shared" si="75"/>
        <v>84.382000000000005</v>
      </c>
      <c r="M592">
        <f t="shared" si="76"/>
        <v>0.57999999999999829</v>
      </c>
      <c r="N592">
        <f t="shared" si="77"/>
        <v>82.932000000000016</v>
      </c>
      <c r="O592">
        <f t="shared" si="78"/>
        <v>85.25200000000001</v>
      </c>
      <c r="P592" t="str">
        <f t="shared" si="79"/>
        <v/>
      </c>
    </row>
    <row r="593" spans="1:16">
      <c r="A593" s="22" t="s">
        <v>52</v>
      </c>
      <c r="B593" s="22" t="s">
        <v>90</v>
      </c>
      <c r="C593" s="22" t="s">
        <v>91</v>
      </c>
      <c r="D593" s="23">
        <v>43157</v>
      </c>
      <c r="E593" s="22">
        <v>88.251999999999995</v>
      </c>
      <c r="F593" s="22" t="s">
        <v>139</v>
      </c>
      <c r="G593" s="22">
        <v>4.8</v>
      </c>
      <c r="H593" s="22">
        <v>83.451999999999998</v>
      </c>
      <c r="I593">
        <f t="shared" si="72"/>
        <v>3.87</v>
      </c>
      <c r="J593">
        <f t="shared" si="73"/>
        <v>4.45</v>
      </c>
      <c r="K593">
        <f t="shared" si="74"/>
        <v>83.802000000000007</v>
      </c>
      <c r="L593">
        <f t="shared" si="75"/>
        <v>84.382000000000005</v>
      </c>
      <c r="M593">
        <f t="shared" si="76"/>
        <v>0.57999999999999829</v>
      </c>
      <c r="N593">
        <f t="shared" si="77"/>
        <v>82.932000000000016</v>
      </c>
      <c r="O593">
        <f t="shared" si="78"/>
        <v>85.25200000000001</v>
      </c>
      <c r="P593" t="str">
        <f t="shared" si="79"/>
        <v/>
      </c>
    </row>
    <row r="594" spans="1:16">
      <c r="A594" s="22" t="s">
        <v>52</v>
      </c>
      <c r="B594" s="22" t="s">
        <v>90</v>
      </c>
      <c r="C594" s="22" t="s">
        <v>91</v>
      </c>
      <c r="D594" s="23">
        <v>43189</v>
      </c>
      <c r="E594" s="22">
        <v>88.251999999999995</v>
      </c>
      <c r="F594" s="22" t="s">
        <v>139</v>
      </c>
      <c r="G594" s="22">
        <v>4.45</v>
      </c>
      <c r="H594" s="22">
        <v>83.802000000000007</v>
      </c>
      <c r="I594">
        <f t="shared" si="72"/>
        <v>3.87</v>
      </c>
      <c r="J594">
        <f t="shared" si="73"/>
        <v>4.45</v>
      </c>
      <c r="K594">
        <f t="shared" si="74"/>
        <v>83.802000000000007</v>
      </c>
      <c r="L594">
        <f t="shared" si="75"/>
        <v>84.382000000000005</v>
      </c>
      <c r="M594">
        <f t="shared" si="76"/>
        <v>0.57999999999999829</v>
      </c>
      <c r="N594">
        <f t="shared" si="77"/>
        <v>82.932000000000016</v>
      </c>
      <c r="O594">
        <f t="shared" si="78"/>
        <v>85.25200000000001</v>
      </c>
      <c r="P594" t="str">
        <f t="shared" si="79"/>
        <v/>
      </c>
    </row>
    <row r="595" spans="1:16">
      <c r="A595" s="22" t="s">
        <v>52</v>
      </c>
      <c r="B595" s="22" t="s">
        <v>90</v>
      </c>
      <c r="C595" s="22" t="s">
        <v>91</v>
      </c>
      <c r="D595" s="23">
        <v>43216</v>
      </c>
      <c r="E595" s="22">
        <v>88.251999999999995</v>
      </c>
      <c r="F595" s="22" t="s">
        <v>139</v>
      </c>
      <c r="G595" s="22">
        <v>4.34</v>
      </c>
      <c r="H595" s="22">
        <v>83.912000000000006</v>
      </c>
      <c r="I595">
        <f t="shared" si="72"/>
        <v>3.87</v>
      </c>
      <c r="J595">
        <f t="shared" si="73"/>
        <v>4.45</v>
      </c>
      <c r="K595">
        <f t="shared" si="74"/>
        <v>83.802000000000007</v>
      </c>
      <c r="L595">
        <f t="shared" si="75"/>
        <v>84.382000000000005</v>
      </c>
      <c r="M595">
        <f t="shared" si="76"/>
        <v>0.57999999999999829</v>
      </c>
      <c r="N595">
        <f t="shared" si="77"/>
        <v>82.932000000000016</v>
      </c>
      <c r="O595">
        <f t="shared" si="78"/>
        <v>85.25200000000001</v>
      </c>
      <c r="P595" t="str">
        <f t="shared" si="79"/>
        <v/>
      </c>
    </row>
    <row r="596" spans="1:16">
      <c r="A596" s="22" t="s">
        <v>52</v>
      </c>
      <c r="B596" s="22" t="s">
        <v>90</v>
      </c>
      <c r="C596" s="22" t="s">
        <v>91</v>
      </c>
      <c r="D596" s="23">
        <v>43251</v>
      </c>
      <c r="E596" s="22">
        <v>88.251999999999995</v>
      </c>
      <c r="F596" s="22" t="s">
        <v>139</v>
      </c>
      <c r="G596" s="22">
        <v>4.3499999999999996</v>
      </c>
      <c r="H596" s="22">
        <v>83.902000000000001</v>
      </c>
      <c r="I596">
        <f t="shared" si="72"/>
        <v>3.87</v>
      </c>
      <c r="J596">
        <f t="shared" si="73"/>
        <v>4.45</v>
      </c>
      <c r="K596">
        <f t="shared" si="74"/>
        <v>83.802000000000007</v>
      </c>
      <c r="L596">
        <f t="shared" si="75"/>
        <v>84.382000000000005</v>
      </c>
      <c r="M596">
        <f t="shared" si="76"/>
        <v>0.57999999999999829</v>
      </c>
      <c r="N596">
        <f t="shared" si="77"/>
        <v>82.932000000000016</v>
      </c>
      <c r="O596">
        <f t="shared" si="78"/>
        <v>85.25200000000001</v>
      </c>
      <c r="P596" t="str">
        <f t="shared" si="79"/>
        <v/>
      </c>
    </row>
    <row r="597" spans="1:16">
      <c r="A597" s="22" t="s">
        <v>52</v>
      </c>
      <c r="B597" s="22" t="s">
        <v>90</v>
      </c>
      <c r="C597" s="22" t="s">
        <v>91</v>
      </c>
      <c r="D597" s="23">
        <v>43279</v>
      </c>
      <c r="E597" s="22">
        <v>88.251999999999995</v>
      </c>
      <c r="F597" s="22" t="s">
        <v>139</v>
      </c>
      <c r="G597" s="22">
        <v>3.92</v>
      </c>
      <c r="H597" s="22">
        <v>84.331999999999994</v>
      </c>
      <c r="I597">
        <f t="shared" si="72"/>
        <v>3.87</v>
      </c>
      <c r="J597">
        <f t="shared" si="73"/>
        <v>4.45</v>
      </c>
      <c r="K597">
        <f t="shared" si="74"/>
        <v>83.802000000000007</v>
      </c>
      <c r="L597">
        <f t="shared" si="75"/>
        <v>84.382000000000005</v>
      </c>
      <c r="M597">
        <f t="shared" si="76"/>
        <v>0.57999999999999829</v>
      </c>
      <c r="N597">
        <f t="shared" si="77"/>
        <v>82.932000000000016</v>
      </c>
      <c r="O597">
        <f t="shared" si="78"/>
        <v>85.25200000000001</v>
      </c>
      <c r="P597" t="str">
        <f t="shared" si="79"/>
        <v/>
      </c>
    </row>
    <row r="598" spans="1:16">
      <c r="A598" s="22" t="s">
        <v>52</v>
      </c>
      <c r="B598" s="22" t="s">
        <v>90</v>
      </c>
      <c r="C598" s="22" t="s">
        <v>91</v>
      </c>
      <c r="D598" s="23">
        <v>43312</v>
      </c>
      <c r="E598" s="22">
        <v>88.251999999999995</v>
      </c>
      <c r="F598" s="22" t="s">
        <v>139</v>
      </c>
      <c r="G598" s="22">
        <v>3.7</v>
      </c>
      <c r="H598" s="22">
        <v>84.552000000000007</v>
      </c>
      <c r="I598">
        <f t="shared" si="72"/>
        <v>3.87</v>
      </c>
      <c r="J598">
        <f t="shared" si="73"/>
        <v>4.45</v>
      </c>
      <c r="K598">
        <f t="shared" si="74"/>
        <v>83.802000000000007</v>
      </c>
      <c r="L598">
        <f t="shared" si="75"/>
        <v>84.382000000000005</v>
      </c>
      <c r="M598">
        <f t="shared" si="76"/>
        <v>0.57999999999999829</v>
      </c>
      <c r="N598">
        <f t="shared" si="77"/>
        <v>82.932000000000016</v>
      </c>
      <c r="O598">
        <f t="shared" si="78"/>
        <v>85.25200000000001</v>
      </c>
      <c r="P598" t="str">
        <f t="shared" si="79"/>
        <v/>
      </c>
    </row>
    <row r="599" spans="1:16">
      <c r="A599" s="22" t="s">
        <v>52</v>
      </c>
      <c r="B599" s="22" t="s">
        <v>90</v>
      </c>
      <c r="C599" s="22" t="s">
        <v>91</v>
      </c>
      <c r="D599" s="23">
        <v>43342</v>
      </c>
      <c r="E599" s="22">
        <v>88.251999999999995</v>
      </c>
      <c r="F599" s="22" t="s">
        <v>139</v>
      </c>
      <c r="G599" s="22">
        <v>3.72</v>
      </c>
      <c r="H599" s="22">
        <v>84.531999999999996</v>
      </c>
      <c r="I599">
        <f t="shared" si="72"/>
        <v>3.87</v>
      </c>
      <c r="J599">
        <f t="shared" si="73"/>
        <v>4.45</v>
      </c>
      <c r="K599">
        <f t="shared" si="74"/>
        <v>83.802000000000007</v>
      </c>
      <c r="L599">
        <f t="shared" si="75"/>
        <v>84.382000000000005</v>
      </c>
      <c r="M599">
        <f t="shared" si="76"/>
        <v>0.57999999999999829</v>
      </c>
      <c r="N599">
        <f t="shared" si="77"/>
        <v>82.932000000000016</v>
      </c>
      <c r="O599">
        <f t="shared" si="78"/>
        <v>85.25200000000001</v>
      </c>
      <c r="P599" t="str">
        <f t="shared" si="79"/>
        <v/>
      </c>
    </row>
    <row r="600" spans="1:16">
      <c r="A600" s="22" t="s">
        <v>52</v>
      </c>
      <c r="B600" s="22" t="s">
        <v>90</v>
      </c>
      <c r="C600" s="22" t="s">
        <v>91</v>
      </c>
      <c r="D600" s="23">
        <v>43373</v>
      </c>
      <c r="E600" s="22">
        <v>88.251999999999995</v>
      </c>
      <c r="F600" s="22" t="s">
        <v>139</v>
      </c>
      <c r="G600" s="22">
        <v>4.3899999999999997</v>
      </c>
      <c r="H600" s="22">
        <v>83.861999999999995</v>
      </c>
      <c r="I600">
        <f t="shared" si="72"/>
        <v>3.87</v>
      </c>
      <c r="J600">
        <f t="shared" si="73"/>
        <v>4.45</v>
      </c>
      <c r="K600">
        <f t="shared" si="74"/>
        <v>83.802000000000007</v>
      </c>
      <c r="L600">
        <f t="shared" si="75"/>
        <v>84.382000000000005</v>
      </c>
      <c r="M600">
        <f t="shared" si="76"/>
        <v>0.57999999999999829</v>
      </c>
      <c r="N600">
        <f t="shared" si="77"/>
        <v>82.932000000000016</v>
      </c>
      <c r="O600">
        <f t="shared" si="78"/>
        <v>85.25200000000001</v>
      </c>
      <c r="P600" t="str">
        <f t="shared" si="79"/>
        <v/>
      </c>
    </row>
    <row r="601" spans="1:16">
      <c r="A601" s="22" t="s">
        <v>52</v>
      </c>
      <c r="B601" s="22" t="s">
        <v>90</v>
      </c>
      <c r="C601" s="22" t="s">
        <v>91</v>
      </c>
      <c r="D601" s="23">
        <v>43391</v>
      </c>
      <c r="E601" s="22">
        <v>88.251999999999995</v>
      </c>
      <c r="F601" s="22" t="s">
        <v>139</v>
      </c>
      <c r="G601" s="22">
        <v>4.4400000000000004</v>
      </c>
      <c r="H601" s="22">
        <v>83.811999999999998</v>
      </c>
      <c r="I601">
        <f t="shared" si="72"/>
        <v>3.87</v>
      </c>
      <c r="J601">
        <f t="shared" si="73"/>
        <v>4.45</v>
      </c>
      <c r="K601">
        <f t="shared" si="74"/>
        <v>83.802000000000007</v>
      </c>
      <c r="L601">
        <f t="shared" si="75"/>
        <v>84.382000000000005</v>
      </c>
      <c r="M601">
        <f t="shared" si="76"/>
        <v>0.57999999999999829</v>
      </c>
      <c r="N601">
        <f t="shared" si="77"/>
        <v>82.932000000000016</v>
      </c>
      <c r="O601">
        <f t="shared" si="78"/>
        <v>85.25200000000001</v>
      </c>
      <c r="P601" t="str">
        <f t="shared" si="79"/>
        <v/>
      </c>
    </row>
    <row r="602" spans="1:16">
      <c r="A602" s="22" t="s">
        <v>52</v>
      </c>
      <c r="B602" s="22" t="s">
        <v>90</v>
      </c>
      <c r="C602" s="22" t="s">
        <v>91</v>
      </c>
      <c r="D602" s="23">
        <v>43434</v>
      </c>
      <c r="E602" s="22">
        <v>88.251999999999995</v>
      </c>
      <c r="F602" s="22" t="s">
        <v>139</v>
      </c>
      <c r="G602" s="22">
        <v>4.4000000000000004</v>
      </c>
      <c r="H602" s="22">
        <v>83.852000000000004</v>
      </c>
      <c r="I602">
        <f t="shared" si="72"/>
        <v>3.87</v>
      </c>
      <c r="J602">
        <f t="shared" si="73"/>
        <v>4.45</v>
      </c>
      <c r="K602">
        <f t="shared" si="74"/>
        <v>83.802000000000007</v>
      </c>
      <c r="L602">
        <f t="shared" si="75"/>
        <v>84.382000000000005</v>
      </c>
      <c r="M602">
        <f t="shared" si="76"/>
        <v>0.57999999999999829</v>
      </c>
      <c r="N602">
        <f t="shared" si="77"/>
        <v>82.932000000000016</v>
      </c>
      <c r="O602">
        <f t="shared" si="78"/>
        <v>85.25200000000001</v>
      </c>
      <c r="P602" t="str">
        <f t="shared" si="79"/>
        <v/>
      </c>
    </row>
    <row r="603" spans="1:16">
      <c r="A603" s="22" t="s">
        <v>52</v>
      </c>
      <c r="B603" s="22" t="s">
        <v>90</v>
      </c>
      <c r="C603" s="22" t="s">
        <v>91</v>
      </c>
      <c r="D603" s="23">
        <v>43464</v>
      </c>
      <c r="E603" s="22">
        <v>88.251999999999995</v>
      </c>
      <c r="F603" s="22" t="s">
        <v>139</v>
      </c>
      <c r="G603" s="22">
        <v>4.41</v>
      </c>
      <c r="H603" s="22">
        <v>83.841999999999999</v>
      </c>
      <c r="I603">
        <f t="shared" si="72"/>
        <v>3.87</v>
      </c>
      <c r="J603">
        <f t="shared" si="73"/>
        <v>4.45</v>
      </c>
      <c r="K603">
        <f t="shared" si="74"/>
        <v>83.802000000000007</v>
      </c>
      <c r="L603">
        <f t="shared" si="75"/>
        <v>84.382000000000005</v>
      </c>
      <c r="M603">
        <f t="shared" si="76"/>
        <v>0.57999999999999829</v>
      </c>
      <c r="N603">
        <f t="shared" si="77"/>
        <v>82.932000000000016</v>
      </c>
      <c r="O603">
        <f t="shared" si="78"/>
        <v>85.25200000000001</v>
      </c>
      <c r="P603" t="str">
        <f t="shared" si="79"/>
        <v/>
      </c>
    </row>
    <row r="604" spans="1:16">
      <c r="A604" s="22" t="s">
        <v>52</v>
      </c>
      <c r="B604" s="22" t="s">
        <v>90</v>
      </c>
      <c r="C604" s="22" t="s">
        <v>91</v>
      </c>
      <c r="D604" s="23">
        <v>43495</v>
      </c>
      <c r="E604" s="22">
        <v>88.251999999999995</v>
      </c>
      <c r="F604" s="22" t="s">
        <v>139</v>
      </c>
      <c r="G604" s="22">
        <v>4.4000000000000004</v>
      </c>
      <c r="H604" s="22">
        <v>83.852000000000004</v>
      </c>
      <c r="I604">
        <f t="shared" si="72"/>
        <v>3.87</v>
      </c>
      <c r="J604">
        <f t="shared" si="73"/>
        <v>4.45</v>
      </c>
      <c r="K604">
        <f t="shared" si="74"/>
        <v>83.802000000000007</v>
      </c>
      <c r="L604">
        <f t="shared" si="75"/>
        <v>84.382000000000005</v>
      </c>
      <c r="M604">
        <f t="shared" si="76"/>
        <v>0.57999999999999829</v>
      </c>
      <c r="N604">
        <f t="shared" si="77"/>
        <v>82.932000000000016</v>
      </c>
      <c r="O604">
        <f t="shared" si="78"/>
        <v>85.25200000000001</v>
      </c>
      <c r="P604" t="str">
        <f t="shared" si="79"/>
        <v/>
      </c>
    </row>
    <row r="605" spans="1:16">
      <c r="A605" s="22" t="s">
        <v>52</v>
      </c>
      <c r="B605" s="22" t="s">
        <v>90</v>
      </c>
      <c r="C605" s="22" t="s">
        <v>91</v>
      </c>
      <c r="D605" s="23">
        <v>43524</v>
      </c>
      <c r="E605" s="22">
        <v>88.251999999999995</v>
      </c>
      <c r="F605" s="22" t="s">
        <v>139</v>
      </c>
      <c r="G605" s="22">
        <v>4.8</v>
      </c>
      <c r="H605" s="22">
        <v>83.451999999999998</v>
      </c>
      <c r="I605">
        <f t="shared" si="72"/>
        <v>3.87</v>
      </c>
      <c r="J605">
        <f t="shared" si="73"/>
        <v>4.45</v>
      </c>
      <c r="K605">
        <f t="shared" si="74"/>
        <v>83.802000000000007</v>
      </c>
      <c r="L605">
        <f t="shared" si="75"/>
        <v>84.382000000000005</v>
      </c>
      <c r="M605">
        <f t="shared" si="76"/>
        <v>0.57999999999999829</v>
      </c>
      <c r="N605">
        <f t="shared" si="77"/>
        <v>82.932000000000016</v>
      </c>
      <c r="O605">
        <f t="shared" si="78"/>
        <v>85.25200000000001</v>
      </c>
      <c r="P605" t="str">
        <f t="shared" si="79"/>
        <v/>
      </c>
    </row>
    <row r="606" spans="1:16">
      <c r="A606" s="22" t="s">
        <v>52</v>
      </c>
      <c r="B606" s="22" t="s">
        <v>90</v>
      </c>
      <c r="C606" s="22" t="s">
        <v>91</v>
      </c>
      <c r="D606" s="23">
        <v>43553</v>
      </c>
      <c r="E606" s="22">
        <v>88.251999999999995</v>
      </c>
      <c r="F606" s="22" t="s">
        <v>139</v>
      </c>
      <c r="G606" s="22">
        <v>4.8</v>
      </c>
      <c r="H606" s="22">
        <v>83.451999999999998</v>
      </c>
      <c r="I606">
        <f t="shared" si="72"/>
        <v>3.87</v>
      </c>
      <c r="J606">
        <f t="shared" si="73"/>
        <v>4.45</v>
      </c>
      <c r="K606">
        <f t="shared" si="74"/>
        <v>83.802000000000007</v>
      </c>
      <c r="L606">
        <f t="shared" si="75"/>
        <v>84.382000000000005</v>
      </c>
      <c r="M606">
        <f t="shared" si="76"/>
        <v>0.57999999999999829</v>
      </c>
      <c r="N606">
        <f t="shared" si="77"/>
        <v>82.932000000000016</v>
      </c>
      <c r="O606">
        <f t="shared" si="78"/>
        <v>85.25200000000001</v>
      </c>
      <c r="P606" t="str">
        <f t="shared" si="79"/>
        <v/>
      </c>
    </row>
    <row r="607" spans="1:16">
      <c r="A607" s="22" t="s">
        <v>52</v>
      </c>
      <c r="B607" s="22" t="s">
        <v>90</v>
      </c>
      <c r="C607" s="22" t="s">
        <v>91</v>
      </c>
      <c r="D607" s="23">
        <v>43573</v>
      </c>
      <c r="E607" s="22">
        <v>88.251999999999995</v>
      </c>
      <c r="F607" s="22" t="s">
        <v>139</v>
      </c>
      <c r="G607" s="22">
        <v>4.7</v>
      </c>
      <c r="H607" s="22">
        <v>83.552000000000007</v>
      </c>
      <c r="I607">
        <f t="shared" si="72"/>
        <v>3.87</v>
      </c>
      <c r="J607">
        <f t="shared" si="73"/>
        <v>4.45</v>
      </c>
      <c r="K607">
        <f t="shared" si="74"/>
        <v>83.802000000000007</v>
      </c>
      <c r="L607">
        <f t="shared" si="75"/>
        <v>84.382000000000005</v>
      </c>
      <c r="M607">
        <f t="shared" si="76"/>
        <v>0.57999999999999829</v>
      </c>
      <c r="N607">
        <f t="shared" si="77"/>
        <v>82.932000000000016</v>
      </c>
      <c r="O607">
        <f t="shared" si="78"/>
        <v>85.25200000000001</v>
      </c>
      <c r="P607" t="str">
        <f t="shared" si="79"/>
        <v/>
      </c>
    </row>
    <row r="608" spans="1:16">
      <c r="A608" s="22" t="s">
        <v>52</v>
      </c>
      <c r="B608" s="22" t="s">
        <v>90</v>
      </c>
      <c r="C608" s="22" t="s">
        <v>91</v>
      </c>
      <c r="D608" s="23">
        <v>43646</v>
      </c>
      <c r="E608" s="22">
        <v>88.251999999999995</v>
      </c>
      <c r="F608" s="22" t="s">
        <v>139</v>
      </c>
      <c r="G608" s="22">
        <v>4.72</v>
      </c>
      <c r="H608" s="22">
        <v>83.531999999999996</v>
      </c>
      <c r="I608">
        <f t="shared" si="72"/>
        <v>3.87</v>
      </c>
      <c r="J608">
        <f t="shared" si="73"/>
        <v>4.45</v>
      </c>
      <c r="K608">
        <f t="shared" si="74"/>
        <v>83.802000000000007</v>
      </c>
      <c r="L608">
        <f t="shared" si="75"/>
        <v>84.382000000000005</v>
      </c>
      <c r="M608">
        <f t="shared" si="76"/>
        <v>0.57999999999999829</v>
      </c>
      <c r="N608">
        <f t="shared" si="77"/>
        <v>82.932000000000016</v>
      </c>
      <c r="O608">
        <f t="shared" si="78"/>
        <v>85.25200000000001</v>
      </c>
      <c r="P608" t="str">
        <f t="shared" si="79"/>
        <v/>
      </c>
    </row>
    <row r="609" spans="1:16">
      <c r="A609" s="22" t="s">
        <v>52</v>
      </c>
      <c r="B609" s="22" t="s">
        <v>90</v>
      </c>
      <c r="C609" s="22" t="s">
        <v>91</v>
      </c>
      <c r="D609" s="23">
        <v>43677</v>
      </c>
      <c r="E609" s="22">
        <v>88.251999999999995</v>
      </c>
      <c r="F609" s="22" t="s">
        <v>139</v>
      </c>
      <c r="G609" s="22">
        <v>3.85</v>
      </c>
      <c r="H609" s="22">
        <v>84.402000000000001</v>
      </c>
      <c r="I609">
        <f t="shared" si="72"/>
        <v>3.87</v>
      </c>
      <c r="J609">
        <f t="shared" si="73"/>
        <v>4.45</v>
      </c>
      <c r="K609">
        <f t="shared" si="74"/>
        <v>83.802000000000007</v>
      </c>
      <c r="L609">
        <f t="shared" si="75"/>
        <v>84.382000000000005</v>
      </c>
      <c r="M609">
        <f t="shared" si="76"/>
        <v>0.57999999999999829</v>
      </c>
      <c r="N609">
        <f t="shared" si="77"/>
        <v>82.932000000000016</v>
      </c>
      <c r="O609">
        <f t="shared" si="78"/>
        <v>85.25200000000001</v>
      </c>
      <c r="P609" t="str">
        <f t="shared" si="79"/>
        <v/>
      </c>
    </row>
    <row r="610" spans="1:16">
      <c r="A610" s="22" t="s">
        <v>52</v>
      </c>
      <c r="B610" s="22" t="s">
        <v>90</v>
      </c>
      <c r="C610" s="22" t="s">
        <v>91</v>
      </c>
      <c r="D610" s="23">
        <v>43707</v>
      </c>
      <c r="E610" s="22">
        <v>88.251999999999995</v>
      </c>
      <c r="F610" s="22" t="s">
        <v>139</v>
      </c>
      <c r="G610" s="22">
        <v>3.87</v>
      </c>
      <c r="H610" s="22">
        <v>84.382000000000005</v>
      </c>
      <c r="I610">
        <f t="shared" si="72"/>
        <v>3.87</v>
      </c>
      <c r="J610">
        <f t="shared" si="73"/>
        <v>4.45</v>
      </c>
      <c r="K610">
        <f t="shared" si="74"/>
        <v>83.802000000000007</v>
      </c>
      <c r="L610">
        <f t="shared" si="75"/>
        <v>84.382000000000005</v>
      </c>
      <c r="M610">
        <f t="shared" si="76"/>
        <v>0.57999999999999829</v>
      </c>
      <c r="N610">
        <f t="shared" si="77"/>
        <v>82.932000000000016</v>
      </c>
      <c r="O610">
        <f t="shared" si="78"/>
        <v>85.25200000000001</v>
      </c>
      <c r="P610" t="str">
        <f t="shared" si="79"/>
        <v/>
      </c>
    </row>
    <row r="611" spans="1:16">
      <c r="A611" s="22" t="s">
        <v>52</v>
      </c>
      <c r="B611" s="22" t="s">
        <v>90</v>
      </c>
      <c r="C611" s="22" t="s">
        <v>91</v>
      </c>
      <c r="D611" s="23">
        <v>43738</v>
      </c>
      <c r="E611" s="22">
        <v>88.251999999999995</v>
      </c>
      <c r="F611" s="22" t="s">
        <v>139</v>
      </c>
      <c r="G611" s="22">
        <v>3.88</v>
      </c>
      <c r="H611" s="22">
        <v>84.372</v>
      </c>
      <c r="I611">
        <f t="shared" si="72"/>
        <v>3.87</v>
      </c>
      <c r="J611">
        <f t="shared" si="73"/>
        <v>4.45</v>
      </c>
      <c r="K611">
        <f t="shared" si="74"/>
        <v>83.802000000000007</v>
      </c>
      <c r="L611">
        <f t="shared" si="75"/>
        <v>84.382000000000005</v>
      </c>
      <c r="M611">
        <f t="shared" si="76"/>
        <v>0.57999999999999829</v>
      </c>
      <c r="N611">
        <f t="shared" si="77"/>
        <v>82.932000000000016</v>
      </c>
      <c r="O611">
        <f t="shared" si="78"/>
        <v>85.25200000000001</v>
      </c>
      <c r="P611" t="str">
        <f t="shared" si="79"/>
        <v/>
      </c>
    </row>
    <row r="612" spans="1:16">
      <c r="A612" s="22" t="s">
        <v>52</v>
      </c>
      <c r="B612" s="22" t="s">
        <v>90</v>
      </c>
      <c r="C612" s="22" t="s">
        <v>91</v>
      </c>
      <c r="D612" s="23">
        <v>43755</v>
      </c>
      <c r="E612" s="22">
        <v>88.251999999999995</v>
      </c>
      <c r="F612" s="22" t="s">
        <v>139</v>
      </c>
      <c r="G612" s="22">
        <v>4.5999999999999996</v>
      </c>
      <c r="H612" s="22">
        <v>83.652000000000001</v>
      </c>
      <c r="I612">
        <f t="shared" si="72"/>
        <v>3.87</v>
      </c>
      <c r="J612">
        <f t="shared" si="73"/>
        <v>4.45</v>
      </c>
      <c r="K612">
        <f t="shared" si="74"/>
        <v>83.802000000000007</v>
      </c>
      <c r="L612">
        <f t="shared" si="75"/>
        <v>84.382000000000005</v>
      </c>
      <c r="M612">
        <f t="shared" si="76"/>
        <v>0.57999999999999829</v>
      </c>
      <c r="N612">
        <f t="shared" si="77"/>
        <v>82.932000000000016</v>
      </c>
      <c r="O612">
        <f t="shared" si="78"/>
        <v>85.25200000000001</v>
      </c>
      <c r="P612" t="str">
        <f t="shared" si="79"/>
        <v/>
      </c>
    </row>
    <row r="613" spans="1:16">
      <c r="A613" s="22" t="s">
        <v>52</v>
      </c>
      <c r="B613" s="22" t="s">
        <v>90</v>
      </c>
      <c r="C613" s="22" t="s">
        <v>91</v>
      </c>
      <c r="D613" s="23">
        <v>43830</v>
      </c>
      <c r="E613" s="22">
        <v>88.251999999999995</v>
      </c>
      <c r="F613" s="22" t="s">
        <v>139</v>
      </c>
      <c r="G613" s="22">
        <v>4.25</v>
      </c>
      <c r="H613" s="22">
        <v>84.001999999999995</v>
      </c>
      <c r="I613">
        <f t="shared" si="72"/>
        <v>3.87</v>
      </c>
      <c r="J613">
        <f t="shared" si="73"/>
        <v>4.45</v>
      </c>
      <c r="K613">
        <f t="shared" si="74"/>
        <v>83.802000000000007</v>
      </c>
      <c r="L613">
        <f t="shared" si="75"/>
        <v>84.382000000000005</v>
      </c>
      <c r="M613">
        <f t="shared" si="76"/>
        <v>0.57999999999999829</v>
      </c>
      <c r="N613">
        <f t="shared" si="77"/>
        <v>82.932000000000016</v>
      </c>
      <c r="O613">
        <f t="shared" si="78"/>
        <v>85.25200000000001</v>
      </c>
      <c r="P613" t="str">
        <f t="shared" si="79"/>
        <v/>
      </c>
    </row>
    <row r="614" spans="1:16">
      <c r="A614" s="22" t="s">
        <v>52</v>
      </c>
      <c r="B614" s="22" t="s">
        <v>90</v>
      </c>
      <c r="C614" s="22" t="s">
        <v>91</v>
      </c>
      <c r="D614" s="23">
        <v>44012</v>
      </c>
      <c r="E614" s="22">
        <v>88.251999999999995</v>
      </c>
      <c r="F614" s="22" t="s">
        <v>139</v>
      </c>
      <c r="G614" s="22">
        <v>3.8</v>
      </c>
      <c r="H614" s="22">
        <v>84.451999999999998</v>
      </c>
      <c r="I614">
        <f t="shared" si="72"/>
        <v>3.87</v>
      </c>
      <c r="J614">
        <f t="shared" si="73"/>
        <v>4.45</v>
      </c>
      <c r="K614">
        <f t="shared" si="74"/>
        <v>83.802000000000007</v>
      </c>
      <c r="L614">
        <f t="shared" si="75"/>
        <v>84.382000000000005</v>
      </c>
      <c r="M614">
        <f t="shared" si="76"/>
        <v>0.57999999999999829</v>
      </c>
      <c r="N614">
        <f t="shared" si="77"/>
        <v>82.932000000000016</v>
      </c>
      <c r="O614">
        <f t="shared" si="78"/>
        <v>85.25200000000001</v>
      </c>
      <c r="P614" t="str">
        <f t="shared" si="79"/>
        <v/>
      </c>
    </row>
    <row r="615" spans="1:16">
      <c r="A615" s="22" t="s">
        <v>52</v>
      </c>
      <c r="B615" s="22" t="s">
        <v>90</v>
      </c>
      <c r="C615" s="22" t="s">
        <v>91</v>
      </c>
      <c r="D615" s="23">
        <v>44042</v>
      </c>
      <c r="E615" s="22">
        <v>88.251999999999995</v>
      </c>
      <c r="F615" s="22" t="s">
        <v>139</v>
      </c>
      <c r="G615" s="22">
        <v>3.7</v>
      </c>
      <c r="H615" s="22">
        <v>84.552000000000007</v>
      </c>
      <c r="I615">
        <f t="shared" si="72"/>
        <v>3.87</v>
      </c>
      <c r="J615">
        <f t="shared" si="73"/>
        <v>4.45</v>
      </c>
      <c r="K615">
        <f t="shared" si="74"/>
        <v>83.802000000000007</v>
      </c>
      <c r="L615">
        <f t="shared" si="75"/>
        <v>84.382000000000005</v>
      </c>
      <c r="M615">
        <f t="shared" si="76"/>
        <v>0.57999999999999829</v>
      </c>
      <c r="N615">
        <f t="shared" si="77"/>
        <v>82.932000000000016</v>
      </c>
      <c r="O615">
        <f t="shared" si="78"/>
        <v>85.25200000000001</v>
      </c>
      <c r="P615" t="str">
        <f t="shared" si="79"/>
        <v/>
      </c>
    </row>
    <row r="616" spans="1:16">
      <c r="A616" s="22" t="s">
        <v>52</v>
      </c>
      <c r="B616" s="22" t="s">
        <v>90</v>
      </c>
      <c r="C616" s="22" t="s">
        <v>91</v>
      </c>
      <c r="D616" s="23">
        <v>44073</v>
      </c>
      <c r="E616" s="22">
        <v>88.251999999999995</v>
      </c>
      <c r="F616" s="22" t="s">
        <v>139</v>
      </c>
      <c r="G616" s="22">
        <v>3.8</v>
      </c>
      <c r="H616" s="22">
        <v>84.451999999999998</v>
      </c>
      <c r="I616">
        <f t="shared" si="72"/>
        <v>3.87</v>
      </c>
      <c r="J616">
        <f t="shared" si="73"/>
        <v>4.45</v>
      </c>
      <c r="K616">
        <f t="shared" si="74"/>
        <v>83.802000000000007</v>
      </c>
      <c r="L616">
        <f t="shared" si="75"/>
        <v>84.382000000000005</v>
      </c>
      <c r="M616">
        <f t="shared" si="76"/>
        <v>0.57999999999999829</v>
      </c>
      <c r="N616">
        <f t="shared" si="77"/>
        <v>82.932000000000016</v>
      </c>
      <c r="O616">
        <f t="shared" si="78"/>
        <v>85.25200000000001</v>
      </c>
      <c r="P616" t="str">
        <f t="shared" si="79"/>
        <v/>
      </c>
    </row>
    <row r="617" spans="1:16">
      <c r="A617" s="22" t="s">
        <v>52</v>
      </c>
      <c r="B617" s="22" t="s">
        <v>90</v>
      </c>
      <c r="C617" s="22" t="s">
        <v>91</v>
      </c>
      <c r="D617" s="23">
        <v>44112</v>
      </c>
      <c r="E617" s="22">
        <v>88.251999999999995</v>
      </c>
      <c r="F617" s="22" t="s">
        <v>139</v>
      </c>
      <c r="G617" s="22">
        <v>4.25</v>
      </c>
      <c r="H617" s="22">
        <v>84.001999999999995</v>
      </c>
      <c r="I617">
        <f t="shared" si="72"/>
        <v>3.87</v>
      </c>
      <c r="J617">
        <f t="shared" si="73"/>
        <v>4.45</v>
      </c>
      <c r="K617">
        <f t="shared" si="74"/>
        <v>83.802000000000007</v>
      </c>
      <c r="L617">
        <f t="shared" si="75"/>
        <v>84.382000000000005</v>
      </c>
      <c r="M617">
        <f t="shared" si="76"/>
        <v>0.57999999999999829</v>
      </c>
      <c r="N617">
        <f t="shared" si="77"/>
        <v>82.932000000000016</v>
      </c>
      <c r="O617">
        <f t="shared" si="78"/>
        <v>85.25200000000001</v>
      </c>
      <c r="P617" t="str">
        <f t="shared" si="79"/>
        <v/>
      </c>
    </row>
    <row r="618" spans="1:16">
      <c r="A618" s="22" t="s">
        <v>52</v>
      </c>
      <c r="B618" s="22" t="s">
        <v>90</v>
      </c>
      <c r="C618" s="22" t="s">
        <v>91</v>
      </c>
      <c r="D618" s="23">
        <v>44194</v>
      </c>
      <c r="E618" s="22">
        <v>88.251999999999995</v>
      </c>
      <c r="F618" s="22" t="s">
        <v>139</v>
      </c>
      <c r="G618" s="22">
        <v>4.25</v>
      </c>
      <c r="H618" s="22">
        <v>84.001999999999995</v>
      </c>
      <c r="I618">
        <f t="shared" si="72"/>
        <v>3.87</v>
      </c>
      <c r="J618">
        <f t="shared" si="73"/>
        <v>4.45</v>
      </c>
      <c r="K618">
        <f t="shared" si="74"/>
        <v>83.802000000000007</v>
      </c>
      <c r="L618">
        <f t="shared" si="75"/>
        <v>84.382000000000005</v>
      </c>
      <c r="M618">
        <f t="shared" si="76"/>
        <v>0.57999999999999829</v>
      </c>
      <c r="N618">
        <f t="shared" si="77"/>
        <v>82.932000000000016</v>
      </c>
      <c r="O618">
        <f t="shared" si="78"/>
        <v>85.25200000000001</v>
      </c>
      <c r="P618" t="str">
        <f t="shared" si="79"/>
        <v/>
      </c>
    </row>
    <row r="619" spans="1:16">
      <c r="A619" s="22" t="s">
        <v>52</v>
      </c>
      <c r="B619" s="22" t="s">
        <v>90</v>
      </c>
      <c r="C619" s="22" t="s">
        <v>91</v>
      </c>
      <c r="D619" s="23">
        <v>44225</v>
      </c>
      <c r="E619" s="22">
        <v>88.251999999999995</v>
      </c>
      <c r="F619" s="22" t="s">
        <v>139</v>
      </c>
      <c r="G619" s="22">
        <v>4.0999999999999996</v>
      </c>
      <c r="H619" s="22">
        <v>84.152000000000001</v>
      </c>
      <c r="I619">
        <f t="shared" si="72"/>
        <v>3.87</v>
      </c>
      <c r="J619">
        <f t="shared" si="73"/>
        <v>4.45</v>
      </c>
      <c r="K619">
        <f t="shared" si="74"/>
        <v>83.802000000000007</v>
      </c>
      <c r="L619">
        <f t="shared" si="75"/>
        <v>84.382000000000005</v>
      </c>
      <c r="M619">
        <f t="shared" si="76"/>
        <v>0.57999999999999829</v>
      </c>
      <c r="N619">
        <f t="shared" si="77"/>
        <v>82.932000000000016</v>
      </c>
      <c r="O619">
        <f t="shared" si="78"/>
        <v>85.25200000000001</v>
      </c>
      <c r="P619" t="str">
        <f t="shared" si="79"/>
        <v/>
      </c>
    </row>
    <row r="620" spans="1:16">
      <c r="A620" s="22" t="s">
        <v>52</v>
      </c>
      <c r="B620" s="22" t="s">
        <v>90</v>
      </c>
      <c r="C620" s="22" t="s">
        <v>91</v>
      </c>
      <c r="D620" s="23">
        <v>44253</v>
      </c>
      <c r="E620" s="22">
        <v>88.251999999999995</v>
      </c>
      <c r="F620" s="22" t="s">
        <v>139</v>
      </c>
      <c r="G620" s="22">
        <v>4.2</v>
      </c>
      <c r="H620" s="22">
        <v>84.052000000000007</v>
      </c>
      <c r="I620">
        <f t="shared" si="72"/>
        <v>3.87</v>
      </c>
      <c r="J620">
        <f t="shared" si="73"/>
        <v>4.45</v>
      </c>
      <c r="K620">
        <f t="shared" si="74"/>
        <v>83.802000000000007</v>
      </c>
      <c r="L620">
        <f t="shared" si="75"/>
        <v>84.382000000000005</v>
      </c>
      <c r="M620">
        <f t="shared" si="76"/>
        <v>0.57999999999999829</v>
      </c>
      <c r="N620">
        <f t="shared" si="77"/>
        <v>82.932000000000016</v>
      </c>
      <c r="O620">
        <f t="shared" si="78"/>
        <v>85.25200000000001</v>
      </c>
      <c r="P620" t="str">
        <f t="shared" si="79"/>
        <v/>
      </c>
    </row>
    <row r="621" spans="1:16">
      <c r="A621" s="22" t="s">
        <v>52</v>
      </c>
      <c r="B621" s="22" t="s">
        <v>90</v>
      </c>
      <c r="C621" s="22" t="s">
        <v>91</v>
      </c>
      <c r="D621" s="23">
        <v>44286</v>
      </c>
      <c r="E621" s="22">
        <v>88.251999999999995</v>
      </c>
      <c r="F621" s="22" t="s">
        <v>139</v>
      </c>
      <c r="G621" s="22">
        <v>4.2</v>
      </c>
      <c r="H621" s="22">
        <v>84.052000000000007</v>
      </c>
      <c r="I621">
        <f t="shared" si="72"/>
        <v>3.87</v>
      </c>
      <c r="J621">
        <f t="shared" si="73"/>
        <v>4.45</v>
      </c>
      <c r="K621">
        <f t="shared" si="74"/>
        <v>83.802000000000007</v>
      </c>
      <c r="L621">
        <f t="shared" si="75"/>
        <v>84.382000000000005</v>
      </c>
      <c r="M621">
        <f t="shared" si="76"/>
        <v>0.57999999999999829</v>
      </c>
      <c r="N621">
        <f t="shared" si="77"/>
        <v>82.932000000000016</v>
      </c>
      <c r="O621">
        <f t="shared" si="78"/>
        <v>85.25200000000001</v>
      </c>
      <c r="P621" t="str">
        <f t="shared" si="79"/>
        <v/>
      </c>
    </row>
    <row r="622" spans="1:16">
      <c r="A622" t="s">
        <v>52</v>
      </c>
      <c r="B622" t="s">
        <v>93</v>
      </c>
      <c r="C622" t="s">
        <v>94</v>
      </c>
      <c r="D622" s="34">
        <v>42151</v>
      </c>
      <c r="E622">
        <v>73.02</v>
      </c>
      <c r="F622" t="s">
        <v>139</v>
      </c>
      <c r="G622" s="22">
        <v>5.13</v>
      </c>
      <c r="H622">
        <v>67.89</v>
      </c>
      <c r="I622">
        <f t="shared" si="72"/>
        <v>5.2</v>
      </c>
      <c r="J622">
        <f t="shared" si="73"/>
        <v>5.51</v>
      </c>
      <c r="K622">
        <f t="shared" si="74"/>
        <v>67.509999999999991</v>
      </c>
      <c r="L622">
        <f t="shared" si="75"/>
        <v>67.819999999999993</v>
      </c>
      <c r="M622">
        <f t="shared" si="76"/>
        <v>0.31000000000000227</v>
      </c>
      <c r="N622">
        <f t="shared" si="77"/>
        <v>67.044999999999987</v>
      </c>
      <c r="O622">
        <f t="shared" si="78"/>
        <v>68.284999999999997</v>
      </c>
      <c r="P622" t="str">
        <f t="shared" si="79"/>
        <v/>
      </c>
    </row>
    <row r="623" spans="1:16">
      <c r="A623" t="s">
        <v>52</v>
      </c>
      <c r="B623" t="s">
        <v>93</v>
      </c>
      <c r="C623" t="s">
        <v>94</v>
      </c>
      <c r="D623" s="34">
        <v>42215</v>
      </c>
      <c r="E623">
        <v>73.02</v>
      </c>
      <c r="F623" t="s">
        <v>139</v>
      </c>
      <c r="G623" s="22">
        <v>5.15</v>
      </c>
      <c r="H623">
        <v>67.87</v>
      </c>
      <c r="I623">
        <f t="shared" si="72"/>
        <v>5.2</v>
      </c>
      <c r="J623">
        <f t="shared" si="73"/>
        <v>5.51</v>
      </c>
      <c r="K623">
        <f t="shared" si="74"/>
        <v>67.509999999999991</v>
      </c>
      <c r="L623">
        <f t="shared" si="75"/>
        <v>67.819999999999993</v>
      </c>
      <c r="M623">
        <f t="shared" si="76"/>
        <v>0.31000000000000227</v>
      </c>
      <c r="N623">
        <f t="shared" si="77"/>
        <v>67.044999999999987</v>
      </c>
      <c r="O623">
        <f t="shared" si="78"/>
        <v>68.284999999999997</v>
      </c>
      <c r="P623" t="str">
        <f t="shared" si="79"/>
        <v/>
      </c>
    </row>
    <row r="624" spans="1:16">
      <c r="A624" t="s">
        <v>52</v>
      </c>
      <c r="B624" t="s">
        <v>93</v>
      </c>
      <c r="C624" t="s">
        <v>94</v>
      </c>
      <c r="D624" s="34">
        <v>42333</v>
      </c>
      <c r="E624">
        <v>73.02</v>
      </c>
      <c r="F624" t="s">
        <v>139</v>
      </c>
      <c r="G624" s="22">
        <v>5.27</v>
      </c>
      <c r="H624">
        <v>67.75</v>
      </c>
      <c r="I624">
        <f t="shared" si="72"/>
        <v>5.2</v>
      </c>
      <c r="J624">
        <f t="shared" si="73"/>
        <v>5.51</v>
      </c>
      <c r="K624">
        <f t="shared" si="74"/>
        <v>67.509999999999991</v>
      </c>
      <c r="L624">
        <f t="shared" si="75"/>
        <v>67.819999999999993</v>
      </c>
      <c r="M624">
        <f t="shared" si="76"/>
        <v>0.31000000000000227</v>
      </c>
      <c r="N624">
        <f t="shared" si="77"/>
        <v>67.044999999999987</v>
      </c>
      <c r="O624">
        <f t="shared" si="78"/>
        <v>68.284999999999997</v>
      </c>
      <c r="P624" t="str">
        <f t="shared" si="79"/>
        <v/>
      </c>
    </row>
    <row r="625" spans="1:16">
      <c r="A625" t="s">
        <v>52</v>
      </c>
      <c r="B625" t="s">
        <v>93</v>
      </c>
      <c r="C625" t="s">
        <v>94</v>
      </c>
      <c r="D625" s="34">
        <v>42425</v>
      </c>
      <c r="E625">
        <v>73.02</v>
      </c>
      <c r="F625" t="s">
        <v>139</v>
      </c>
      <c r="G625" s="22">
        <v>5.6</v>
      </c>
      <c r="H625">
        <v>67.42</v>
      </c>
      <c r="I625">
        <f t="shared" si="72"/>
        <v>5.2</v>
      </c>
      <c r="J625">
        <f t="shared" si="73"/>
        <v>5.51</v>
      </c>
      <c r="K625">
        <f t="shared" si="74"/>
        <v>67.509999999999991</v>
      </c>
      <c r="L625">
        <f t="shared" si="75"/>
        <v>67.819999999999993</v>
      </c>
      <c r="M625">
        <f t="shared" si="76"/>
        <v>0.31000000000000227</v>
      </c>
      <c r="N625">
        <f t="shared" si="77"/>
        <v>67.044999999999987</v>
      </c>
      <c r="O625">
        <f t="shared" si="78"/>
        <v>68.284999999999997</v>
      </c>
      <c r="P625" t="str">
        <f t="shared" si="79"/>
        <v/>
      </c>
    </row>
    <row r="626" spans="1:16">
      <c r="A626" t="s">
        <v>52</v>
      </c>
      <c r="B626" t="s">
        <v>93</v>
      </c>
      <c r="C626" t="s">
        <v>94</v>
      </c>
      <c r="D626" s="34">
        <v>42460</v>
      </c>
      <c r="E626">
        <v>73.02</v>
      </c>
      <c r="F626" t="s">
        <v>139</v>
      </c>
      <c r="G626" s="22">
        <v>5.35</v>
      </c>
      <c r="H626">
        <v>67.67</v>
      </c>
      <c r="I626">
        <f t="shared" si="72"/>
        <v>5.2</v>
      </c>
      <c r="J626">
        <f t="shared" si="73"/>
        <v>5.51</v>
      </c>
      <c r="K626">
        <f t="shared" si="74"/>
        <v>67.509999999999991</v>
      </c>
      <c r="L626">
        <f t="shared" si="75"/>
        <v>67.819999999999993</v>
      </c>
      <c r="M626">
        <f t="shared" si="76"/>
        <v>0.31000000000000227</v>
      </c>
      <c r="N626">
        <f t="shared" si="77"/>
        <v>67.044999999999987</v>
      </c>
      <c r="O626">
        <f t="shared" si="78"/>
        <v>68.284999999999997</v>
      </c>
      <c r="P626" t="str">
        <f t="shared" si="79"/>
        <v/>
      </c>
    </row>
    <row r="627" spans="1:16">
      <c r="A627" t="s">
        <v>52</v>
      </c>
      <c r="B627" t="s">
        <v>93</v>
      </c>
      <c r="C627" t="s">
        <v>94</v>
      </c>
      <c r="D627" s="34">
        <v>42514</v>
      </c>
      <c r="E627">
        <v>73.02</v>
      </c>
      <c r="F627" t="s">
        <v>139</v>
      </c>
      <c r="G627" s="22">
        <v>5.45</v>
      </c>
      <c r="H627">
        <v>67.569999999999993</v>
      </c>
      <c r="I627">
        <f t="shared" si="72"/>
        <v>5.2</v>
      </c>
      <c r="J627">
        <f t="shared" si="73"/>
        <v>5.51</v>
      </c>
      <c r="K627">
        <f t="shared" si="74"/>
        <v>67.509999999999991</v>
      </c>
      <c r="L627">
        <f t="shared" si="75"/>
        <v>67.819999999999993</v>
      </c>
      <c r="M627">
        <f t="shared" si="76"/>
        <v>0.31000000000000227</v>
      </c>
      <c r="N627">
        <f t="shared" si="77"/>
        <v>67.044999999999987</v>
      </c>
      <c r="O627">
        <f t="shared" si="78"/>
        <v>68.284999999999997</v>
      </c>
      <c r="P627" t="str">
        <f t="shared" si="79"/>
        <v/>
      </c>
    </row>
    <row r="628" spans="1:16">
      <c r="A628" t="s">
        <v>52</v>
      </c>
      <c r="B628" t="s">
        <v>93</v>
      </c>
      <c r="C628" t="s">
        <v>94</v>
      </c>
      <c r="D628" s="34">
        <v>42628</v>
      </c>
      <c r="E628">
        <v>73.02</v>
      </c>
      <c r="F628" t="s">
        <v>139</v>
      </c>
      <c r="G628" s="22">
        <v>5.68</v>
      </c>
      <c r="H628">
        <v>67.34</v>
      </c>
      <c r="I628">
        <f t="shared" si="72"/>
        <v>5.2</v>
      </c>
      <c r="J628">
        <f t="shared" si="73"/>
        <v>5.51</v>
      </c>
      <c r="K628">
        <f t="shared" si="74"/>
        <v>67.509999999999991</v>
      </c>
      <c r="L628">
        <f t="shared" si="75"/>
        <v>67.819999999999993</v>
      </c>
      <c r="M628">
        <f t="shared" si="76"/>
        <v>0.31000000000000227</v>
      </c>
      <c r="N628">
        <f t="shared" si="77"/>
        <v>67.044999999999987</v>
      </c>
      <c r="O628">
        <f t="shared" si="78"/>
        <v>68.284999999999997</v>
      </c>
      <c r="P628" t="str">
        <f t="shared" si="79"/>
        <v/>
      </c>
    </row>
    <row r="629" spans="1:16">
      <c r="A629" t="s">
        <v>52</v>
      </c>
      <c r="B629" t="s">
        <v>93</v>
      </c>
      <c r="C629" t="s">
        <v>94</v>
      </c>
      <c r="D629" s="34">
        <v>42658</v>
      </c>
      <c r="E629">
        <v>73.02</v>
      </c>
      <c r="F629" t="s">
        <v>139</v>
      </c>
      <c r="G629" s="22">
        <v>5.75</v>
      </c>
      <c r="H629">
        <v>67.27</v>
      </c>
      <c r="I629">
        <f t="shared" si="72"/>
        <v>5.2</v>
      </c>
      <c r="J629">
        <f t="shared" si="73"/>
        <v>5.51</v>
      </c>
      <c r="K629">
        <f t="shared" si="74"/>
        <v>67.509999999999991</v>
      </c>
      <c r="L629">
        <f t="shared" si="75"/>
        <v>67.819999999999993</v>
      </c>
      <c r="M629">
        <f t="shared" si="76"/>
        <v>0.31000000000000227</v>
      </c>
      <c r="N629">
        <f t="shared" si="77"/>
        <v>67.044999999999987</v>
      </c>
      <c r="O629">
        <f t="shared" si="78"/>
        <v>68.284999999999997</v>
      </c>
      <c r="P629" t="str">
        <f t="shared" si="79"/>
        <v/>
      </c>
    </row>
    <row r="630" spans="1:16">
      <c r="A630" t="s">
        <v>52</v>
      </c>
      <c r="B630" t="s">
        <v>93</v>
      </c>
      <c r="C630" t="s">
        <v>94</v>
      </c>
      <c r="D630" s="34">
        <v>42689</v>
      </c>
      <c r="E630">
        <v>73.02</v>
      </c>
      <c r="F630" t="s">
        <v>139</v>
      </c>
      <c r="G630" s="22">
        <v>5.13</v>
      </c>
      <c r="H630">
        <v>67.89</v>
      </c>
      <c r="I630">
        <f t="shared" si="72"/>
        <v>5.2</v>
      </c>
      <c r="J630">
        <f t="shared" si="73"/>
        <v>5.51</v>
      </c>
      <c r="K630">
        <f t="shared" si="74"/>
        <v>67.509999999999991</v>
      </c>
      <c r="L630">
        <f t="shared" si="75"/>
        <v>67.819999999999993</v>
      </c>
      <c r="M630">
        <f t="shared" si="76"/>
        <v>0.31000000000000227</v>
      </c>
      <c r="N630">
        <f t="shared" si="77"/>
        <v>67.044999999999987</v>
      </c>
      <c r="O630">
        <f t="shared" si="78"/>
        <v>68.284999999999997</v>
      </c>
      <c r="P630" t="str">
        <f t="shared" si="79"/>
        <v/>
      </c>
    </row>
    <row r="631" spans="1:16">
      <c r="A631" t="s">
        <v>52</v>
      </c>
      <c r="B631" t="s">
        <v>93</v>
      </c>
      <c r="C631" t="s">
        <v>94</v>
      </c>
      <c r="D631" s="34">
        <v>42719</v>
      </c>
      <c r="E631">
        <v>73.02</v>
      </c>
      <c r="F631" t="s">
        <v>139</v>
      </c>
      <c r="G631" s="22">
        <v>5.39</v>
      </c>
      <c r="H631">
        <v>67.63</v>
      </c>
      <c r="I631">
        <f t="shared" si="72"/>
        <v>5.2</v>
      </c>
      <c r="J631">
        <f t="shared" si="73"/>
        <v>5.51</v>
      </c>
      <c r="K631">
        <f t="shared" si="74"/>
        <v>67.509999999999991</v>
      </c>
      <c r="L631">
        <f t="shared" si="75"/>
        <v>67.819999999999993</v>
      </c>
      <c r="M631">
        <f t="shared" si="76"/>
        <v>0.31000000000000227</v>
      </c>
      <c r="N631">
        <f t="shared" si="77"/>
        <v>67.044999999999987</v>
      </c>
      <c r="O631">
        <f t="shared" si="78"/>
        <v>68.284999999999997</v>
      </c>
      <c r="P631" t="str">
        <f t="shared" si="79"/>
        <v/>
      </c>
    </row>
    <row r="632" spans="1:16">
      <c r="A632" t="s">
        <v>52</v>
      </c>
      <c r="B632" t="s">
        <v>93</v>
      </c>
      <c r="C632" t="s">
        <v>94</v>
      </c>
      <c r="D632" s="34">
        <v>42873</v>
      </c>
      <c r="E632">
        <v>73.02</v>
      </c>
      <c r="F632" t="s">
        <v>139</v>
      </c>
      <c r="G632" s="22">
        <v>5.65</v>
      </c>
      <c r="H632">
        <v>67.37</v>
      </c>
      <c r="I632">
        <f t="shared" si="72"/>
        <v>5.2</v>
      </c>
      <c r="J632">
        <f t="shared" si="73"/>
        <v>5.51</v>
      </c>
      <c r="K632">
        <f t="shared" si="74"/>
        <v>67.509999999999991</v>
      </c>
      <c r="L632">
        <f t="shared" si="75"/>
        <v>67.819999999999993</v>
      </c>
      <c r="M632">
        <f t="shared" si="76"/>
        <v>0.31000000000000227</v>
      </c>
      <c r="N632">
        <f t="shared" si="77"/>
        <v>67.044999999999987</v>
      </c>
      <c r="O632">
        <f t="shared" si="78"/>
        <v>68.284999999999997</v>
      </c>
      <c r="P632" t="str">
        <f t="shared" si="79"/>
        <v/>
      </c>
    </row>
    <row r="633" spans="1:16">
      <c r="A633" t="s">
        <v>52</v>
      </c>
      <c r="B633" t="s">
        <v>93</v>
      </c>
      <c r="C633" t="s">
        <v>94</v>
      </c>
      <c r="D633" s="34">
        <v>43055</v>
      </c>
      <c r="E633">
        <v>73.02</v>
      </c>
      <c r="F633" t="s">
        <v>139</v>
      </c>
      <c r="G633" s="22">
        <v>5.15</v>
      </c>
      <c r="H633">
        <v>67.87</v>
      </c>
      <c r="I633">
        <f t="shared" si="72"/>
        <v>5.2</v>
      </c>
      <c r="J633">
        <f t="shared" si="73"/>
        <v>5.51</v>
      </c>
      <c r="K633">
        <f t="shared" si="74"/>
        <v>67.509999999999991</v>
      </c>
      <c r="L633">
        <f t="shared" si="75"/>
        <v>67.819999999999993</v>
      </c>
      <c r="M633">
        <f t="shared" si="76"/>
        <v>0.31000000000000227</v>
      </c>
      <c r="N633">
        <f t="shared" si="77"/>
        <v>67.044999999999987</v>
      </c>
      <c r="O633">
        <f t="shared" si="78"/>
        <v>68.284999999999997</v>
      </c>
      <c r="P633" t="str">
        <f t="shared" si="79"/>
        <v/>
      </c>
    </row>
    <row r="634" spans="1:16">
      <c r="A634" t="s">
        <v>52</v>
      </c>
      <c r="B634" t="s">
        <v>93</v>
      </c>
      <c r="C634" t="s">
        <v>94</v>
      </c>
      <c r="D634" s="34">
        <v>43130</v>
      </c>
      <c r="E634">
        <v>73.02</v>
      </c>
      <c r="F634" t="s">
        <v>139</v>
      </c>
      <c r="G634" s="22">
        <v>5.03</v>
      </c>
      <c r="H634">
        <v>67.989999999999995</v>
      </c>
      <c r="I634">
        <f t="shared" si="72"/>
        <v>5.2</v>
      </c>
      <c r="J634">
        <f t="shared" si="73"/>
        <v>5.51</v>
      </c>
      <c r="K634">
        <f t="shared" si="74"/>
        <v>67.509999999999991</v>
      </c>
      <c r="L634">
        <f t="shared" si="75"/>
        <v>67.819999999999993</v>
      </c>
      <c r="M634">
        <f t="shared" si="76"/>
        <v>0.31000000000000227</v>
      </c>
      <c r="N634">
        <f t="shared" si="77"/>
        <v>67.044999999999987</v>
      </c>
      <c r="O634">
        <f t="shared" si="78"/>
        <v>68.284999999999997</v>
      </c>
      <c r="P634" t="str">
        <f t="shared" si="79"/>
        <v/>
      </c>
    </row>
    <row r="635" spans="1:16">
      <c r="A635" t="s">
        <v>52</v>
      </c>
      <c r="B635" t="s">
        <v>93</v>
      </c>
      <c r="C635" t="s">
        <v>94</v>
      </c>
      <c r="D635" s="34">
        <v>43159</v>
      </c>
      <c r="E635">
        <v>73.02</v>
      </c>
      <c r="F635" t="s">
        <v>139</v>
      </c>
      <c r="G635" s="22">
        <v>5.22</v>
      </c>
      <c r="H635">
        <v>67.8</v>
      </c>
      <c r="I635">
        <f t="shared" si="72"/>
        <v>5.2</v>
      </c>
      <c r="J635">
        <f t="shared" si="73"/>
        <v>5.51</v>
      </c>
      <c r="K635">
        <f t="shared" si="74"/>
        <v>67.509999999999991</v>
      </c>
      <c r="L635">
        <f t="shared" si="75"/>
        <v>67.819999999999993</v>
      </c>
      <c r="M635">
        <f t="shared" si="76"/>
        <v>0.31000000000000227</v>
      </c>
      <c r="N635">
        <f t="shared" si="77"/>
        <v>67.044999999999987</v>
      </c>
      <c r="O635">
        <f t="shared" si="78"/>
        <v>68.284999999999997</v>
      </c>
      <c r="P635" t="str">
        <f t="shared" si="79"/>
        <v/>
      </c>
    </row>
    <row r="636" spans="1:16">
      <c r="A636" t="s">
        <v>52</v>
      </c>
      <c r="B636" t="s">
        <v>93</v>
      </c>
      <c r="C636" t="s">
        <v>94</v>
      </c>
      <c r="D636" s="34">
        <v>43190</v>
      </c>
      <c r="E636">
        <v>73.02</v>
      </c>
      <c r="F636" t="s">
        <v>139</v>
      </c>
      <c r="G636" s="22">
        <v>5.6</v>
      </c>
      <c r="H636">
        <v>67.42</v>
      </c>
      <c r="I636">
        <f t="shared" si="72"/>
        <v>5.2</v>
      </c>
      <c r="J636">
        <f t="shared" si="73"/>
        <v>5.51</v>
      </c>
      <c r="K636">
        <f t="shared" si="74"/>
        <v>67.509999999999991</v>
      </c>
      <c r="L636">
        <f t="shared" si="75"/>
        <v>67.819999999999993</v>
      </c>
      <c r="M636">
        <f t="shared" si="76"/>
        <v>0.31000000000000227</v>
      </c>
      <c r="N636">
        <f t="shared" si="77"/>
        <v>67.044999999999987</v>
      </c>
      <c r="O636">
        <f t="shared" si="78"/>
        <v>68.284999999999997</v>
      </c>
      <c r="P636" t="str">
        <f t="shared" si="79"/>
        <v/>
      </c>
    </row>
    <row r="637" spans="1:16">
      <c r="A637" t="s">
        <v>52</v>
      </c>
      <c r="B637" t="s">
        <v>93</v>
      </c>
      <c r="C637" t="s">
        <v>94</v>
      </c>
      <c r="D637" s="34">
        <v>43220</v>
      </c>
      <c r="E637">
        <v>73.02</v>
      </c>
      <c r="F637" t="s">
        <v>139</v>
      </c>
      <c r="G637" s="22">
        <v>5.45</v>
      </c>
      <c r="H637">
        <v>67.569999999999993</v>
      </c>
      <c r="I637">
        <f t="shared" si="72"/>
        <v>5.2</v>
      </c>
      <c r="J637">
        <f t="shared" si="73"/>
        <v>5.51</v>
      </c>
      <c r="K637">
        <f t="shared" si="74"/>
        <v>67.509999999999991</v>
      </c>
      <c r="L637">
        <f t="shared" si="75"/>
        <v>67.819999999999993</v>
      </c>
      <c r="M637">
        <f t="shared" si="76"/>
        <v>0.31000000000000227</v>
      </c>
      <c r="N637">
        <f t="shared" si="77"/>
        <v>67.044999999999987</v>
      </c>
      <c r="O637">
        <f t="shared" si="78"/>
        <v>68.284999999999997</v>
      </c>
      <c r="P637" t="str">
        <f t="shared" si="79"/>
        <v/>
      </c>
    </row>
    <row r="638" spans="1:16">
      <c r="A638" t="s">
        <v>52</v>
      </c>
      <c r="B638" t="s">
        <v>93</v>
      </c>
      <c r="C638" t="s">
        <v>94</v>
      </c>
      <c r="D638" s="34">
        <v>43241</v>
      </c>
      <c r="E638">
        <v>73.02</v>
      </c>
      <c r="F638" t="s">
        <v>139</v>
      </c>
      <c r="G638" s="22">
        <v>5.62</v>
      </c>
      <c r="H638">
        <v>67.400000000000006</v>
      </c>
      <c r="I638">
        <f t="shared" si="72"/>
        <v>5.2</v>
      </c>
      <c r="J638">
        <f t="shared" si="73"/>
        <v>5.51</v>
      </c>
      <c r="K638">
        <f t="shared" si="74"/>
        <v>67.509999999999991</v>
      </c>
      <c r="L638">
        <f t="shared" si="75"/>
        <v>67.819999999999993</v>
      </c>
      <c r="M638">
        <f t="shared" si="76"/>
        <v>0.31000000000000227</v>
      </c>
      <c r="N638">
        <f t="shared" si="77"/>
        <v>67.044999999999987</v>
      </c>
      <c r="O638">
        <f t="shared" si="78"/>
        <v>68.284999999999997</v>
      </c>
      <c r="P638" t="str">
        <f t="shared" si="79"/>
        <v/>
      </c>
    </row>
    <row r="639" spans="1:16">
      <c r="A639" t="s">
        <v>52</v>
      </c>
      <c r="B639" t="s">
        <v>93</v>
      </c>
      <c r="C639" t="s">
        <v>94</v>
      </c>
      <c r="D639" s="34">
        <v>43280</v>
      </c>
      <c r="E639">
        <v>73.02</v>
      </c>
      <c r="F639" t="s">
        <v>139</v>
      </c>
      <c r="G639" s="22">
        <v>5.52</v>
      </c>
      <c r="H639">
        <v>67.5</v>
      </c>
      <c r="I639">
        <f t="shared" si="72"/>
        <v>5.2</v>
      </c>
      <c r="J639">
        <f t="shared" si="73"/>
        <v>5.51</v>
      </c>
      <c r="K639">
        <f t="shared" si="74"/>
        <v>67.509999999999991</v>
      </c>
      <c r="L639">
        <f t="shared" si="75"/>
        <v>67.819999999999993</v>
      </c>
      <c r="M639">
        <f t="shared" si="76"/>
        <v>0.31000000000000227</v>
      </c>
      <c r="N639">
        <f t="shared" si="77"/>
        <v>67.044999999999987</v>
      </c>
      <c r="O639">
        <f t="shared" si="78"/>
        <v>68.284999999999997</v>
      </c>
      <c r="P639" t="str">
        <f t="shared" si="79"/>
        <v/>
      </c>
    </row>
    <row r="640" spans="1:16">
      <c r="A640" t="s">
        <v>52</v>
      </c>
      <c r="B640" t="s">
        <v>93</v>
      </c>
      <c r="C640" t="s">
        <v>94</v>
      </c>
      <c r="D640" s="34">
        <v>43298</v>
      </c>
      <c r="E640">
        <v>73.02</v>
      </c>
      <c r="F640" t="s">
        <v>139</v>
      </c>
      <c r="G640" s="22">
        <v>5.5</v>
      </c>
      <c r="H640">
        <v>67.52</v>
      </c>
      <c r="I640">
        <f t="shared" si="72"/>
        <v>5.2</v>
      </c>
      <c r="J640">
        <f t="shared" si="73"/>
        <v>5.51</v>
      </c>
      <c r="K640">
        <f t="shared" si="74"/>
        <v>67.509999999999991</v>
      </c>
      <c r="L640">
        <f t="shared" si="75"/>
        <v>67.819999999999993</v>
      </c>
      <c r="M640">
        <f t="shared" si="76"/>
        <v>0.31000000000000227</v>
      </c>
      <c r="N640">
        <f t="shared" si="77"/>
        <v>67.044999999999987</v>
      </c>
      <c r="O640">
        <f t="shared" si="78"/>
        <v>68.284999999999997</v>
      </c>
      <c r="P640" t="str">
        <f t="shared" si="79"/>
        <v/>
      </c>
    </row>
    <row r="641" spans="1:16">
      <c r="A641" t="s">
        <v>52</v>
      </c>
      <c r="B641" t="s">
        <v>93</v>
      </c>
      <c r="C641" t="s">
        <v>94</v>
      </c>
      <c r="D641" s="34">
        <v>43333</v>
      </c>
      <c r="E641">
        <v>73.02</v>
      </c>
      <c r="F641" t="s">
        <v>139</v>
      </c>
      <c r="G641" s="22">
        <v>5.45</v>
      </c>
      <c r="H641">
        <v>67.569999999999993</v>
      </c>
      <c r="I641">
        <f t="shared" si="72"/>
        <v>5.2</v>
      </c>
      <c r="J641">
        <f t="shared" si="73"/>
        <v>5.51</v>
      </c>
      <c r="K641">
        <f t="shared" si="74"/>
        <v>67.509999999999991</v>
      </c>
      <c r="L641">
        <f t="shared" si="75"/>
        <v>67.819999999999993</v>
      </c>
      <c r="M641">
        <f t="shared" si="76"/>
        <v>0.31000000000000227</v>
      </c>
      <c r="N641">
        <f t="shared" si="77"/>
        <v>67.044999999999987</v>
      </c>
      <c r="O641">
        <f t="shared" si="78"/>
        <v>68.284999999999997</v>
      </c>
      <c r="P641" t="str">
        <f t="shared" si="79"/>
        <v/>
      </c>
    </row>
    <row r="642" spans="1:16">
      <c r="A642" t="s">
        <v>52</v>
      </c>
      <c r="B642" t="s">
        <v>93</v>
      </c>
      <c r="C642" t="s">
        <v>94</v>
      </c>
      <c r="D642" s="34">
        <v>43371</v>
      </c>
      <c r="E642">
        <v>73.02</v>
      </c>
      <c r="F642" t="s">
        <v>139</v>
      </c>
      <c r="G642" s="22">
        <v>5.45</v>
      </c>
      <c r="H642">
        <v>67.569999999999993</v>
      </c>
      <c r="I642">
        <f t="shared" si="72"/>
        <v>5.2</v>
      </c>
      <c r="J642">
        <f t="shared" si="73"/>
        <v>5.51</v>
      </c>
      <c r="K642">
        <f t="shared" si="74"/>
        <v>67.509999999999991</v>
      </c>
      <c r="L642">
        <f t="shared" si="75"/>
        <v>67.819999999999993</v>
      </c>
      <c r="M642">
        <f t="shared" si="76"/>
        <v>0.31000000000000227</v>
      </c>
      <c r="N642">
        <f t="shared" si="77"/>
        <v>67.044999999999987</v>
      </c>
      <c r="O642">
        <f t="shared" si="78"/>
        <v>68.284999999999997</v>
      </c>
      <c r="P642" t="str">
        <f t="shared" si="79"/>
        <v/>
      </c>
    </row>
    <row r="643" spans="1:16">
      <c r="A643" t="s">
        <v>52</v>
      </c>
      <c r="B643" t="s">
        <v>93</v>
      </c>
      <c r="C643" t="s">
        <v>94</v>
      </c>
      <c r="D643" s="34">
        <v>43403</v>
      </c>
      <c r="E643">
        <v>73.02</v>
      </c>
      <c r="F643" t="s">
        <v>139</v>
      </c>
      <c r="G643" s="22">
        <v>5.5</v>
      </c>
      <c r="H643">
        <v>67.52</v>
      </c>
      <c r="I643">
        <f t="shared" ref="I643:I657" si="80">VLOOKUP($C643,$T$1:$X$42,2,FALSE)</f>
        <v>5.2</v>
      </c>
      <c r="J643">
        <f t="shared" ref="J643:J657" si="81">VLOOKUP($C643,$T$1:$X$42,3,FALSE)</f>
        <v>5.51</v>
      </c>
      <c r="K643">
        <f t="shared" ref="K643:K657" si="82">VLOOKUP($C643,$T$1:$X$42,4,FALSE)</f>
        <v>67.509999999999991</v>
      </c>
      <c r="L643">
        <f t="shared" ref="L643:L657" si="83">VLOOKUP($C643,$T$1:$X$42,5,FALSE)</f>
        <v>67.819999999999993</v>
      </c>
      <c r="M643">
        <f t="shared" ref="M643:M657" si="84">L643-K643</f>
        <v>0.31000000000000227</v>
      </c>
      <c r="N643">
        <f t="shared" ref="N643:N657" si="85">K643-M643*1.5</f>
        <v>67.044999999999987</v>
      </c>
      <c r="O643">
        <f t="shared" ref="O643:O657" si="86">L643+M643*1.5</f>
        <v>68.284999999999997</v>
      </c>
      <c r="P643" t="str">
        <f t="shared" ref="P643:P657" si="87">IF(OR(H643&lt;N643,H643&gt;O643), "OUTLIER", "")</f>
        <v/>
      </c>
    </row>
    <row r="644" spans="1:16">
      <c r="A644" t="s">
        <v>52</v>
      </c>
      <c r="B644" t="s">
        <v>93</v>
      </c>
      <c r="C644" t="s">
        <v>94</v>
      </c>
      <c r="D644" s="34">
        <v>43432</v>
      </c>
      <c r="E644">
        <v>73.02</v>
      </c>
      <c r="F644" t="s">
        <v>139</v>
      </c>
      <c r="G644" s="22">
        <v>5.335</v>
      </c>
      <c r="H644">
        <v>67.685000000000002</v>
      </c>
      <c r="I644">
        <f t="shared" si="80"/>
        <v>5.2</v>
      </c>
      <c r="J644">
        <f t="shared" si="81"/>
        <v>5.51</v>
      </c>
      <c r="K644">
        <f t="shared" si="82"/>
        <v>67.509999999999991</v>
      </c>
      <c r="L644">
        <f t="shared" si="83"/>
        <v>67.819999999999993</v>
      </c>
      <c r="M644">
        <f t="shared" si="84"/>
        <v>0.31000000000000227</v>
      </c>
      <c r="N644">
        <f t="shared" si="85"/>
        <v>67.044999999999987</v>
      </c>
      <c r="O644">
        <f t="shared" si="86"/>
        <v>68.284999999999997</v>
      </c>
      <c r="P644" t="str">
        <f t="shared" si="87"/>
        <v/>
      </c>
    </row>
    <row r="645" spans="1:16">
      <c r="A645" t="s">
        <v>52</v>
      </c>
      <c r="B645" t="s">
        <v>93</v>
      </c>
      <c r="C645" t="s">
        <v>94</v>
      </c>
      <c r="D645" s="34">
        <v>43494</v>
      </c>
      <c r="E645">
        <v>73.02</v>
      </c>
      <c r="F645" t="s">
        <v>139</v>
      </c>
      <c r="G645" s="22">
        <v>4.45</v>
      </c>
      <c r="H645">
        <v>68.569999999999993</v>
      </c>
      <c r="I645">
        <f t="shared" si="80"/>
        <v>5.2</v>
      </c>
      <c r="J645">
        <f t="shared" si="81"/>
        <v>5.51</v>
      </c>
      <c r="K645">
        <f t="shared" si="82"/>
        <v>67.509999999999991</v>
      </c>
      <c r="L645">
        <f t="shared" si="83"/>
        <v>67.819999999999993</v>
      </c>
      <c r="M645">
        <f t="shared" si="84"/>
        <v>0.31000000000000227</v>
      </c>
      <c r="N645">
        <f t="shared" si="85"/>
        <v>67.044999999999987</v>
      </c>
      <c r="O645">
        <f t="shared" si="86"/>
        <v>68.284999999999997</v>
      </c>
      <c r="P645" t="str">
        <f t="shared" si="87"/>
        <v>OUTLIER</v>
      </c>
    </row>
    <row r="646" spans="1:16">
      <c r="A646" t="s">
        <v>52</v>
      </c>
      <c r="B646" t="s">
        <v>93</v>
      </c>
      <c r="C646" t="s">
        <v>94</v>
      </c>
      <c r="D646" s="34">
        <v>43608</v>
      </c>
      <c r="E646">
        <v>73.02</v>
      </c>
      <c r="F646" t="s">
        <v>139</v>
      </c>
      <c r="G646" s="22">
        <v>5.94</v>
      </c>
      <c r="H646">
        <v>67.08</v>
      </c>
      <c r="I646">
        <f t="shared" si="80"/>
        <v>5.2</v>
      </c>
      <c r="J646">
        <f t="shared" si="81"/>
        <v>5.51</v>
      </c>
      <c r="K646">
        <f t="shared" si="82"/>
        <v>67.509999999999991</v>
      </c>
      <c r="L646">
        <f t="shared" si="83"/>
        <v>67.819999999999993</v>
      </c>
      <c r="M646">
        <f t="shared" si="84"/>
        <v>0.31000000000000227</v>
      </c>
      <c r="N646">
        <f t="shared" si="85"/>
        <v>67.044999999999987</v>
      </c>
      <c r="O646">
        <f t="shared" si="86"/>
        <v>68.284999999999997</v>
      </c>
      <c r="P646" t="str">
        <f t="shared" si="87"/>
        <v/>
      </c>
    </row>
    <row r="647" spans="1:16">
      <c r="A647" t="s">
        <v>52</v>
      </c>
      <c r="B647" t="s">
        <v>93</v>
      </c>
      <c r="C647" t="s">
        <v>94</v>
      </c>
      <c r="D647" s="34">
        <v>43773</v>
      </c>
      <c r="E647">
        <v>73.02</v>
      </c>
      <c r="F647" t="s">
        <v>139</v>
      </c>
      <c r="G647" s="22">
        <v>5.2</v>
      </c>
      <c r="H647">
        <v>67.819999999999993</v>
      </c>
      <c r="I647">
        <f t="shared" si="80"/>
        <v>5.2</v>
      </c>
      <c r="J647">
        <f t="shared" si="81"/>
        <v>5.51</v>
      </c>
      <c r="K647">
        <f t="shared" si="82"/>
        <v>67.509999999999991</v>
      </c>
      <c r="L647">
        <f t="shared" si="83"/>
        <v>67.819999999999993</v>
      </c>
      <c r="M647">
        <f t="shared" si="84"/>
        <v>0.31000000000000227</v>
      </c>
      <c r="N647">
        <f t="shared" si="85"/>
        <v>67.044999999999987</v>
      </c>
      <c r="O647">
        <f t="shared" si="86"/>
        <v>68.284999999999997</v>
      </c>
      <c r="P647" t="str">
        <f t="shared" si="87"/>
        <v/>
      </c>
    </row>
    <row r="648" spans="1:16">
      <c r="A648" t="s">
        <v>52</v>
      </c>
      <c r="B648" t="s">
        <v>93</v>
      </c>
      <c r="C648" t="s">
        <v>94</v>
      </c>
      <c r="D648" s="34">
        <v>44034</v>
      </c>
      <c r="E648">
        <v>73.02</v>
      </c>
      <c r="F648" t="s">
        <v>139</v>
      </c>
      <c r="G648" s="22">
        <v>5.6</v>
      </c>
      <c r="H648">
        <v>67.42</v>
      </c>
      <c r="I648">
        <f t="shared" si="80"/>
        <v>5.2</v>
      </c>
      <c r="J648">
        <f t="shared" si="81"/>
        <v>5.51</v>
      </c>
      <c r="K648">
        <f t="shared" si="82"/>
        <v>67.509999999999991</v>
      </c>
      <c r="L648">
        <f t="shared" si="83"/>
        <v>67.819999999999993</v>
      </c>
      <c r="M648">
        <f t="shared" si="84"/>
        <v>0.31000000000000227</v>
      </c>
      <c r="N648">
        <f t="shared" si="85"/>
        <v>67.044999999999987</v>
      </c>
      <c r="O648">
        <f t="shared" si="86"/>
        <v>68.284999999999997</v>
      </c>
      <c r="P648" t="str">
        <f t="shared" si="87"/>
        <v/>
      </c>
    </row>
    <row r="649" spans="1:16">
      <c r="A649" t="s">
        <v>52</v>
      </c>
      <c r="B649" t="s">
        <v>93</v>
      </c>
      <c r="C649" t="s">
        <v>94</v>
      </c>
      <c r="D649" s="34">
        <v>44073</v>
      </c>
      <c r="E649">
        <v>73.02</v>
      </c>
      <c r="F649" t="s">
        <v>139</v>
      </c>
      <c r="G649" s="22">
        <v>5.05</v>
      </c>
      <c r="H649">
        <v>67.97</v>
      </c>
      <c r="I649">
        <f t="shared" si="80"/>
        <v>5.2</v>
      </c>
      <c r="J649">
        <f t="shared" si="81"/>
        <v>5.51</v>
      </c>
      <c r="K649">
        <f t="shared" si="82"/>
        <v>67.509999999999991</v>
      </c>
      <c r="L649">
        <f t="shared" si="83"/>
        <v>67.819999999999993</v>
      </c>
      <c r="M649">
        <f t="shared" si="84"/>
        <v>0.31000000000000227</v>
      </c>
      <c r="N649">
        <f t="shared" si="85"/>
        <v>67.044999999999987</v>
      </c>
      <c r="O649">
        <f t="shared" si="86"/>
        <v>68.284999999999997</v>
      </c>
      <c r="P649" t="str">
        <f t="shared" si="87"/>
        <v/>
      </c>
    </row>
    <row r="650" spans="1:16">
      <c r="A650" t="s">
        <v>52</v>
      </c>
      <c r="B650" t="s">
        <v>93</v>
      </c>
      <c r="C650" t="s">
        <v>94</v>
      </c>
      <c r="D650" s="34">
        <v>44102</v>
      </c>
      <c r="E650">
        <v>73.02</v>
      </c>
      <c r="F650" t="s">
        <v>139</v>
      </c>
      <c r="G650" s="22">
        <v>5.2</v>
      </c>
      <c r="H650">
        <v>67.819999999999993</v>
      </c>
      <c r="I650">
        <f t="shared" si="80"/>
        <v>5.2</v>
      </c>
      <c r="J650">
        <f t="shared" si="81"/>
        <v>5.51</v>
      </c>
      <c r="K650">
        <f t="shared" si="82"/>
        <v>67.509999999999991</v>
      </c>
      <c r="L650">
        <f t="shared" si="83"/>
        <v>67.819999999999993</v>
      </c>
      <c r="M650">
        <f t="shared" si="84"/>
        <v>0.31000000000000227</v>
      </c>
      <c r="N650">
        <f t="shared" si="85"/>
        <v>67.044999999999987</v>
      </c>
      <c r="O650">
        <f t="shared" si="86"/>
        <v>68.284999999999997</v>
      </c>
      <c r="P650" t="str">
        <f t="shared" si="87"/>
        <v/>
      </c>
    </row>
    <row r="651" spans="1:16">
      <c r="A651" t="s">
        <v>52</v>
      </c>
      <c r="B651" t="s">
        <v>93</v>
      </c>
      <c r="C651" t="s">
        <v>94</v>
      </c>
      <c r="D651" s="34">
        <v>44130</v>
      </c>
      <c r="E651">
        <v>73.02</v>
      </c>
      <c r="F651" t="s">
        <v>139</v>
      </c>
      <c r="G651" s="22">
        <v>5.27</v>
      </c>
      <c r="H651">
        <v>67.75</v>
      </c>
      <c r="I651">
        <f t="shared" si="80"/>
        <v>5.2</v>
      </c>
      <c r="J651">
        <f t="shared" si="81"/>
        <v>5.51</v>
      </c>
      <c r="K651">
        <f t="shared" si="82"/>
        <v>67.509999999999991</v>
      </c>
      <c r="L651">
        <f t="shared" si="83"/>
        <v>67.819999999999993</v>
      </c>
      <c r="M651">
        <f t="shared" si="84"/>
        <v>0.31000000000000227</v>
      </c>
      <c r="N651">
        <f t="shared" si="85"/>
        <v>67.044999999999987</v>
      </c>
      <c r="O651">
        <f t="shared" si="86"/>
        <v>68.284999999999997</v>
      </c>
      <c r="P651" t="str">
        <f t="shared" si="87"/>
        <v/>
      </c>
    </row>
    <row r="652" spans="1:16">
      <c r="A652" t="s">
        <v>52</v>
      </c>
      <c r="B652" t="s">
        <v>93</v>
      </c>
      <c r="C652" t="s">
        <v>94</v>
      </c>
      <c r="D652" s="34">
        <v>44187</v>
      </c>
      <c r="E652">
        <v>73.02</v>
      </c>
      <c r="F652" t="s">
        <v>139</v>
      </c>
      <c r="G652" s="22">
        <v>5.0999999999999996</v>
      </c>
      <c r="H652">
        <v>67.92</v>
      </c>
      <c r="I652">
        <f t="shared" si="80"/>
        <v>5.2</v>
      </c>
      <c r="J652">
        <f t="shared" si="81"/>
        <v>5.51</v>
      </c>
      <c r="K652">
        <f t="shared" si="82"/>
        <v>67.509999999999991</v>
      </c>
      <c r="L652">
        <f t="shared" si="83"/>
        <v>67.819999999999993</v>
      </c>
      <c r="M652">
        <f t="shared" si="84"/>
        <v>0.31000000000000227</v>
      </c>
      <c r="N652">
        <f t="shared" si="85"/>
        <v>67.044999999999987</v>
      </c>
      <c r="O652">
        <f t="shared" si="86"/>
        <v>68.284999999999997</v>
      </c>
      <c r="P652" t="str">
        <f t="shared" si="87"/>
        <v/>
      </c>
    </row>
    <row r="653" spans="1:16">
      <c r="A653" t="s">
        <v>52</v>
      </c>
      <c r="B653" t="s">
        <v>93</v>
      </c>
      <c r="C653" t="s">
        <v>94</v>
      </c>
      <c r="D653" s="34">
        <v>44225</v>
      </c>
      <c r="E653">
        <v>73.02</v>
      </c>
      <c r="F653" t="s">
        <v>139</v>
      </c>
      <c r="G653" s="22">
        <v>5.2</v>
      </c>
      <c r="H653">
        <v>67.819999999999993</v>
      </c>
      <c r="I653">
        <f t="shared" si="80"/>
        <v>5.2</v>
      </c>
      <c r="J653">
        <f t="shared" si="81"/>
        <v>5.51</v>
      </c>
      <c r="K653">
        <f t="shared" si="82"/>
        <v>67.509999999999991</v>
      </c>
      <c r="L653">
        <f t="shared" si="83"/>
        <v>67.819999999999993</v>
      </c>
      <c r="M653">
        <f t="shared" si="84"/>
        <v>0.31000000000000227</v>
      </c>
      <c r="N653">
        <f t="shared" si="85"/>
        <v>67.044999999999987</v>
      </c>
      <c r="O653">
        <f t="shared" si="86"/>
        <v>68.284999999999997</v>
      </c>
      <c r="P653" t="str">
        <f t="shared" si="87"/>
        <v/>
      </c>
    </row>
    <row r="654" spans="1:16">
      <c r="A654" t="s">
        <v>52</v>
      </c>
      <c r="B654" t="s">
        <v>93</v>
      </c>
      <c r="C654" t="s">
        <v>94</v>
      </c>
      <c r="D654" s="34">
        <v>44253</v>
      </c>
      <c r="E654">
        <v>73.02</v>
      </c>
      <c r="F654" t="s">
        <v>139</v>
      </c>
      <c r="G654" s="22">
        <v>5.2</v>
      </c>
      <c r="H654">
        <v>67.819999999999993</v>
      </c>
      <c r="I654">
        <f t="shared" si="80"/>
        <v>5.2</v>
      </c>
      <c r="J654">
        <f t="shared" si="81"/>
        <v>5.51</v>
      </c>
      <c r="K654">
        <f t="shared" si="82"/>
        <v>67.509999999999991</v>
      </c>
      <c r="L654">
        <f t="shared" si="83"/>
        <v>67.819999999999993</v>
      </c>
      <c r="M654">
        <f t="shared" si="84"/>
        <v>0.31000000000000227</v>
      </c>
      <c r="N654">
        <f t="shared" si="85"/>
        <v>67.044999999999987</v>
      </c>
      <c r="O654">
        <f t="shared" si="86"/>
        <v>68.284999999999997</v>
      </c>
      <c r="P654" t="str">
        <f t="shared" si="87"/>
        <v/>
      </c>
    </row>
    <row r="655" spans="1:16">
      <c r="A655" t="s">
        <v>52</v>
      </c>
      <c r="B655" t="s">
        <v>93</v>
      </c>
      <c r="C655" t="s">
        <v>94</v>
      </c>
      <c r="D655" s="34">
        <v>44281</v>
      </c>
      <c r="E655">
        <v>73.02</v>
      </c>
      <c r="F655" t="s">
        <v>139</v>
      </c>
      <c r="G655" s="22">
        <v>5.45</v>
      </c>
      <c r="H655">
        <v>67.569999999999993</v>
      </c>
      <c r="I655">
        <f t="shared" si="80"/>
        <v>5.2</v>
      </c>
      <c r="J655">
        <f t="shared" si="81"/>
        <v>5.51</v>
      </c>
      <c r="K655">
        <f t="shared" si="82"/>
        <v>67.509999999999991</v>
      </c>
      <c r="L655">
        <f t="shared" si="83"/>
        <v>67.819999999999993</v>
      </c>
      <c r="M655">
        <f t="shared" si="84"/>
        <v>0.31000000000000227</v>
      </c>
      <c r="N655">
        <f t="shared" si="85"/>
        <v>67.044999999999987</v>
      </c>
      <c r="O655">
        <f t="shared" si="86"/>
        <v>68.284999999999997</v>
      </c>
      <c r="P655" t="str">
        <f t="shared" si="87"/>
        <v/>
      </c>
    </row>
    <row r="656" spans="1:16">
      <c r="A656" t="s">
        <v>52</v>
      </c>
      <c r="B656" t="s">
        <v>93</v>
      </c>
      <c r="C656" t="s">
        <v>94</v>
      </c>
      <c r="D656" s="34">
        <v>44307</v>
      </c>
      <c r="E656">
        <v>73.02</v>
      </c>
      <c r="F656" t="s">
        <v>139</v>
      </c>
      <c r="G656" s="22">
        <v>5.5</v>
      </c>
      <c r="H656">
        <v>67.52</v>
      </c>
      <c r="I656">
        <f t="shared" si="80"/>
        <v>5.2</v>
      </c>
      <c r="J656">
        <f t="shared" si="81"/>
        <v>5.51</v>
      </c>
      <c r="K656">
        <f t="shared" si="82"/>
        <v>67.509999999999991</v>
      </c>
      <c r="L656">
        <f t="shared" si="83"/>
        <v>67.819999999999993</v>
      </c>
      <c r="M656">
        <f t="shared" si="84"/>
        <v>0.31000000000000227</v>
      </c>
      <c r="N656">
        <f t="shared" si="85"/>
        <v>67.044999999999987</v>
      </c>
      <c r="O656">
        <f t="shared" si="86"/>
        <v>68.284999999999997</v>
      </c>
      <c r="P656" t="str">
        <f t="shared" si="87"/>
        <v/>
      </c>
    </row>
    <row r="657" spans="7:16">
      <c r="G657" s="32"/>
      <c r="I657" t="e">
        <f t="shared" si="80"/>
        <v>#N/A</v>
      </c>
      <c r="J657" t="e">
        <f t="shared" si="81"/>
        <v>#N/A</v>
      </c>
      <c r="K657" t="e">
        <f t="shared" si="82"/>
        <v>#N/A</v>
      </c>
      <c r="L657" t="e">
        <f t="shared" si="83"/>
        <v>#N/A</v>
      </c>
      <c r="M657" t="e">
        <f t="shared" si="84"/>
        <v>#N/A</v>
      </c>
      <c r="N657" t="e">
        <f t="shared" si="85"/>
        <v>#N/A</v>
      </c>
      <c r="O657" t="e">
        <f t="shared" si="86"/>
        <v>#N/A</v>
      </c>
      <c r="P657" t="e">
        <f t="shared" si="87"/>
        <v>#N/A</v>
      </c>
    </row>
  </sheetData>
  <autoFilter ref="A1:P657" xr:uid="{92DD6F11-578B-4C00-9BCE-F8CAE593507F}"/>
  <sortState xmlns:xlrd2="http://schemas.microsoft.com/office/spreadsheetml/2017/richdata2" ref="A2:H657">
    <sortCondition ref="B1:B657"/>
  </sortState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17FB-FBCB-4B7F-91C0-7DF9D31FF1C0}">
  <dimension ref="A1:AD549"/>
  <sheetViews>
    <sheetView tabSelected="1" topLeftCell="U1" zoomScale="80" zoomScaleNormal="80" workbookViewId="0">
      <selection activeCell="AF6" sqref="AF6"/>
    </sheetView>
  </sheetViews>
  <sheetFormatPr defaultRowHeight="15"/>
  <cols>
    <col min="3" max="3" width="21.42578125" customWidth="1"/>
    <col min="4" max="4" width="13.42578125" customWidth="1"/>
    <col min="5" max="5" width="11" bestFit="1" customWidth="1"/>
    <col min="6" max="6" width="16.5703125" bestFit="1" customWidth="1"/>
    <col min="7" max="7" width="24.42578125" bestFit="1" customWidth="1"/>
    <col min="8" max="8" width="21.42578125" bestFit="1" customWidth="1"/>
    <col min="18" max="18" width="34.85546875" bestFit="1" customWidth="1"/>
    <col min="19" max="19" width="19.85546875" bestFit="1" customWidth="1"/>
    <col min="20" max="22" width="6.5703125" bestFit="1" customWidth="1"/>
    <col min="23" max="23" width="17.5703125" bestFit="1" customWidth="1"/>
    <col min="24" max="28" width="6.5703125" bestFit="1" customWidth="1"/>
    <col min="29" max="29" width="16.85546875" bestFit="1" customWidth="1"/>
    <col min="30" max="30" width="7" bestFit="1" customWidth="1"/>
    <col min="31" max="31" width="13.85546875" bestFit="1" customWidth="1"/>
    <col min="32" max="32" width="17.140625" bestFit="1" customWidth="1"/>
    <col min="33" max="33" width="4" bestFit="1" customWidth="1"/>
    <col min="34" max="34" width="17.140625" bestFit="1" customWidth="1"/>
    <col min="35" max="35" width="16.5703125" bestFit="1" customWidth="1"/>
    <col min="36" max="36" width="16" bestFit="1" customWidth="1"/>
    <col min="37" max="37" width="12" bestFit="1" customWidth="1"/>
    <col min="38" max="38" width="4.140625" bestFit="1" customWidth="1"/>
    <col min="39" max="39" width="3.85546875" bestFit="1" customWidth="1"/>
    <col min="40" max="40" width="4.42578125" bestFit="1" customWidth="1"/>
    <col min="41" max="41" width="4.140625" bestFit="1" customWidth="1"/>
    <col min="42" max="42" width="13.85546875" bestFit="1" customWidth="1"/>
    <col min="43" max="43" width="17.140625" bestFit="1" customWidth="1"/>
    <col min="44" max="44" width="4" bestFit="1" customWidth="1"/>
    <col min="45" max="45" width="4.85546875" bestFit="1" customWidth="1"/>
    <col min="46" max="46" width="3.85546875" bestFit="1" customWidth="1"/>
    <col min="47" max="47" width="3.140625" bestFit="1" customWidth="1"/>
    <col min="48" max="48" width="4.42578125" bestFit="1" customWidth="1"/>
    <col min="49" max="49" width="4.140625" bestFit="1" customWidth="1"/>
    <col min="50" max="50" width="3.85546875" bestFit="1" customWidth="1"/>
    <col min="51" max="51" width="4.42578125" bestFit="1" customWidth="1"/>
    <col min="52" max="52" width="4.140625" bestFit="1" customWidth="1"/>
    <col min="53" max="53" width="13.85546875" bestFit="1" customWidth="1"/>
    <col min="54" max="54" width="17.140625" bestFit="1" customWidth="1"/>
    <col min="55" max="55" width="4" bestFit="1" customWidth="1"/>
    <col min="56" max="56" width="4.85546875" bestFit="1" customWidth="1"/>
    <col min="57" max="57" width="3.85546875" bestFit="1" customWidth="1"/>
    <col min="58" max="58" width="3.140625" bestFit="1" customWidth="1"/>
    <col min="59" max="59" width="4.42578125" bestFit="1" customWidth="1"/>
    <col min="60" max="60" width="4.140625" bestFit="1" customWidth="1"/>
    <col min="61" max="61" width="3.85546875" bestFit="1" customWidth="1"/>
    <col min="62" max="62" width="4.42578125" bestFit="1" customWidth="1"/>
    <col min="63" max="63" width="4.140625" bestFit="1" customWidth="1"/>
    <col min="64" max="64" width="13.85546875" bestFit="1" customWidth="1"/>
    <col min="65" max="65" width="17.140625" bestFit="1" customWidth="1"/>
    <col min="66" max="66" width="4" bestFit="1" customWidth="1"/>
    <col min="67" max="67" width="4.85546875" bestFit="1" customWidth="1"/>
    <col min="68" max="68" width="3.85546875" bestFit="1" customWidth="1"/>
    <col min="69" max="69" width="3.140625" bestFit="1" customWidth="1"/>
    <col min="70" max="70" width="4.42578125" bestFit="1" customWidth="1"/>
    <col min="71" max="71" width="4.140625" bestFit="1" customWidth="1"/>
    <col min="72" max="72" width="3.85546875" bestFit="1" customWidth="1"/>
    <col min="73" max="73" width="4.42578125" bestFit="1" customWidth="1"/>
    <col min="74" max="74" width="4.140625" bestFit="1" customWidth="1"/>
    <col min="75" max="75" width="13.85546875" bestFit="1" customWidth="1"/>
    <col min="76" max="76" width="17.140625" bestFit="1" customWidth="1"/>
    <col min="77" max="77" width="4" bestFit="1" customWidth="1"/>
    <col min="78" max="78" width="4.85546875" bestFit="1" customWidth="1"/>
    <col min="79" max="79" width="3.85546875" bestFit="1" customWidth="1"/>
    <col min="80" max="80" width="3.140625" bestFit="1" customWidth="1"/>
    <col min="81" max="81" width="4.42578125" bestFit="1" customWidth="1"/>
    <col min="82" max="82" width="4.140625" bestFit="1" customWidth="1"/>
    <col min="83" max="83" width="3.85546875" bestFit="1" customWidth="1"/>
    <col min="84" max="84" width="4.42578125" bestFit="1" customWidth="1"/>
    <col min="85" max="85" width="4.140625" bestFit="1" customWidth="1"/>
    <col min="86" max="86" width="13.85546875" bestFit="1" customWidth="1"/>
    <col min="87" max="87" width="17.140625" bestFit="1" customWidth="1"/>
    <col min="88" max="88" width="4" bestFit="1" customWidth="1"/>
    <col min="89" max="89" width="4.85546875" bestFit="1" customWidth="1"/>
    <col min="90" max="90" width="3.85546875" bestFit="1" customWidth="1"/>
    <col min="91" max="91" width="3.140625" bestFit="1" customWidth="1"/>
    <col min="92" max="92" width="4.42578125" bestFit="1" customWidth="1"/>
    <col min="93" max="93" width="4.140625" bestFit="1" customWidth="1"/>
    <col min="94" max="94" width="3.85546875" bestFit="1" customWidth="1"/>
    <col min="95" max="95" width="4.42578125" bestFit="1" customWidth="1"/>
    <col min="96" max="96" width="4.140625" bestFit="1" customWidth="1"/>
    <col min="97" max="97" width="13.85546875" bestFit="1" customWidth="1"/>
    <col min="98" max="98" width="17.140625" bestFit="1" customWidth="1"/>
    <col min="99" max="99" width="4" bestFit="1" customWidth="1"/>
    <col min="100" max="100" width="4.85546875" bestFit="1" customWidth="1"/>
    <col min="101" max="101" width="3.85546875" bestFit="1" customWidth="1"/>
    <col min="102" max="102" width="3.140625" bestFit="1" customWidth="1"/>
    <col min="103" max="103" width="4.42578125" bestFit="1" customWidth="1"/>
    <col min="104" max="104" width="4.140625" bestFit="1" customWidth="1"/>
    <col min="105" max="105" width="3.85546875" bestFit="1" customWidth="1"/>
    <col min="106" max="106" width="4.42578125" bestFit="1" customWidth="1"/>
    <col min="107" max="107" width="4.140625" bestFit="1" customWidth="1"/>
    <col min="108" max="108" width="13.85546875" bestFit="1" customWidth="1"/>
    <col min="109" max="109" width="17.140625" bestFit="1" customWidth="1"/>
    <col min="110" max="110" width="4" bestFit="1" customWidth="1"/>
    <col min="111" max="111" width="4.85546875" bestFit="1" customWidth="1"/>
    <col min="112" max="112" width="3.85546875" bestFit="1" customWidth="1"/>
    <col min="113" max="113" width="3.140625" bestFit="1" customWidth="1"/>
    <col min="114" max="114" width="4.42578125" bestFit="1" customWidth="1"/>
    <col min="115" max="115" width="4.140625" bestFit="1" customWidth="1"/>
    <col min="116" max="116" width="3.85546875" bestFit="1" customWidth="1"/>
    <col min="117" max="117" width="4.42578125" bestFit="1" customWidth="1"/>
    <col min="118" max="118" width="4.140625" bestFit="1" customWidth="1"/>
    <col min="119" max="119" width="13.85546875" bestFit="1" customWidth="1"/>
    <col min="120" max="120" width="17.140625" bestFit="1" customWidth="1"/>
    <col min="121" max="121" width="4" bestFit="1" customWidth="1"/>
    <col min="122" max="122" width="4.85546875" bestFit="1" customWidth="1"/>
    <col min="123" max="123" width="3.85546875" bestFit="1" customWidth="1"/>
    <col min="124" max="124" width="3.140625" bestFit="1" customWidth="1"/>
    <col min="125" max="125" width="4.42578125" bestFit="1" customWidth="1"/>
    <col min="126" max="126" width="4.140625" bestFit="1" customWidth="1"/>
    <col min="127" max="127" width="3.85546875" bestFit="1" customWidth="1"/>
    <col min="128" max="128" width="4.42578125" bestFit="1" customWidth="1"/>
    <col min="129" max="129" width="4.140625" bestFit="1" customWidth="1"/>
    <col min="130" max="130" width="13.85546875" bestFit="1" customWidth="1"/>
    <col min="131" max="131" width="17.140625" bestFit="1" customWidth="1"/>
    <col min="132" max="132" width="4" bestFit="1" customWidth="1"/>
    <col min="133" max="133" width="4.85546875" bestFit="1" customWidth="1"/>
    <col min="134" max="134" width="3.85546875" bestFit="1" customWidth="1"/>
    <col min="135" max="135" width="3.140625" bestFit="1" customWidth="1"/>
    <col min="136" max="136" width="4.42578125" bestFit="1" customWidth="1"/>
    <col min="137" max="137" width="4.140625" bestFit="1" customWidth="1"/>
    <col min="138" max="138" width="3.85546875" bestFit="1" customWidth="1"/>
    <col min="139" max="139" width="4.42578125" bestFit="1" customWidth="1"/>
    <col min="140" max="140" width="4.140625" bestFit="1" customWidth="1"/>
    <col min="141" max="141" width="13.85546875" bestFit="1" customWidth="1"/>
    <col min="142" max="142" width="17.140625" bestFit="1" customWidth="1"/>
  </cols>
  <sheetData>
    <row r="1" spans="1:30">
      <c r="A1" s="21" t="s">
        <v>0</v>
      </c>
      <c r="B1" s="21" t="s">
        <v>1</v>
      </c>
      <c r="C1" s="21" t="s">
        <v>125</v>
      </c>
      <c r="D1" s="21" t="s">
        <v>126</v>
      </c>
      <c r="E1" s="21" t="s">
        <v>127</v>
      </c>
      <c r="F1" s="21" t="s">
        <v>128</v>
      </c>
      <c r="G1" s="21" t="s">
        <v>129</v>
      </c>
      <c r="H1" s="21" t="s">
        <v>130</v>
      </c>
      <c r="I1" s="21" t="s">
        <v>131</v>
      </c>
      <c r="J1" s="21" t="s">
        <v>132</v>
      </c>
      <c r="K1" s="21" t="s">
        <v>133</v>
      </c>
      <c r="L1" s="21" t="s">
        <v>134</v>
      </c>
      <c r="M1" s="50" t="s">
        <v>135</v>
      </c>
      <c r="N1" s="51" t="s">
        <v>136</v>
      </c>
      <c r="O1" s="51" t="s">
        <v>137</v>
      </c>
      <c r="P1" s="51" t="s">
        <v>138</v>
      </c>
    </row>
    <row r="2" spans="1:30">
      <c r="A2" s="22" t="s">
        <v>52</v>
      </c>
      <c r="B2" s="22" t="s">
        <v>53</v>
      </c>
      <c r="C2" s="23" t="s">
        <v>54</v>
      </c>
      <c r="D2" s="23">
        <v>40205</v>
      </c>
      <c r="E2" s="22">
        <v>74.963999999999999</v>
      </c>
      <c r="F2" s="22" t="s">
        <v>139</v>
      </c>
      <c r="G2" s="22">
        <v>11.38</v>
      </c>
      <c r="H2" s="22">
        <v>63.584000000000003</v>
      </c>
      <c r="I2">
        <v>11.1</v>
      </c>
      <c r="J2">
        <v>11.75</v>
      </c>
      <c r="K2">
        <v>63.213999999999999</v>
      </c>
      <c r="L2">
        <v>63.863999999999997</v>
      </c>
      <c r="M2">
        <v>0.64999999999999858</v>
      </c>
      <c r="N2">
        <v>62.239000000000004</v>
      </c>
      <c r="O2">
        <v>64.838999999999999</v>
      </c>
      <c r="P2" t="s">
        <v>154</v>
      </c>
      <c r="R2" s="37" t="s">
        <v>112</v>
      </c>
      <c r="S2" s="37" t="s">
        <v>155</v>
      </c>
      <c r="T2" s="55" t="s">
        <v>156</v>
      </c>
      <c r="W2" s="44" t="s">
        <v>112</v>
      </c>
      <c r="X2" s="44" t="s">
        <v>155</v>
      </c>
      <c r="Y2" s="44" t="s">
        <v>157</v>
      </c>
      <c r="Z2" s="44" t="s">
        <v>158</v>
      </c>
      <c r="AA2" s="44" t="s">
        <v>159</v>
      </c>
      <c r="AB2" s="44" t="s">
        <v>160</v>
      </c>
      <c r="AC2" s="56" t="s">
        <v>161</v>
      </c>
      <c r="AD2" s="57">
        <f>+COUNTA(W3:W14)</f>
        <v>12</v>
      </c>
    </row>
    <row r="3" spans="1:30">
      <c r="A3" s="22" t="s">
        <v>52</v>
      </c>
      <c r="B3" s="22" t="s">
        <v>53</v>
      </c>
      <c r="C3" s="23" t="s">
        <v>54</v>
      </c>
      <c r="D3" s="23">
        <v>40231</v>
      </c>
      <c r="E3" s="22">
        <v>74.963999999999999</v>
      </c>
      <c r="F3" s="22" t="s">
        <v>139</v>
      </c>
      <c r="G3" s="22">
        <v>11.45</v>
      </c>
      <c r="H3" s="22">
        <v>63.514000000000003</v>
      </c>
      <c r="I3">
        <v>11.1</v>
      </c>
      <c r="J3">
        <v>11.75</v>
      </c>
      <c r="K3">
        <v>63.213999999999999</v>
      </c>
      <c r="L3">
        <v>63.863999999999997</v>
      </c>
      <c r="M3">
        <v>0.64999999999999858</v>
      </c>
      <c r="N3">
        <v>62.239000000000004</v>
      </c>
      <c r="O3">
        <v>64.838999999999999</v>
      </c>
      <c r="P3" t="s">
        <v>154</v>
      </c>
      <c r="R3" s="36" t="s">
        <v>54</v>
      </c>
      <c r="S3">
        <v>109</v>
      </c>
      <c r="W3" s="36" t="s">
        <v>54</v>
      </c>
      <c r="X3">
        <v>109</v>
      </c>
      <c r="Y3" s="53">
        <f>X3/11</f>
        <v>9.9090909090909083</v>
      </c>
      <c r="Z3">
        <v>6</v>
      </c>
      <c r="AA3">
        <v>1</v>
      </c>
      <c r="AB3" t="str">
        <f>+IF(AA3&gt;=5, "BASSA", IF(AND(Y3&gt;=6.5, Y3&lt;9),"MEDIA", IF(Y3&gt;=9, "ALTA", "BASSA")))</f>
        <v>ALTA</v>
      </c>
      <c r="AC3" s="58" t="s">
        <v>162</v>
      </c>
      <c r="AD3" s="59">
        <f>+(COUNTIF($AB$3:$AB$14, "BASSA"))/$AD$2*100</f>
        <v>91.666666666666657</v>
      </c>
    </row>
    <row r="4" spans="1:30">
      <c r="A4" s="22" t="s">
        <v>52</v>
      </c>
      <c r="B4" s="22" t="s">
        <v>53</v>
      </c>
      <c r="C4" s="23" t="s">
        <v>54</v>
      </c>
      <c r="D4" s="23">
        <v>40266</v>
      </c>
      <c r="E4" s="22">
        <v>74.963999999999999</v>
      </c>
      <c r="F4" s="22" t="s">
        <v>139</v>
      </c>
      <c r="G4" s="22">
        <v>11.42</v>
      </c>
      <c r="H4" s="22">
        <v>63.543999999999997</v>
      </c>
      <c r="I4">
        <v>11.1</v>
      </c>
      <c r="J4">
        <v>11.75</v>
      </c>
      <c r="K4">
        <v>63.213999999999999</v>
      </c>
      <c r="L4">
        <v>63.863999999999997</v>
      </c>
      <c r="M4">
        <v>0.64999999999999858</v>
      </c>
      <c r="N4">
        <v>62.239000000000004</v>
      </c>
      <c r="O4">
        <v>64.838999999999999</v>
      </c>
      <c r="P4" t="s">
        <v>154</v>
      </c>
      <c r="R4" s="36" t="s">
        <v>62</v>
      </c>
      <c r="S4">
        <v>47</v>
      </c>
      <c r="T4" t="s">
        <v>162</v>
      </c>
      <c r="W4" s="36" t="s">
        <v>62</v>
      </c>
      <c r="X4">
        <v>47</v>
      </c>
      <c r="Y4" s="53">
        <f t="shared" ref="Y4:Y14" si="0">X4/11</f>
        <v>4.2727272727272725</v>
      </c>
      <c r="Z4">
        <v>2</v>
      </c>
      <c r="AA4">
        <v>6</v>
      </c>
      <c r="AB4" t="str">
        <f t="shared" ref="AB4:AB14" si="1">+IF(AA4&gt;=5, "BASSA", IF(AND(Y4&gt;=6.5, Y4&lt;9),"MEDIA", IF(Y4&gt;=9, "ALTA", "BASSA")))</f>
        <v>BASSA</v>
      </c>
      <c r="AC4" s="60" t="s">
        <v>163</v>
      </c>
      <c r="AD4" s="59">
        <f>+(COUNTIF($AB$3:$AB$14, "MEDIA"))/$AD$2*100</f>
        <v>0</v>
      </c>
    </row>
    <row r="5" spans="1:30">
      <c r="A5" s="22" t="s">
        <v>52</v>
      </c>
      <c r="B5" s="22" t="s">
        <v>53</v>
      </c>
      <c r="C5" s="23" t="s">
        <v>54</v>
      </c>
      <c r="D5" s="23">
        <v>40289</v>
      </c>
      <c r="E5" s="22">
        <v>74.963999999999999</v>
      </c>
      <c r="F5" s="22" t="s">
        <v>139</v>
      </c>
      <c r="G5" s="22">
        <v>11.55</v>
      </c>
      <c r="H5" s="22">
        <v>63.414000000000001</v>
      </c>
      <c r="I5">
        <v>11.1</v>
      </c>
      <c r="J5">
        <v>11.75</v>
      </c>
      <c r="K5">
        <v>63.213999999999999</v>
      </c>
      <c r="L5">
        <v>63.863999999999997</v>
      </c>
      <c r="M5">
        <v>0.64999999999999858</v>
      </c>
      <c r="N5">
        <v>62.239000000000004</v>
      </c>
      <c r="O5">
        <v>64.838999999999999</v>
      </c>
      <c r="P5" t="s">
        <v>154</v>
      </c>
      <c r="R5" s="36" t="s">
        <v>65</v>
      </c>
      <c r="S5">
        <v>42</v>
      </c>
      <c r="T5" t="s">
        <v>162</v>
      </c>
      <c r="W5" s="36" t="s">
        <v>65</v>
      </c>
      <c r="X5">
        <v>42</v>
      </c>
      <c r="Y5" s="53">
        <f t="shared" si="0"/>
        <v>3.8181818181818183</v>
      </c>
      <c r="Z5">
        <v>0</v>
      </c>
      <c r="AA5">
        <v>7</v>
      </c>
      <c r="AB5" t="str">
        <f t="shared" si="1"/>
        <v>BASSA</v>
      </c>
      <c r="AC5" s="61" t="s">
        <v>164</v>
      </c>
      <c r="AD5" s="62">
        <f>+(COUNTIF($AB$3:$AB$14, "ALTA"))/$AD$2*100</f>
        <v>8.3333333333333321</v>
      </c>
    </row>
    <row r="6" spans="1:30">
      <c r="A6" s="22" t="s">
        <v>52</v>
      </c>
      <c r="B6" s="22" t="s">
        <v>53</v>
      </c>
      <c r="C6" s="23" t="s">
        <v>54</v>
      </c>
      <c r="D6" s="23">
        <v>40323</v>
      </c>
      <c r="E6" s="22">
        <v>74.963999999999999</v>
      </c>
      <c r="F6" s="22" t="s">
        <v>139</v>
      </c>
      <c r="G6" s="22">
        <v>11.6</v>
      </c>
      <c r="H6" s="22">
        <v>63.363999999999997</v>
      </c>
      <c r="I6">
        <v>11.1</v>
      </c>
      <c r="J6">
        <v>11.75</v>
      </c>
      <c r="K6">
        <v>63.213999999999999</v>
      </c>
      <c r="L6">
        <v>63.863999999999997</v>
      </c>
      <c r="M6">
        <v>0.64999999999999858</v>
      </c>
      <c r="N6">
        <v>62.239000000000004</v>
      </c>
      <c r="O6">
        <v>64.838999999999999</v>
      </c>
      <c r="P6" t="s">
        <v>154</v>
      </c>
      <c r="R6" s="36" t="s">
        <v>69</v>
      </c>
      <c r="S6">
        <v>62</v>
      </c>
      <c r="W6" s="36" t="s">
        <v>69</v>
      </c>
      <c r="X6">
        <v>62</v>
      </c>
      <c r="Y6" s="53">
        <f t="shared" si="0"/>
        <v>5.6363636363636367</v>
      </c>
      <c r="Z6">
        <v>1</v>
      </c>
      <c r="AA6">
        <v>4</v>
      </c>
      <c r="AB6" t="str">
        <f t="shared" si="1"/>
        <v>BASSA</v>
      </c>
    </row>
    <row r="7" spans="1:30">
      <c r="A7" s="22" t="s">
        <v>52</v>
      </c>
      <c r="B7" s="22" t="s">
        <v>53</v>
      </c>
      <c r="C7" s="23" t="s">
        <v>54</v>
      </c>
      <c r="D7" s="23">
        <v>40358</v>
      </c>
      <c r="E7" s="22">
        <v>74.963999999999999</v>
      </c>
      <c r="F7" s="22" t="s">
        <v>139</v>
      </c>
      <c r="G7" s="22">
        <v>11.15</v>
      </c>
      <c r="H7" s="22">
        <v>63.814</v>
      </c>
      <c r="I7">
        <v>11.1</v>
      </c>
      <c r="J7">
        <v>11.75</v>
      </c>
      <c r="K7">
        <v>63.213999999999999</v>
      </c>
      <c r="L7">
        <v>63.863999999999997</v>
      </c>
      <c r="M7">
        <v>0.64999999999999858</v>
      </c>
      <c r="N7">
        <v>62.239000000000004</v>
      </c>
      <c r="O7">
        <v>64.838999999999999</v>
      </c>
      <c r="P7" t="s">
        <v>154</v>
      </c>
      <c r="R7" s="36" t="s">
        <v>72</v>
      </c>
      <c r="S7">
        <v>21</v>
      </c>
      <c r="T7" t="s">
        <v>162</v>
      </c>
      <c r="W7" s="36" t="s">
        <v>72</v>
      </c>
      <c r="X7">
        <v>21</v>
      </c>
      <c r="Y7" s="53">
        <f t="shared" si="0"/>
        <v>1.9090909090909092</v>
      </c>
      <c r="Z7">
        <v>1</v>
      </c>
      <c r="AA7">
        <v>7</v>
      </c>
      <c r="AB7" t="str">
        <f t="shared" si="1"/>
        <v>BASSA</v>
      </c>
    </row>
    <row r="8" spans="1:30">
      <c r="A8" s="22" t="s">
        <v>52</v>
      </c>
      <c r="B8" s="22" t="s">
        <v>53</v>
      </c>
      <c r="C8" s="23" t="s">
        <v>54</v>
      </c>
      <c r="D8" s="23">
        <v>40387</v>
      </c>
      <c r="E8" s="22">
        <v>74.963999999999999</v>
      </c>
      <c r="F8" s="22" t="s">
        <v>139</v>
      </c>
      <c r="G8" s="22">
        <v>11.5</v>
      </c>
      <c r="H8" s="22">
        <v>63.463999999999999</v>
      </c>
      <c r="I8">
        <v>11.1</v>
      </c>
      <c r="J8">
        <v>11.75</v>
      </c>
      <c r="K8">
        <v>63.213999999999999</v>
      </c>
      <c r="L8">
        <v>63.863999999999997</v>
      </c>
      <c r="M8">
        <v>0.64999999999999858</v>
      </c>
      <c r="N8">
        <v>62.239000000000004</v>
      </c>
      <c r="O8">
        <v>64.838999999999999</v>
      </c>
      <c r="P8" t="s">
        <v>154</v>
      </c>
      <c r="R8" s="36" t="s">
        <v>75</v>
      </c>
      <c r="S8">
        <v>41</v>
      </c>
      <c r="T8" t="s">
        <v>162</v>
      </c>
      <c r="W8" s="36" t="s">
        <v>75</v>
      </c>
      <c r="X8">
        <v>41</v>
      </c>
      <c r="Y8" s="53">
        <f t="shared" si="0"/>
        <v>3.7272727272727271</v>
      </c>
      <c r="Z8">
        <v>1</v>
      </c>
      <c r="AA8">
        <v>6</v>
      </c>
      <c r="AB8" t="str">
        <f t="shared" si="1"/>
        <v>BASSA</v>
      </c>
    </row>
    <row r="9" spans="1:30">
      <c r="A9" s="22" t="s">
        <v>52</v>
      </c>
      <c r="B9" s="22" t="s">
        <v>53</v>
      </c>
      <c r="C9" s="23" t="s">
        <v>54</v>
      </c>
      <c r="D9" s="23">
        <v>40442</v>
      </c>
      <c r="E9" s="22">
        <v>74.963999999999999</v>
      </c>
      <c r="F9" s="22" t="s">
        <v>139</v>
      </c>
      <c r="G9" s="22">
        <v>10.9</v>
      </c>
      <c r="H9" s="22">
        <v>64.063999999999993</v>
      </c>
      <c r="I9">
        <v>11.1</v>
      </c>
      <c r="J9">
        <v>11.75</v>
      </c>
      <c r="K9">
        <v>63.213999999999999</v>
      </c>
      <c r="L9">
        <v>63.863999999999997</v>
      </c>
      <c r="M9">
        <v>0.64999999999999858</v>
      </c>
      <c r="N9">
        <v>62.239000000000004</v>
      </c>
      <c r="O9">
        <v>64.838999999999999</v>
      </c>
      <c r="P9" t="s">
        <v>154</v>
      </c>
      <c r="R9" s="36" t="s">
        <v>78</v>
      </c>
      <c r="S9">
        <v>22</v>
      </c>
      <c r="T9" t="s">
        <v>162</v>
      </c>
      <c r="W9" s="36" t="s">
        <v>78</v>
      </c>
      <c r="X9">
        <v>22</v>
      </c>
      <c r="Y9" s="53">
        <f t="shared" si="0"/>
        <v>2</v>
      </c>
      <c r="Z9">
        <v>0</v>
      </c>
      <c r="AA9">
        <v>5</v>
      </c>
      <c r="AB9" t="str">
        <f t="shared" si="1"/>
        <v>BASSA</v>
      </c>
    </row>
    <row r="10" spans="1:30">
      <c r="A10" s="22" t="s">
        <v>52</v>
      </c>
      <c r="B10" s="22" t="s">
        <v>53</v>
      </c>
      <c r="C10" s="23" t="s">
        <v>54</v>
      </c>
      <c r="D10" s="23">
        <v>40470</v>
      </c>
      <c r="E10" s="22">
        <v>74.963999999999999</v>
      </c>
      <c r="F10" s="22" t="s">
        <v>139</v>
      </c>
      <c r="G10" s="22">
        <v>10.92</v>
      </c>
      <c r="H10" s="22">
        <v>64.043999999999997</v>
      </c>
      <c r="I10">
        <v>11.1</v>
      </c>
      <c r="J10">
        <v>11.75</v>
      </c>
      <c r="K10">
        <v>63.213999999999999</v>
      </c>
      <c r="L10">
        <v>63.863999999999997</v>
      </c>
      <c r="M10">
        <v>0.64999999999999858</v>
      </c>
      <c r="N10">
        <v>62.239000000000004</v>
      </c>
      <c r="O10">
        <v>64.838999999999999</v>
      </c>
      <c r="P10" t="s">
        <v>154</v>
      </c>
      <c r="R10" s="36" t="s">
        <v>85</v>
      </c>
      <c r="S10">
        <v>43</v>
      </c>
      <c r="T10" t="s">
        <v>162</v>
      </c>
      <c r="W10" s="36" t="s">
        <v>85</v>
      </c>
      <c r="X10">
        <v>43</v>
      </c>
      <c r="Y10" s="53">
        <f t="shared" si="0"/>
        <v>3.9090909090909092</v>
      </c>
      <c r="Z10">
        <v>1</v>
      </c>
      <c r="AA10">
        <v>7</v>
      </c>
      <c r="AB10" t="str">
        <f t="shared" si="1"/>
        <v>BASSA</v>
      </c>
    </row>
    <row r="11" spans="1:30">
      <c r="A11" s="22" t="s">
        <v>52</v>
      </c>
      <c r="B11" s="22" t="s">
        <v>53</v>
      </c>
      <c r="C11" s="23" t="s">
        <v>54</v>
      </c>
      <c r="D11" s="23">
        <v>40507</v>
      </c>
      <c r="E11" s="22">
        <v>74.963999999999999</v>
      </c>
      <c r="F11" s="22" t="s">
        <v>139</v>
      </c>
      <c r="G11" s="22">
        <v>11</v>
      </c>
      <c r="H11" s="22">
        <v>63.963999999999999</v>
      </c>
      <c r="I11">
        <v>11.1</v>
      </c>
      <c r="J11">
        <v>11.75</v>
      </c>
      <c r="K11">
        <v>63.213999999999999</v>
      </c>
      <c r="L11">
        <v>63.863999999999997</v>
      </c>
      <c r="M11">
        <v>0.64999999999999858</v>
      </c>
      <c r="N11">
        <v>62.239000000000004</v>
      </c>
      <c r="O11">
        <v>64.838999999999999</v>
      </c>
      <c r="P11" t="s">
        <v>154</v>
      </c>
      <c r="R11" s="36" t="s">
        <v>88</v>
      </c>
      <c r="S11">
        <v>45</v>
      </c>
      <c r="T11" t="s">
        <v>162</v>
      </c>
      <c r="W11" s="36" t="s">
        <v>88</v>
      </c>
      <c r="X11">
        <v>45</v>
      </c>
      <c r="Y11" s="53">
        <f t="shared" si="0"/>
        <v>4.0909090909090908</v>
      </c>
      <c r="Z11">
        <v>1</v>
      </c>
      <c r="AA11">
        <v>6</v>
      </c>
      <c r="AB11" t="str">
        <f t="shared" si="1"/>
        <v>BASSA</v>
      </c>
    </row>
    <row r="12" spans="1:30">
      <c r="A12" s="22" t="s">
        <v>52</v>
      </c>
      <c r="B12" s="22" t="s">
        <v>53</v>
      </c>
      <c r="C12" s="23" t="s">
        <v>54</v>
      </c>
      <c r="D12" s="23">
        <v>40533</v>
      </c>
      <c r="E12" s="22">
        <v>74.963999999999999</v>
      </c>
      <c r="F12" s="22" t="s">
        <v>139</v>
      </c>
      <c r="G12" s="22">
        <v>11.6</v>
      </c>
      <c r="H12" s="22">
        <v>63.363999999999997</v>
      </c>
      <c r="I12">
        <v>11.1</v>
      </c>
      <c r="J12">
        <v>11.75</v>
      </c>
      <c r="K12">
        <v>63.213999999999999</v>
      </c>
      <c r="L12">
        <v>63.863999999999997</v>
      </c>
      <c r="M12">
        <v>0.64999999999999858</v>
      </c>
      <c r="N12">
        <v>62.239000000000004</v>
      </c>
      <c r="O12">
        <v>64.838999999999999</v>
      </c>
      <c r="P12" t="s">
        <v>154</v>
      </c>
      <c r="R12" s="36" t="s">
        <v>91</v>
      </c>
      <c r="S12">
        <v>44</v>
      </c>
      <c r="T12" t="s">
        <v>162</v>
      </c>
      <c r="W12" s="36" t="s">
        <v>91</v>
      </c>
      <c r="X12">
        <v>44</v>
      </c>
      <c r="Y12" s="53">
        <f t="shared" si="0"/>
        <v>4</v>
      </c>
      <c r="Z12">
        <v>1</v>
      </c>
      <c r="AA12">
        <v>6</v>
      </c>
      <c r="AB12" t="str">
        <f t="shared" si="1"/>
        <v>BASSA</v>
      </c>
    </row>
    <row r="13" spans="1:30">
      <c r="A13" s="22" t="s">
        <v>52</v>
      </c>
      <c r="B13" s="22" t="s">
        <v>53</v>
      </c>
      <c r="C13" s="22" t="s">
        <v>54</v>
      </c>
      <c r="D13" s="23">
        <v>40561</v>
      </c>
      <c r="E13" s="22">
        <v>74.963999999999999</v>
      </c>
      <c r="F13" s="22" t="s">
        <v>139</v>
      </c>
      <c r="G13" s="22">
        <v>11.35</v>
      </c>
      <c r="H13" s="22">
        <v>63.613999999999997</v>
      </c>
      <c r="I13">
        <v>11.1</v>
      </c>
      <c r="J13">
        <v>11.75</v>
      </c>
      <c r="K13">
        <v>63.213999999999999</v>
      </c>
      <c r="L13">
        <v>63.863999999999997</v>
      </c>
      <c r="M13">
        <f t="shared" ref="M13:M76" si="2">L13-K13</f>
        <v>0.64999999999999858</v>
      </c>
      <c r="N13">
        <f t="shared" ref="N13:N76" si="3">K13-M13*1.5</f>
        <v>62.239000000000004</v>
      </c>
      <c r="O13">
        <f t="shared" ref="O13:O76" si="4">L13+M13*1.5</f>
        <v>64.838999999999999</v>
      </c>
      <c r="P13" t="str">
        <f t="shared" ref="P13:P76" si="5">IF(OR(H13&lt;N13,H13&gt;O13), "OUTLIER", "")</f>
        <v/>
      </c>
      <c r="R13" s="36" t="s">
        <v>94</v>
      </c>
      <c r="S13">
        <v>25</v>
      </c>
      <c r="T13" t="s">
        <v>162</v>
      </c>
      <c r="W13" s="36" t="s">
        <v>94</v>
      </c>
      <c r="X13">
        <v>25</v>
      </c>
      <c r="Y13" s="53">
        <f t="shared" si="0"/>
        <v>2.2727272727272729</v>
      </c>
      <c r="Z13">
        <v>0</v>
      </c>
      <c r="AA13">
        <v>6</v>
      </c>
      <c r="AB13" t="str">
        <f t="shared" si="1"/>
        <v>BASSA</v>
      </c>
    </row>
    <row r="14" spans="1:30">
      <c r="A14" s="22" t="s">
        <v>52</v>
      </c>
      <c r="B14" s="22" t="s">
        <v>53</v>
      </c>
      <c r="C14" s="22" t="s">
        <v>54</v>
      </c>
      <c r="D14" s="23">
        <v>40585</v>
      </c>
      <c r="E14" s="22">
        <v>74.963999999999999</v>
      </c>
      <c r="F14" s="22" t="s">
        <v>139</v>
      </c>
      <c r="G14" s="22">
        <v>11.52</v>
      </c>
      <c r="H14" s="22">
        <v>63.444000000000003</v>
      </c>
      <c r="I14">
        <v>11.1</v>
      </c>
      <c r="J14">
        <v>11.75</v>
      </c>
      <c r="K14">
        <v>63.213999999999999</v>
      </c>
      <c r="L14">
        <v>63.863999999999997</v>
      </c>
      <c r="M14">
        <f t="shared" si="2"/>
        <v>0.64999999999999858</v>
      </c>
      <c r="N14">
        <f t="shared" si="3"/>
        <v>62.239000000000004</v>
      </c>
      <c r="O14">
        <f t="shared" si="4"/>
        <v>64.838999999999999</v>
      </c>
      <c r="P14" t="str">
        <f t="shared" si="5"/>
        <v/>
      </c>
      <c r="R14" s="36" t="s">
        <v>27</v>
      </c>
      <c r="S14">
        <v>47</v>
      </c>
      <c r="T14" t="s">
        <v>162</v>
      </c>
      <c r="W14" s="36" t="s">
        <v>27</v>
      </c>
      <c r="X14">
        <v>47</v>
      </c>
      <c r="Y14" s="53">
        <f t="shared" si="0"/>
        <v>4.2727272727272725</v>
      </c>
      <c r="Z14">
        <v>2</v>
      </c>
      <c r="AA14">
        <v>6</v>
      </c>
      <c r="AB14" t="str">
        <f t="shared" si="1"/>
        <v>BASSA</v>
      </c>
    </row>
    <row r="15" spans="1:30">
      <c r="A15" s="22" t="s">
        <v>52</v>
      </c>
      <c r="B15" s="22" t="s">
        <v>53</v>
      </c>
      <c r="C15" s="22" t="s">
        <v>54</v>
      </c>
      <c r="D15" s="23">
        <v>40617</v>
      </c>
      <c r="E15" s="22">
        <v>74.963999999999999</v>
      </c>
      <c r="F15" s="22" t="s">
        <v>139</v>
      </c>
      <c r="G15" s="22">
        <v>11.4</v>
      </c>
      <c r="H15" s="22">
        <v>63.564</v>
      </c>
      <c r="I15">
        <v>11.1</v>
      </c>
      <c r="J15">
        <v>11.75</v>
      </c>
      <c r="K15">
        <v>63.213999999999999</v>
      </c>
      <c r="L15">
        <v>63.863999999999997</v>
      </c>
      <c r="M15">
        <f t="shared" si="2"/>
        <v>0.64999999999999858</v>
      </c>
      <c r="N15">
        <f t="shared" si="3"/>
        <v>62.239000000000004</v>
      </c>
      <c r="O15">
        <f t="shared" si="4"/>
        <v>64.838999999999999</v>
      </c>
      <c r="P15" t="str">
        <f t="shared" si="5"/>
        <v/>
      </c>
    </row>
    <row r="16" spans="1:30">
      <c r="A16" s="22" t="s">
        <v>52</v>
      </c>
      <c r="B16" s="22" t="s">
        <v>53</v>
      </c>
      <c r="C16" s="22" t="s">
        <v>54</v>
      </c>
      <c r="D16" s="23">
        <v>40645</v>
      </c>
      <c r="E16" s="22">
        <v>74.963999999999999</v>
      </c>
      <c r="F16" s="22" t="s">
        <v>139</v>
      </c>
      <c r="G16" s="22">
        <v>11.75</v>
      </c>
      <c r="H16" s="22">
        <v>63.213999999999999</v>
      </c>
      <c r="I16">
        <v>11.1</v>
      </c>
      <c r="J16">
        <v>11.75</v>
      </c>
      <c r="K16">
        <v>63.213999999999999</v>
      </c>
      <c r="L16">
        <v>63.863999999999997</v>
      </c>
      <c r="M16">
        <f t="shared" si="2"/>
        <v>0.64999999999999858</v>
      </c>
      <c r="N16">
        <f t="shared" si="3"/>
        <v>62.239000000000004</v>
      </c>
      <c r="O16">
        <f t="shared" si="4"/>
        <v>64.838999999999999</v>
      </c>
      <c r="P16" t="str">
        <f t="shared" si="5"/>
        <v/>
      </c>
    </row>
    <row r="17" spans="1:29" ht="21">
      <c r="A17" s="22" t="s">
        <v>52</v>
      </c>
      <c r="B17" s="22" t="s">
        <v>53</v>
      </c>
      <c r="C17" s="22" t="s">
        <v>54</v>
      </c>
      <c r="D17" s="23">
        <v>40682</v>
      </c>
      <c r="E17" s="22">
        <v>74.963999999999999</v>
      </c>
      <c r="F17" s="22" t="s">
        <v>139</v>
      </c>
      <c r="G17" s="22">
        <v>11.4</v>
      </c>
      <c r="H17" s="22">
        <v>63.564</v>
      </c>
      <c r="I17">
        <v>11.1</v>
      </c>
      <c r="J17">
        <v>11.75</v>
      </c>
      <c r="K17">
        <v>63.213999999999999</v>
      </c>
      <c r="L17">
        <v>63.863999999999997</v>
      </c>
      <c r="M17">
        <f t="shared" si="2"/>
        <v>0.64999999999999858</v>
      </c>
      <c r="N17">
        <f t="shared" si="3"/>
        <v>62.239000000000004</v>
      </c>
      <c r="O17">
        <f t="shared" si="4"/>
        <v>64.838999999999999</v>
      </c>
      <c r="P17" t="str">
        <f t="shared" si="5"/>
        <v/>
      </c>
      <c r="T17" s="49" t="s">
        <v>165</v>
      </c>
    </row>
    <row r="18" spans="1:29">
      <c r="A18" s="22" t="s">
        <v>52</v>
      </c>
      <c r="B18" s="22" t="s">
        <v>53</v>
      </c>
      <c r="C18" s="22" t="s">
        <v>54</v>
      </c>
      <c r="D18" s="23">
        <v>40716</v>
      </c>
      <c r="E18" s="22">
        <v>74.963999999999999</v>
      </c>
      <c r="F18" s="22" t="s">
        <v>139</v>
      </c>
      <c r="G18" s="22">
        <v>11.1</v>
      </c>
      <c r="H18" s="22">
        <v>63.863999999999997</v>
      </c>
      <c r="I18">
        <v>11.1</v>
      </c>
      <c r="J18">
        <v>11.75</v>
      </c>
      <c r="K18">
        <v>63.213999999999999</v>
      </c>
      <c r="L18">
        <v>63.863999999999997</v>
      </c>
      <c r="M18">
        <f t="shared" si="2"/>
        <v>0.64999999999999858</v>
      </c>
      <c r="N18">
        <f t="shared" si="3"/>
        <v>62.239000000000004</v>
      </c>
      <c r="O18">
        <f t="shared" si="4"/>
        <v>64.838999999999999</v>
      </c>
      <c r="P18" t="str">
        <f t="shared" si="5"/>
        <v/>
      </c>
      <c r="R18" s="35" t="s">
        <v>96</v>
      </c>
      <c r="S18" s="35" t="s">
        <v>97</v>
      </c>
    </row>
    <row r="19" spans="1:29">
      <c r="A19" s="22" t="s">
        <v>52</v>
      </c>
      <c r="B19" s="22" t="s">
        <v>53</v>
      </c>
      <c r="C19" s="22" t="s">
        <v>54</v>
      </c>
      <c r="D19" s="23">
        <v>40743</v>
      </c>
      <c r="E19" s="22">
        <v>74.963999999999999</v>
      </c>
      <c r="F19" s="22" t="s">
        <v>139</v>
      </c>
      <c r="G19" s="22">
        <v>11.8</v>
      </c>
      <c r="H19" s="22">
        <v>63.164000000000001</v>
      </c>
      <c r="I19">
        <v>11.1</v>
      </c>
      <c r="J19">
        <v>11.75</v>
      </c>
      <c r="K19">
        <v>63.213999999999999</v>
      </c>
      <c r="L19">
        <v>63.863999999999997</v>
      </c>
      <c r="M19">
        <f t="shared" si="2"/>
        <v>0.64999999999999858</v>
      </c>
      <c r="N19">
        <f t="shared" si="3"/>
        <v>62.239000000000004</v>
      </c>
      <c r="O19">
        <f t="shared" si="4"/>
        <v>64.838999999999999</v>
      </c>
      <c r="P19" t="str">
        <f t="shared" si="5"/>
        <v/>
      </c>
      <c r="S19" t="s">
        <v>99</v>
      </c>
      <c r="T19" t="s">
        <v>100</v>
      </c>
      <c r="U19" t="s">
        <v>101</v>
      </c>
      <c r="V19" t="s">
        <v>102</v>
      </c>
      <c r="W19" t="s">
        <v>103</v>
      </c>
      <c r="X19" t="s">
        <v>104</v>
      </c>
      <c r="Y19" t="s">
        <v>105</v>
      </c>
      <c r="Z19" t="s">
        <v>106</v>
      </c>
      <c r="AA19" t="s">
        <v>107</v>
      </c>
      <c r="AB19" t="s">
        <v>108</v>
      </c>
      <c r="AC19" t="s">
        <v>111</v>
      </c>
    </row>
    <row r="20" spans="1:29">
      <c r="A20" s="22" t="s">
        <v>52</v>
      </c>
      <c r="B20" s="22" t="s">
        <v>53</v>
      </c>
      <c r="C20" s="22" t="s">
        <v>54</v>
      </c>
      <c r="D20" s="23">
        <v>40784</v>
      </c>
      <c r="E20" s="22">
        <v>74.963999999999999</v>
      </c>
      <c r="F20" s="22" t="s">
        <v>139</v>
      </c>
      <c r="G20" s="22">
        <v>10.9</v>
      </c>
      <c r="H20" s="22">
        <v>64.063999999999993</v>
      </c>
      <c r="I20">
        <v>11.1</v>
      </c>
      <c r="J20">
        <v>11.75</v>
      </c>
      <c r="K20">
        <v>63.213999999999999</v>
      </c>
      <c r="L20">
        <v>63.863999999999997</v>
      </c>
      <c r="M20">
        <f t="shared" si="2"/>
        <v>0.64999999999999858</v>
      </c>
      <c r="N20">
        <f t="shared" si="3"/>
        <v>62.239000000000004</v>
      </c>
      <c r="O20">
        <f t="shared" si="4"/>
        <v>64.838999999999999</v>
      </c>
      <c r="P20" t="str">
        <f t="shared" si="5"/>
        <v/>
      </c>
      <c r="R20" s="35" t="s">
        <v>112</v>
      </c>
    </row>
    <row r="21" spans="1:29">
      <c r="A21" s="22" t="s">
        <v>52</v>
      </c>
      <c r="B21" s="22" t="s">
        <v>53</v>
      </c>
      <c r="C21" s="22" t="s">
        <v>54</v>
      </c>
      <c r="D21" s="23">
        <v>40813</v>
      </c>
      <c r="E21" s="22">
        <v>74.963999999999999</v>
      </c>
      <c r="F21" s="22" t="s">
        <v>139</v>
      </c>
      <c r="G21" s="22">
        <v>11.4</v>
      </c>
      <c r="H21" s="22">
        <v>63.564</v>
      </c>
      <c r="I21">
        <v>11.1</v>
      </c>
      <c r="J21">
        <v>11.75</v>
      </c>
      <c r="K21">
        <v>63.213999999999999</v>
      </c>
      <c r="L21">
        <v>63.863999999999997</v>
      </c>
      <c r="M21">
        <f t="shared" si="2"/>
        <v>0.64999999999999858</v>
      </c>
      <c r="N21">
        <f t="shared" si="3"/>
        <v>62.239000000000004</v>
      </c>
      <c r="O21">
        <f t="shared" si="4"/>
        <v>64.838999999999999</v>
      </c>
      <c r="P21" t="str">
        <f t="shared" si="5"/>
        <v/>
      </c>
      <c r="R21" s="36" t="s">
        <v>54</v>
      </c>
      <c r="S21">
        <v>11</v>
      </c>
      <c r="T21">
        <v>12</v>
      </c>
      <c r="U21">
        <v>12</v>
      </c>
      <c r="V21">
        <v>12</v>
      </c>
      <c r="W21">
        <v>12</v>
      </c>
      <c r="X21">
        <v>11</v>
      </c>
      <c r="Y21">
        <v>12</v>
      </c>
      <c r="Z21">
        <v>12</v>
      </c>
      <c r="AA21">
        <v>10</v>
      </c>
      <c r="AB21">
        <v>5</v>
      </c>
      <c r="AC21">
        <v>109</v>
      </c>
    </row>
    <row r="22" spans="1:29">
      <c r="A22" s="22" t="s">
        <v>52</v>
      </c>
      <c r="B22" s="22" t="s">
        <v>53</v>
      </c>
      <c r="C22" s="22" t="s">
        <v>54</v>
      </c>
      <c r="D22" s="23">
        <v>40842</v>
      </c>
      <c r="E22" s="22">
        <v>74.963999999999999</v>
      </c>
      <c r="F22" s="22" t="s">
        <v>139</v>
      </c>
      <c r="G22" s="22">
        <v>11.05</v>
      </c>
      <c r="H22" s="22">
        <v>63.914000000000001</v>
      </c>
      <c r="I22">
        <v>11.1</v>
      </c>
      <c r="J22">
        <v>11.75</v>
      </c>
      <c r="K22">
        <v>63.213999999999999</v>
      </c>
      <c r="L22">
        <v>63.863999999999997</v>
      </c>
      <c r="M22">
        <f t="shared" si="2"/>
        <v>0.64999999999999858</v>
      </c>
      <c r="N22">
        <f t="shared" si="3"/>
        <v>62.239000000000004</v>
      </c>
      <c r="O22">
        <f t="shared" si="4"/>
        <v>64.838999999999999</v>
      </c>
      <c r="P22" t="str">
        <f t="shared" si="5"/>
        <v/>
      </c>
      <c r="R22" s="54" t="s">
        <v>62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>
        <v>11</v>
      </c>
      <c r="Z22">
        <v>12</v>
      </c>
      <c r="AA22">
        <v>9</v>
      </c>
      <c r="AB22">
        <v>12</v>
      </c>
      <c r="AC22">
        <v>47</v>
      </c>
    </row>
    <row r="23" spans="1:29">
      <c r="A23" s="22" t="s">
        <v>52</v>
      </c>
      <c r="B23" s="22" t="s">
        <v>53</v>
      </c>
      <c r="C23" s="22" t="s">
        <v>54</v>
      </c>
      <c r="D23" s="23">
        <v>40876</v>
      </c>
      <c r="E23" s="22">
        <v>74.963999999999999</v>
      </c>
      <c r="F23" s="22" t="s">
        <v>139</v>
      </c>
      <c r="G23" s="22">
        <v>11.5</v>
      </c>
      <c r="H23" s="22">
        <v>63.463999999999999</v>
      </c>
      <c r="I23">
        <v>11.1</v>
      </c>
      <c r="J23">
        <v>11.75</v>
      </c>
      <c r="K23">
        <v>63.213999999999999</v>
      </c>
      <c r="L23">
        <v>63.863999999999997</v>
      </c>
      <c r="M23">
        <f t="shared" si="2"/>
        <v>0.64999999999999858</v>
      </c>
      <c r="N23">
        <f t="shared" si="3"/>
        <v>62.239000000000004</v>
      </c>
      <c r="O23">
        <f t="shared" si="4"/>
        <v>64.838999999999999</v>
      </c>
      <c r="P23" t="str">
        <f t="shared" si="5"/>
        <v/>
      </c>
      <c r="R23" s="54" t="s">
        <v>65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10</v>
      </c>
      <c r="Z23">
        <v>11</v>
      </c>
      <c r="AA23">
        <v>11</v>
      </c>
      <c r="AB23">
        <v>10</v>
      </c>
      <c r="AC23">
        <v>42</v>
      </c>
    </row>
    <row r="24" spans="1:29">
      <c r="A24" s="22" t="s">
        <v>52</v>
      </c>
      <c r="B24" s="22" t="s">
        <v>53</v>
      </c>
      <c r="C24" s="22" t="s">
        <v>54</v>
      </c>
      <c r="D24" s="23">
        <v>40890</v>
      </c>
      <c r="E24" s="22">
        <v>74.963999999999999</v>
      </c>
      <c r="F24" s="22" t="s">
        <v>139</v>
      </c>
      <c r="G24" s="22">
        <v>11.4</v>
      </c>
      <c r="H24" s="22">
        <v>63.564</v>
      </c>
      <c r="I24">
        <v>11.1</v>
      </c>
      <c r="J24">
        <v>11.75</v>
      </c>
      <c r="K24">
        <v>63.213999999999999</v>
      </c>
      <c r="L24">
        <v>63.863999999999997</v>
      </c>
      <c r="M24">
        <f t="shared" si="2"/>
        <v>0.64999999999999858</v>
      </c>
      <c r="N24">
        <f t="shared" si="3"/>
        <v>62.239000000000004</v>
      </c>
      <c r="O24">
        <f t="shared" si="4"/>
        <v>64.838999999999999</v>
      </c>
      <c r="P24" t="str">
        <f t="shared" si="5"/>
        <v/>
      </c>
      <c r="R24" s="36" t="s">
        <v>69</v>
      </c>
      <c r="S24">
        <v>0</v>
      </c>
      <c r="T24">
        <v>0</v>
      </c>
      <c r="U24">
        <v>0</v>
      </c>
      <c r="V24">
        <v>5</v>
      </c>
      <c r="W24">
        <v>11</v>
      </c>
      <c r="X24">
        <v>10</v>
      </c>
      <c r="Y24">
        <v>10</v>
      </c>
      <c r="Z24">
        <v>11</v>
      </c>
      <c r="AA24">
        <v>12</v>
      </c>
      <c r="AB24">
        <v>3</v>
      </c>
      <c r="AC24">
        <v>62</v>
      </c>
    </row>
    <row r="25" spans="1:29">
      <c r="A25" s="22" t="s">
        <v>52</v>
      </c>
      <c r="B25" s="22" t="s">
        <v>53</v>
      </c>
      <c r="C25" s="22" t="s">
        <v>54</v>
      </c>
      <c r="D25" s="23">
        <v>40931</v>
      </c>
      <c r="E25" s="22">
        <v>74.963999999999999</v>
      </c>
      <c r="F25" s="22" t="s">
        <v>139</v>
      </c>
      <c r="G25" s="22">
        <v>11.6</v>
      </c>
      <c r="H25" s="22">
        <v>63.363999999999997</v>
      </c>
      <c r="I25">
        <v>11.1</v>
      </c>
      <c r="J25">
        <v>11.75</v>
      </c>
      <c r="K25">
        <v>63.213999999999999</v>
      </c>
      <c r="L25">
        <v>63.863999999999997</v>
      </c>
      <c r="M25">
        <f t="shared" si="2"/>
        <v>0.64999999999999858</v>
      </c>
      <c r="N25">
        <f t="shared" si="3"/>
        <v>62.239000000000004</v>
      </c>
      <c r="O25">
        <f t="shared" si="4"/>
        <v>64.838999999999999</v>
      </c>
      <c r="P25" t="str">
        <f t="shared" si="5"/>
        <v/>
      </c>
      <c r="R25" s="54" t="s">
        <v>72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2</v>
      </c>
      <c r="AA25">
        <v>12</v>
      </c>
      <c r="AB25">
        <v>3</v>
      </c>
      <c r="AC25">
        <v>21</v>
      </c>
    </row>
    <row r="26" spans="1:29">
      <c r="A26" s="22" t="s">
        <v>52</v>
      </c>
      <c r="B26" s="22" t="s">
        <v>53</v>
      </c>
      <c r="C26" s="22" t="s">
        <v>54</v>
      </c>
      <c r="D26" s="23">
        <v>40955</v>
      </c>
      <c r="E26" s="22">
        <v>74.963999999999999</v>
      </c>
      <c r="F26" s="22" t="s">
        <v>139</v>
      </c>
      <c r="G26" s="22">
        <v>11.9</v>
      </c>
      <c r="H26" s="22">
        <v>63.064</v>
      </c>
      <c r="I26">
        <v>11.1</v>
      </c>
      <c r="J26">
        <v>11.75</v>
      </c>
      <c r="K26">
        <v>63.213999999999999</v>
      </c>
      <c r="L26">
        <v>63.863999999999997</v>
      </c>
      <c r="M26">
        <f t="shared" si="2"/>
        <v>0.64999999999999858</v>
      </c>
      <c r="N26">
        <f t="shared" si="3"/>
        <v>62.239000000000004</v>
      </c>
      <c r="O26">
        <f t="shared" si="4"/>
        <v>64.838999999999999</v>
      </c>
      <c r="P26" t="str">
        <f t="shared" si="5"/>
        <v/>
      </c>
      <c r="R26" s="54" t="s">
        <v>75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10</v>
      </c>
      <c r="Z26">
        <v>9</v>
      </c>
      <c r="AA26">
        <v>12</v>
      </c>
      <c r="AB26">
        <v>8</v>
      </c>
      <c r="AC26">
        <v>41</v>
      </c>
    </row>
    <row r="27" spans="1:29">
      <c r="A27" s="22" t="s">
        <v>52</v>
      </c>
      <c r="B27" s="22" t="s">
        <v>53</v>
      </c>
      <c r="C27" s="22" t="s">
        <v>54</v>
      </c>
      <c r="D27" s="23">
        <v>40977</v>
      </c>
      <c r="E27" s="22">
        <v>74.963999999999999</v>
      </c>
      <c r="F27" s="22" t="s">
        <v>139</v>
      </c>
      <c r="G27" s="22">
        <v>12.1</v>
      </c>
      <c r="H27" s="22">
        <v>62.863999999999997</v>
      </c>
      <c r="I27">
        <v>11.1</v>
      </c>
      <c r="J27">
        <v>11.75</v>
      </c>
      <c r="K27">
        <v>63.213999999999999</v>
      </c>
      <c r="L27">
        <v>63.863999999999997</v>
      </c>
      <c r="M27">
        <f t="shared" si="2"/>
        <v>0.64999999999999858</v>
      </c>
      <c r="N27">
        <f t="shared" si="3"/>
        <v>62.239000000000004</v>
      </c>
      <c r="O27">
        <f t="shared" si="4"/>
        <v>64.838999999999999</v>
      </c>
      <c r="P27" t="str">
        <f t="shared" si="5"/>
        <v/>
      </c>
      <c r="R27" s="54" t="s">
        <v>78</v>
      </c>
      <c r="S27">
        <v>0</v>
      </c>
      <c r="T27">
        <v>0</v>
      </c>
      <c r="U27">
        <v>0</v>
      </c>
      <c r="V27">
        <v>0</v>
      </c>
      <c r="W27">
        <v>2</v>
      </c>
      <c r="X27">
        <v>2</v>
      </c>
      <c r="Y27">
        <v>5</v>
      </c>
      <c r="Z27">
        <v>4</v>
      </c>
      <c r="AA27">
        <v>5</v>
      </c>
      <c r="AB27">
        <v>4</v>
      </c>
      <c r="AC27">
        <v>22</v>
      </c>
    </row>
    <row r="28" spans="1:29">
      <c r="A28" s="22" t="s">
        <v>52</v>
      </c>
      <c r="B28" s="22" t="s">
        <v>53</v>
      </c>
      <c r="C28" s="22" t="s">
        <v>54</v>
      </c>
      <c r="D28" s="23">
        <v>41011</v>
      </c>
      <c r="E28" s="22">
        <v>74.963999999999999</v>
      </c>
      <c r="F28" s="22" t="s">
        <v>139</v>
      </c>
      <c r="G28" s="22">
        <v>12.1</v>
      </c>
      <c r="H28" s="22">
        <v>62.863999999999997</v>
      </c>
      <c r="I28">
        <v>11.1</v>
      </c>
      <c r="J28">
        <v>11.75</v>
      </c>
      <c r="K28">
        <v>63.213999999999999</v>
      </c>
      <c r="L28">
        <v>63.863999999999997</v>
      </c>
      <c r="M28">
        <f t="shared" si="2"/>
        <v>0.64999999999999858</v>
      </c>
      <c r="N28">
        <f t="shared" si="3"/>
        <v>62.239000000000004</v>
      </c>
      <c r="O28">
        <f t="shared" si="4"/>
        <v>64.838999999999999</v>
      </c>
      <c r="P28" t="str">
        <f t="shared" si="5"/>
        <v/>
      </c>
      <c r="R28" s="54" t="s">
        <v>85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</v>
      </c>
      <c r="Z28">
        <v>11</v>
      </c>
      <c r="AA28">
        <v>12</v>
      </c>
      <c r="AB28">
        <v>10</v>
      </c>
      <c r="AC28">
        <v>43</v>
      </c>
    </row>
    <row r="29" spans="1:29">
      <c r="A29" s="22" t="s">
        <v>52</v>
      </c>
      <c r="B29" s="22" t="s">
        <v>53</v>
      </c>
      <c r="C29" s="22" t="s">
        <v>54</v>
      </c>
      <c r="D29" s="23">
        <v>41045</v>
      </c>
      <c r="E29" s="22">
        <v>74.963999999999999</v>
      </c>
      <c r="F29" s="22" t="s">
        <v>139</v>
      </c>
      <c r="G29" s="22">
        <v>11.8</v>
      </c>
      <c r="H29" s="22">
        <v>63.164000000000001</v>
      </c>
      <c r="I29">
        <v>11.1</v>
      </c>
      <c r="J29">
        <v>11.75</v>
      </c>
      <c r="K29">
        <v>63.213999999999999</v>
      </c>
      <c r="L29">
        <v>63.863999999999997</v>
      </c>
      <c r="M29">
        <f t="shared" si="2"/>
        <v>0.64999999999999858</v>
      </c>
      <c r="N29">
        <f t="shared" si="3"/>
        <v>62.239000000000004</v>
      </c>
      <c r="O29">
        <f t="shared" si="4"/>
        <v>64.838999999999999</v>
      </c>
      <c r="P29" t="str">
        <f t="shared" si="5"/>
        <v/>
      </c>
      <c r="R29" s="54" t="s">
        <v>88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10</v>
      </c>
      <c r="Z29">
        <v>11</v>
      </c>
      <c r="AA29">
        <v>12</v>
      </c>
      <c r="AB29">
        <v>10</v>
      </c>
      <c r="AC29">
        <v>45</v>
      </c>
    </row>
    <row r="30" spans="1:29">
      <c r="A30" s="22" t="s">
        <v>52</v>
      </c>
      <c r="B30" s="22" t="s">
        <v>53</v>
      </c>
      <c r="C30" s="22" t="s">
        <v>54</v>
      </c>
      <c r="D30" s="23">
        <v>41067</v>
      </c>
      <c r="E30" s="22">
        <v>74.963999999999999</v>
      </c>
      <c r="F30" s="22" t="s">
        <v>139</v>
      </c>
      <c r="G30" s="22">
        <v>11.5</v>
      </c>
      <c r="H30" s="22">
        <v>63.463999999999999</v>
      </c>
      <c r="I30">
        <v>11.1</v>
      </c>
      <c r="J30">
        <v>11.75</v>
      </c>
      <c r="K30">
        <v>63.213999999999999</v>
      </c>
      <c r="L30">
        <v>63.863999999999997</v>
      </c>
      <c r="M30">
        <f t="shared" si="2"/>
        <v>0.64999999999999858</v>
      </c>
      <c r="N30">
        <f t="shared" si="3"/>
        <v>62.239000000000004</v>
      </c>
      <c r="O30">
        <f t="shared" si="4"/>
        <v>64.838999999999999</v>
      </c>
      <c r="P30" t="str">
        <f t="shared" si="5"/>
        <v/>
      </c>
      <c r="R30" s="54" t="s">
        <v>91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9</v>
      </c>
      <c r="Z30">
        <v>11</v>
      </c>
      <c r="AA30">
        <v>12</v>
      </c>
      <c r="AB30">
        <v>10</v>
      </c>
      <c r="AC30">
        <v>44</v>
      </c>
    </row>
    <row r="31" spans="1:29">
      <c r="A31" s="22" t="s">
        <v>52</v>
      </c>
      <c r="B31" s="22" t="s">
        <v>53</v>
      </c>
      <c r="C31" s="22" t="s">
        <v>54</v>
      </c>
      <c r="D31" s="23">
        <v>41094</v>
      </c>
      <c r="E31" s="22">
        <v>74.963999999999999</v>
      </c>
      <c r="F31" s="22" t="s">
        <v>139</v>
      </c>
      <c r="G31" s="22">
        <v>11.5</v>
      </c>
      <c r="H31" s="22">
        <v>63.463999999999999</v>
      </c>
      <c r="I31">
        <v>11.1</v>
      </c>
      <c r="J31">
        <v>11.75</v>
      </c>
      <c r="K31">
        <v>63.213999999999999</v>
      </c>
      <c r="L31">
        <v>63.863999999999997</v>
      </c>
      <c r="M31">
        <f t="shared" si="2"/>
        <v>0.64999999999999858</v>
      </c>
      <c r="N31">
        <f t="shared" si="3"/>
        <v>62.239000000000004</v>
      </c>
      <c r="O31">
        <f t="shared" si="4"/>
        <v>64.838999999999999</v>
      </c>
      <c r="P31" t="str">
        <f t="shared" si="5"/>
        <v/>
      </c>
      <c r="R31" s="54" t="s">
        <v>94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7</v>
      </c>
      <c r="Z31">
        <v>2</v>
      </c>
      <c r="AA31">
        <v>11</v>
      </c>
      <c r="AB31">
        <v>2</v>
      </c>
      <c r="AC31">
        <v>25</v>
      </c>
    </row>
    <row r="32" spans="1:29">
      <c r="A32" s="22" t="s">
        <v>52</v>
      </c>
      <c r="B32" s="22" t="s">
        <v>53</v>
      </c>
      <c r="C32" s="22" t="s">
        <v>54</v>
      </c>
      <c r="D32" s="23">
        <v>41131</v>
      </c>
      <c r="E32" s="22">
        <v>74.963999999999999</v>
      </c>
      <c r="F32" s="22" t="s">
        <v>139</v>
      </c>
      <c r="G32" s="22">
        <v>10.73</v>
      </c>
      <c r="H32" s="22">
        <v>64.233999999999995</v>
      </c>
      <c r="I32">
        <v>11.1</v>
      </c>
      <c r="J32">
        <v>11.75</v>
      </c>
      <c r="K32">
        <v>63.213999999999999</v>
      </c>
      <c r="L32">
        <v>63.863999999999997</v>
      </c>
      <c r="M32">
        <f t="shared" si="2"/>
        <v>0.64999999999999858</v>
      </c>
      <c r="N32">
        <f t="shared" si="3"/>
        <v>62.239000000000004</v>
      </c>
      <c r="O32">
        <f t="shared" si="4"/>
        <v>64.838999999999999</v>
      </c>
      <c r="P32" t="str">
        <f t="shared" si="5"/>
        <v/>
      </c>
      <c r="R32" s="54" t="s">
        <v>27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10</v>
      </c>
      <c r="Z32">
        <v>11</v>
      </c>
      <c r="AA32">
        <v>12</v>
      </c>
      <c r="AB32">
        <v>12</v>
      </c>
      <c r="AC32">
        <v>47</v>
      </c>
    </row>
    <row r="33" spans="1:30">
      <c r="A33" s="22" t="s">
        <v>52</v>
      </c>
      <c r="B33" s="22" t="s">
        <v>53</v>
      </c>
      <c r="C33" s="22" t="s">
        <v>54</v>
      </c>
      <c r="D33" s="23">
        <v>41163</v>
      </c>
      <c r="E33" s="22">
        <v>74.963999999999999</v>
      </c>
      <c r="F33" s="22" t="s">
        <v>139</v>
      </c>
      <c r="G33" s="22">
        <v>10.6</v>
      </c>
      <c r="H33" s="22">
        <v>64.364000000000004</v>
      </c>
      <c r="I33">
        <v>11.1</v>
      </c>
      <c r="J33">
        <v>11.75</v>
      </c>
      <c r="K33">
        <v>63.213999999999999</v>
      </c>
      <c r="L33">
        <v>63.863999999999997</v>
      </c>
      <c r="M33">
        <f t="shared" si="2"/>
        <v>0.64999999999999858</v>
      </c>
      <c r="N33">
        <f t="shared" si="3"/>
        <v>62.239000000000004</v>
      </c>
      <c r="O33">
        <f t="shared" si="4"/>
        <v>64.838999999999999</v>
      </c>
      <c r="P33" t="str">
        <f t="shared" si="5"/>
        <v/>
      </c>
      <c r="R33" s="36" t="s">
        <v>111</v>
      </c>
      <c r="S33">
        <v>11</v>
      </c>
      <c r="T33">
        <v>12</v>
      </c>
      <c r="U33">
        <v>12</v>
      </c>
      <c r="V33">
        <v>17</v>
      </c>
      <c r="W33">
        <v>25</v>
      </c>
      <c r="X33">
        <v>37</v>
      </c>
      <c r="Y33">
        <v>108</v>
      </c>
      <c r="Z33">
        <v>107</v>
      </c>
      <c r="AA33">
        <v>130</v>
      </c>
      <c r="AB33">
        <v>89</v>
      </c>
      <c r="AC33">
        <v>548</v>
      </c>
    </row>
    <row r="34" spans="1:30">
      <c r="A34" s="22" t="s">
        <v>52</v>
      </c>
      <c r="B34" s="22" t="s">
        <v>53</v>
      </c>
      <c r="C34" s="22" t="s">
        <v>54</v>
      </c>
      <c r="D34" s="23">
        <v>41212</v>
      </c>
      <c r="E34" s="22">
        <v>74.963999999999999</v>
      </c>
      <c r="F34" s="22" t="s">
        <v>139</v>
      </c>
      <c r="G34" s="22">
        <v>11.1</v>
      </c>
      <c r="H34" s="22">
        <v>63.863999999999997</v>
      </c>
      <c r="I34">
        <v>11.1</v>
      </c>
      <c r="J34">
        <v>11.75</v>
      </c>
      <c r="K34">
        <v>63.213999999999999</v>
      </c>
      <c r="L34">
        <v>63.863999999999997</v>
      </c>
      <c r="M34">
        <f t="shared" si="2"/>
        <v>0.64999999999999858</v>
      </c>
      <c r="N34">
        <f t="shared" si="3"/>
        <v>62.239000000000004</v>
      </c>
      <c r="O34">
        <f t="shared" si="4"/>
        <v>64.838999999999999</v>
      </c>
      <c r="P34" t="str">
        <f t="shared" si="5"/>
        <v/>
      </c>
    </row>
    <row r="35" spans="1:30">
      <c r="A35" s="22" t="s">
        <v>52</v>
      </c>
      <c r="B35" s="22" t="s">
        <v>53</v>
      </c>
      <c r="C35" s="22" t="s">
        <v>54</v>
      </c>
      <c r="D35" s="23">
        <v>41240</v>
      </c>
      <c r="E35" s="22">
        <v>74.963999999999999</v>
      </c>
      <c r="F35" s="22" t="s">
        <v>139</v>
      </c>
      <c r="G35" s="22">
        <v>11.75</v>
      </c>
      <c r="H35" s="22">
        <v>63.213999999999999</v>
      </c>
      <c r="I35">
        <v>11.1</v>
      </c>
      <c r="J35">
        <v>11.75</v>
      </c>
      <c r="K35">
        <v>63.213999999999999</v>
      </c>
      <c r="L35">
        <v>63.863999999999997</v>
      </c>
      <c r="M35">
        <f t="shared" si="2"/>
        <v>0.64999999999999858</v>
      </c>
      <c r="N35">
        <f t="shared" si="3"/>
        <v>62.239000000000004</v>
      </c>
      <c r="O35">
        <f t="shared" si="4"/>
        <v>64.838999999999999</v>
      </c>
      <c r="P35" t="str">
        <f t="shared" si="5"/>
        <v/>
      </c>
    </row>
    <row r="36" spans="1:30">
      <c r="A36" s="22" t="s">
        <v>52</v>
      </c>
      <c r="B36" s="22" t="s">
        <v>53</v>
      </c>
      <c r="C36" s="22" t="s">
        <v>54</v>
      </c>
      <c r="D36" s="23">
        <v>41263</v>
      </c>
      <c r="E36" s="22">
        <v>74.963999999999999</v>
      </c>
      <c r="F36" s="22" t="s">
        <v>139</v>
      </c>
      <c r="G36" s="22">
        <v>11.4</v>
      </c>
      <c r="H36" s="22">
        <v>63.564</v>
      </c>
      <c r="I36">
        <v>11.1</v>
      </c>
      <c r="J36">
        <v>11.75</v>
      </c>
      <c r="K36">
        <v>63.213999999999999</v>
      </c>
      <c r="L36">
        <v>63.863999999999997</v>
      </c>
      <c r="M36">
        <f t="shared" si="2"/>
        <v>0.64999999999999858</v>
      </c>
      <c r="N36">
        <f t="shared" si="3"/>
        <v>62.239000000000004</v>
      </c>
      <c r="O36">
        <f t="shared" si="4"/>
        <v>64.838999999999999</v>
      </c>
      <c r="P36" t="str">
        <f t="shared" si="5"/>
        <v/>
      </c>
    </row>
    <row r="37" spans="1:30">
      <c r="A37" s="22" t="s">
        <v>52</v>
      </c>
      <c r="B37" s="22" t="s">
        <v>53</v>
      </c>
      <c r="C37" s="22" t="s">
        <v>54</v>
      </c>
      <c r="D37" s="23">
        <v>41289</v>
      </c>
      <c r="E37" s="22">
        <v>74.963999999999999</v>
      </c>
      <c r="F37" s="22" t="s">
        <v>139</v>
      </c>
      <c r="G37" s="22">
        <v>11.8</v>
      </c>
      <c r="H37" s="22">
        <v>63.164000000000001</v>
      </c>
      <c r="I37">
        <v>11.1</v>
      </c>
      <c r="J37">
        <v>11.75</v>
      </c>
      <c r="K37">
        <v>63.213999999999999</v>
      </c>
      <c r="L37">
        <v>63.863999999999997</v>
      </c>
      <c r="M37">
        <f t="shared" si="2"/>
        <v>0.64999999999999858</v>
      </c>
      <c r="N37">
        <f t="shared" si="3"/>
        <v>62.239000000000004</v>
      </c>
      <c r="O37">
        <f t="shared" si="4"/>
        <v>64.838999999999999</v>
      </c>
      <c r="P37" t="str">
        <f t="shared" si="5"/>
        <v/>
      </c>
    </row>
    <row r="38" spans="1:30">
      <c r="A38" s="22" t="s">
        <v>52</v>
      </c>
      <c r="B38" s="22" t="s">
        <v>53</v>
      </c>
      <c r="C38" s="22" t="s">
        <v>54</v>
      </c>
      <c r="D38" s="23">
        <v>41313</v>
      </c>
      <c r="E38" s="22">
        <v>74.963999999999999</v>
      </c>
      <c r="F38" s="22" t="s">
        <v>139</v>
      </c>
      <c r="G38" s="22">
        <v>11.55</v>
      </c>
      <c r="H38" s="22">
        <v>63.414000000000001</v>
      </c>
      <c r="I38">
        <v>11.1</v>
      </c>
      <c r="J38">
        <v>11.75</v>
      </c>
      <c r="K38">
        <v>63.213999999999999</v>
      </c>
      <c r="L38">
        <v>63.863999999999997</v>
      </c>
      <c r="M38">
        <f t="shared" si="2"/>
        <v>0.64999999999999858</v>
      </c>
      <c r="N38">
        <f t="shared" si="3"/>
        <v>62.239000000000004</v>
      </c>
      <c r="O38">
        <f t="shared" si="4"/>
        <v>64.838999999999999</v>
      </c>
      <c r="P38" t="str">
        <f t="shared" si="5"/>
        <v/>
      </c>
      <c r="R38" s="52"/>
      <c r="S38" s="52">
        <v>2009</v>
      </c>
      <c r="T38" s="52" t="s">
        <v>99</v>
      </c>
      <c r="U38" s="52" t="s">
        <v>100</v>
      </c>
      <c r="V38" s="52" t="s">
        <v>101</v>
      </c>
      <c r="W38" s="52" t="s">
        <v>102</v>
      </c>
      <c r="X38" s="52" t="s">
        <v>103</v>
      </c>
      <c r="Y38" s="52" t="s">
        <v>104</v>
      </c>
      <c r="Z38" s="52" t="s">
        <v>105</v>
      </c>
      <c r="AA38" s="52" t="s">
        <v>106</v>
      </c>
      <c r="AB38" s="52" t="s">
        <v>107</v>
      </c>
      <c r="AC38" s="52" t="s">
        <v>108</v>
      </c>
    </row>
    <row r="39" spans="1:30">
      <c r="A39" s="22" t="s">
        <v>52</v>
      </c>
      <c r="B39" s="22" t="s">
        <v>53</v>
      </c>
      <c r="C39" s="22" t="s">
        <v>54</v>
      </c>
      <c r="D39" s="23">
        <v>41359</v>
      </c>
      <c r="E39" s="22">
        <v>74.963999999999999</v>
      </c>
      <c r="F39" s="22" t="s">
        <v>139</v>
      </c>
      <c r="G39" s="22">
        <v>11.7</v>
      </c>
      <c r="H39" s="22">
        <v>63.264000000000003</v>
      </c>
      <c r="I39">
        <v>11.1</v>
      </c>
      <c r="J39">
        <v>11.75</v>
      </c>
      <c r="K39">
        <v>63.213999999999999</v>
      </c>
      <c r="L39">
        <v>63.863999999999997</v>
      </c>
      <c r="M39">
        <f t="shared" si="2"/>
        <v>0.64999999999999858</v>
      </c>
      <c r="N39">
        <f t="shared" si="3"/>
        <v>62.239000000000004</v>
      </c>
      <c r="O39">
        <f t="shared" si="4"/>
        <v>64.838999999999999</v>
      </c>
      <c r="P39" t="str">
        <f t="shared" si="5"/>
        <v/>
      </c>
      <c r="R39" s="37" t="s">
        <v>112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0">
      <c r="A40" s="22" t="s">
        <v>52</v>
      </c>
      <c r="B40" s="22" t="s">
        <v>53</v>
      </c>
      <c r="C40" s="22" t="s">
        <v>54</v>
      </c>
      <c r="D40" s="23">
        <v>41383</v>
      </c>
      <c r="E40" s="22">
        <v>74.963999999999999</v>
      </c>
      <c r="F40" s="22" t="s">
        <v>139</v>
      </c>
      <c r="G40" s="22">
        <v>11.5</v>
      </c>
      <c r="H40" s="22">
        <v>63.463999999999999</v>
      </c>
      <c r="I40">
        <v>11.1</v>
      </c>
      <c r="J40">
        <v>11.75</v>
      </c>
      <c r="K40">
        <v>63.213999999999999</v>
      </c>
      <c r="L40">
        <v>63.863999999999997</v>
      </c>
      <c r="M40">
        <f t="shared" si="2"/>
        <v>0.64999999999999858</v>
      </c>
      <c r="N40">
        <f t="shared" si="3"/>
        <v>62.239000000000004</v>
      </c>
      <c r="O40">
        <f t="shared" si="4"/>
        <v>64.838999999999999</v>
      </c>
      <c r="P40" t="str">
        <f t="shared" si="5"/>
        <v/>
      </c>
      <c r="R40" s="36" t="s">
        <v>54</v>
      </c>
      <c r="S40">
        <v>0</v>
      </c>
      <c r="T40">
        <v>11</v>
      </c>
      <c r="U40">
        <v>12</v>
      </c>
      <c r="V40">
        <v>12</v>
      </c>
      <c r="W40">
        <v>12</v>
      </c>
      <c r="X40">
        <v>12</v>
      </c>
      <c r="Y40">
        <v>11</v>
      </c>
      <c r="Z40">
        <v>12</v>
      </c>
      <c r="AA40">
        <v>12</v>
      </c>
      <c r="AB40">
        <v>10</v>
      </c>
      <c r="AC40">
        <v>5</v>
      </c>
      <c r="AD40">
        <f>COUNTIF(S40:AC40,"=0")</f>
        <v>1</v>
      </c>
    </row>
    <row r="41" spans="1:30">
      <c r="A41" s="22" t="s">
        <v>52</v>
      </c>
      <c r="B41" s="22" t="s">
        <v>53</v>
      </c>
      <c r="C41" s="22" t="s">
        <v>54</v>
      </c>
      <c r="D41" s="23">
        <v>41404</v>
      </c>
      <c r="E41" s="22">
        <v>74.963999999999999</v>
      </c>
      <c r="F41" s="22" t="s">
        <v>139</v>
      </c>
      <c r="G41" s="22">
        <v>11.4</v>
      </c>
      <c r="H41" s="22">
        <v>63.564</v>
      </c>
      <c r="I41">
        <v>11.1</v>
      </c>
      <c r="J41">
        <v>11.75</v>
      </c>
      <c r="K41">
        <v>63.213999999999999</v>
      </c>
      <c r="L41">
        <v>63.863999999999997</v>
      </c>
      <c r="M41">
        <f t="shared" si="2"/>
        <v>0.64999999999999858</v>
      </c>
      <c r="N41">
        <f t="shared" si="3"/>
        <v>62.239000000000004</v>
      </c>
      <c r="O41">
        <f t="shared" si="4"/>
        <v>64.838999999999999</v>
      </c>
      <c r="P41" t="str">
        <f t="shared" si="5"/>
        <v/>
      </c>
      <c r="R41" s="36" t="s">
        <v>62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11</v>
      </c>
      <c r="AA41">
        <v>12</v>
      </c>
      <c r="AB41">
        <v>9</v>
      </c>
      <c r="AC41">
        <v>12</v>
      </c>
      <c r="AD41">
        <f t="shared" ref="AD41:AD51" si="6">COUNTIF(S41:AC41,"=0")</f>
        <v>6</v>
      </c>
    </row>
    <row r="42" spans="1:30">
      <c r="A42" s="22" t="s">
        <v>52</v>
      </c>
      <c r="B42" s="22" t="s">
        <v>53</v>
      </c>
      <c r="C42" s="22" t="s">
        <v>54</v>
      </c>
      <c r="D42" s="23">
        <v>41432</v>
      </c>
      <c r="E42" s="22">
        <v>74.963999999999999</v>
      </c>
      <c r="F42" s="22" t="s">
        <v>139</v>
      </c>
      <c r="G42" s="22">
        <v>11.3</v>
      </c>
      <c r="H42" s="22">
        <v>63.664000000000001</v>
      </c>
      <c r="I42">
        <v>11.1</v>
      </c>
      <c r="J42">
        <v>11.75</v>
      </c>
      <c r="K42">
        <v>63.213999999999999</v>
      </c>
      <c r="L42">
        <v>63.863999999999997</v>
      </c>
      <c r="M42">
        <f t="shared" si="2"/>
        <v>0.64999999999999858</v>
      </c>
      <c r="N42">
        <f t="shared" si="3"/>
        <v>62.239000000000004</v>
      </c>
      <c r="O42">
        <f t="shared" si="4"/>
        <v>64.838999999999999</v>
      </c>
      <c r="P42" t="str">
        <f t="shared" si="5"/>
        <v/>
      </c>
      <c r="R42" s="36" t="s">
        <v>65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10</v>
      </c>
      <c r="AA42">
        <v>11</v>
      </c>
      <c r="AB42">
        <v>11</v>
      </c>
      <c r="AC42">
        <v>10</v>
      </c>
      <c r="AD42">
        <f t="shared" si="6"/>
        <v>7</v>
      </c>
    </row>
    <row r="43" spans="1:30">
      <c r="A43" s="22" t="s">
        <v>52</v>
      </c>
      <c r="B43" s="22" t="s">
        <v>53</v>
      </c>
      <c r="C43" s="22" t="s">
        <v>54</v>
      </c>
      <c r="D43" s="23">
        <v>41465</v>
      </c>
      <c r="E43" s="22">
        <v>74.963999999999999</v>
      </c>
      <c r="F43" s="22" t="s">
        <v>139</v>
      </c>
      <c r="G43" s="22">
        <v>11.9</v>
      </c>
      <c r="H43" s="22">
        <v>63.064</v>
      </c>
      <c r="I43">
        <v>11.1</v>
      </c>
      <c r="J43">
        <v>11.75</v>
      </c>
      <c r="K43">
        <v>63.213999999999999</v>
      </c>
      <c r="L43">
        <v>63.863999999999997</v>
      </c>
      <c r="M43">
        <f t="shared" si="2"/>
        <v>0.64999999999999858</v>
      </c>
      <c r="N43">
        <f t="shared" si="3"/>
        <v>62.239000000000004</v>
      </c>
      <c r="O43">
        <f t="shared" si="4"/>
        <v>64.838999999999999</v>
      </c>
      <c r="P43" t="str">
        <f t="shared" si="5"/>
        <v/>
      </c>
      <c r="R43" s="36" t="s">
        <v>69</v>
      </c>
      <c r="S43">
        <v>0</v>
      </c>
      <c r="T43">
        <v>0</v>
      </c>
      <c r="U43">
        <v>0</v>
      </c>
      <c r="V43">
        <v>0</v>
      </c>
      <c r="W43">
        <v>5</v>
      </c>
      <c r="X43">
        <v>11</v>
      </c>
      <c r="Y43">
        <v>10</v>
      </c>
      <c r="Z43">
        <v>10</v>
      </c>
      <c r="AA43">
        <v>11</v>
      </c>
      <c r="AB43">
        <v>12</v>
      </c>
      <c r="AC43">
        <v>3</v>
      </c>
      <c r="AD43">
        <f t="shared" si="6"/>
        <v>4</v>
      </c>
    </row>
    <row r="44" spans="1:30">
      <c r="A44" s="22" t="s">
        <v>52</v>
      </c>
      <c r="B44" s="22" t="s">
        <v>53</v>
      </c>
      <c r="C44" s="22" t="s">
        <v>54</v>
      </c>
      <c r="D44" s="23">
        <v>41499</v>
      </c>
      <c r="E44" s="22">
        <v>74.963999999999999</v>
      </c>
      <c r="F44" s="22" t="s">
        <v>139</v>
      </c>
      <c r="G44" s="22">
        <v>10.8</v>
      </c>
      <c r="H44" s="22">
        <v>64.164000000000001</v>
      </c>
      <c r="I44">
        <v>11.1</v>
      </c>
      <c r="J44">
        <v>11.75</v>
      </c>
      <c r="K44">
        <v>63.213999999999999</v>
      </c>
      <c r="L44">
        <v>63.863999999999997</v>
      </c>
      <c r="M44">
        <f t="shared" si="2"/>
        <v>0.64999999999999858</v>
      </c>
      <c r="N44">
        <f t="shared" si="3"/>
        <v>62.239000000000004</v>
      </c>
      <c r="O44">
        <f t="shared" si="4"/>
        <v>64.838999999999999</v>
      </c>
      <c r="P44" t="str">
        <f t="shared" si="5"/>
        <v/>
      </c>
      <c r="R44" s="36" t="s">
        <v>72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A44">
        <v>2</v>
      </c>
      <c r="AB44">
        <v>12</v>
      </c>
      <c r="AC44">
        <v>3</v>
      </c>
      <c r="AD44">
        <f t="shared" si="6"/>
        <v>7</v>
      </c>
    </row>
    <row r="45" spans="1:30">
      <c r="A45" s="22" t="s">
        <v>52</v>
      </c>
      <c r="B45" s="22" t="s">
        <v>53</v>
      </c>
      <c r="C45" s="22" t="s">
        <v>54</v>
      </c>
      <c r="D45" s="23">
        <v>41540</v>
      </c>
      <c r="E45" s="22">
        <v>74.963999999999999</v>
      </c>
      <c r="F45" s="22" t="s">
        <v>139</v>
      </c>
      <c r="G45" s="22">
        <v>10.8</v>
      </c>
      <c r="H45" s="22">
        <v>64.164000000000001</v>
      </c>
      <c r="I45">
        <v>11.1</v>
      </c>
      <c r="J45">
        <v>11.75</v>
      </c>
      <c r="K45">
        <v>63.213999999999999</v>
      </c>
      <c r="L45">
        <v>63.863999999999997</v>
      </c>
      <c r="M45">
        <f t="shared" si="2"/>
        <v>0.64999999999999858</v>
      </c>
      <c r="N45">
        <f t="shared" si="3"/>
        <v>62.239000000000004</v>
      </c>
      <c r="O45">
        <f t="shared" si="4"/>
        <v>64.838999999999999</v>
      </c>
      <c r="P45" t="str">
        <f t="shared" si="5"/>
        <v/>
      </c>
      <c r="R45" s="36" t="s">
        <v>75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10</v>
      </c>
      <c r="AA45">
        <v>9</v>
      </c>
      <c r="AB45">
        <v>12</v>
      </c>
      <c r="AC45">
        <v>8</v>
      </c>
      <c r="AD45">
        <f t="shared" si="6"/>
        <v>6</v>
      </c>
    </row>
    <row r="46" spans="1:30">
      <c r="A46" s="22" t="s">
        <v>52</v>
      </c>
      <c r="B46" s="22" t="s">
        <v>53</v>
      </c>
      <c r="C46" s="22" t="s">
        <v>54</v>
      </c>
      <c r="D46" s="23">
        <v>41563</v>
      </c>
      <c r="E46" s="22">
        <v>74.963999999999999</v>
      </c>
      <c r="F46" s="22" t="s">
        <v>139</v>
      </c>
      <c r="G46" s="22">
        <v>10.9</v>
      </c>
      <c r="H46" s="22">
        <v>64.063999999999993</v>
      </c>
      <c r="I46">
        <v>11.1</v>
      </c>
      <c r="J46">
        <v>11.75</v>
      </c>
      <c r="K46">
        <v>63.213999999999999</v>
      </c>
      <c r="L46">
        <v>63.863999999999997</v>
      </c>
      <c r="M46">
        <f t="shared" si="2"/>
        <v>0.64999999999999858</v>
      </c>
      <c r="N46">
        <f t="shared" si="3"/>
        <v>62.239000000000004</v>
      </c>
      <c r="O46">
        <f t="shared" si="4"/>
        <v>64.838999999999999</v>
      </c>
      <c r="P46" t="str">
        <f t="shared" si="5"/>
        <v/>
      </c>
      <c r="R46" s="36" t="s">
        <v>78</v>
      </c>
      <c r="S46">
        <v>0</v>
      </c>
      <c r="T46">
        <v>0</v>
      </c>
      <c r="U46">
        <v>0</v>
      </c>
      <c r="V46">
        <v>0</v>
      </c>
      <c r="W46">
        <v>0</v>
      </c>
      <c r="X46">
        <v>2</v>
      </c>
      <c r="Y46">
        <v>2</v>
      </c>
      <c r="Z46">
        <v>5</v>
      </c>
      <c r="AA46">
        <v>4</v>
      </c>
      <c r="AB46">
        <v>5</v>
      </c>
      <c r="AC46">
        <v>4</v>
      </c>
      <c r="AD46">
        <f t="shared" si="6"/>
        <v>5</v>
      </c>
    </row>
    <row r="47" spans="1:30">
      <c r="A47" s="22" t="s">
        <v>52</v>
      </c>
      <c r="B47" s="22" t="s">
        <v>53</v>
      </c>
      <c r="C47" s="22" t="s">
        <v>54</v>
      </c>
      <c r="D47" s="23">
        <v>41598</v>
      </c>
      <c r="E47" s="22">
        <v>74.963999999999999</v>
      </c>
      <c r="F47" s="22" t="s">
        <v>139</v>
      </c>
      <c r="G47" s="22">
        <v>11.2</v>
      </c>
      <c r="H47" s="22">
        <v>63.764000000000003</v>
      </c>
      <c r="I47">
        <v>11.1</v>
      </c>
      <c r="J47">
        <v>11.75</v>
      </c>
      <c r="K47">
        <v>63.213999999999999</v>
      </c>
      <c r="L47">
        <v>63.863999999999997</v>
      </c>
      <c r="M47">
        <f t="shared" si="2"/>
        <v>0.64999999999999858</v>
      </c>
      <c r="N47">
        <f t="shared" si="3"/>
        <v>62.239000000000004</v>
      </c>
      <c r="O47">
        <f t="shared" si="4"/>
        <v>64.838999999999999</v>
      </c>
      <c r="P47" t="str">
        <f t="shared" si="5"/>
        <v/>
      </c>
      <c r="R47" s="36" t="s">
        <v>85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10</v>
      </c>
      <c r="AA47">
        <v>11</v>
      </c>
      <c r="AB47">
        <v>12</v>
      </c>
      <c r="AC47">
        <v>10</v>
      </c>
      <c r="AD47">
        <f t="shared" si="6"/>
        <v>7</v>
      </c>
    </row>
    <row r="48" spans="1:30">
      <c r="A48" s="22" t="s">
        <v>52</v>
      </c>
      <c r="B48" s="22" t="s">
        <v>53</v>
      </c>
      <c r="C48" s="22" t="s">
        <v>54</v>
      </c>
      <c r="D48" s="23">
        <v>41612</v>
      </c>
      <c r="E48" s="22">
        <v>74.963999999999999</v>
      </c>
      <c r="F48" s="22" t="s">
        <v>139</v>
      </c>
      <c r="G48" s="22">
        <v>11.2</v>
      </c>
      <c r="H48" s="22">
        <v>63.764000000000003</v>
      </c>
      <c r="I48">
        <v>11.1</v>
      </c>
      <c r="J48">
        <v>11.75</v>
      </c>
      <c r="K48">
        <v>63.213999999999999</v>
      </c>
      <c r="L48">
        <v>63.863999999999997</v>
      </c>
      <c r="M48">
        <f t="shared" si="2"/>
        <v>0.64999999999999858</v>
      </c>
      <c r="N48">
        <f t="shared" si="3"/>
        <v>62.239000000000004</v>
      </c>
      <c r="O48">
        <f t="shared" si="4"/>
        <v>64.838999999999999</v>
      </c>
      <c r="P48" t="str">
        <f t="shared" si="5"/>
        <v/>
      </c>
      <c r="R48" s="36" t="s">
        <v>88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10</v>
      </c>
      <c r="AA48">
        <v>11</v>
      </c>
      <c r="AB48">
        <v>12</v>
      </c>
      <c r="AC48">
        <v>10</v>
      </c>
      <c r="AD48">
        <f t="shared" si="6"/>
        <v>6</v>
      </c>
    </row>
    <row r="49" spans="1:30">
      <c r="A49" s="22" t="s">
        <v>52</v>
      </c>
      <c r="B49" s="22" t="s">
        <v>53</v>
      </c>
      <c r="C49" s="22" t="s">
        <v>54</v>
      </c>
      <c r="D49" s="23">
        <v>41655</v>
      </c>
      <c r="E49" s="22">
        <v>74.963999999999999</v>
      </c>
      <c r="F49" s="22" t="s">
        <v>139</v>
      </c>
      <c r="G49" s="22">
        <v>11.3</v>
      </c>
      <c r="H49" s="22">
        <v>63.664000000000001</v>
      </c>
      <c r="I49">
        <v>11.1</v>
      </c>
      <c r="J49">
        <v>11.75</v>
      </c>
      <c r="K49">
        <v>63.213999999999999</v>
      </c>
      <c r="L49">
        <v>63.863999999999997</v>
      </c>
      <c r="M49">
        <f t="shared" si="2"/>
        <v>0.64999999999999858</v>
      </c>
      <c r="N49">
        <f t="shared" si="3"/>
        <v>62.239000000000004</v>
      </c>
      <c r="O49">
        <f t="shared" si="4"/>
        <v>64.838999999999999</v>
      </c>
      <c r="P49" t="str">
        <f t="shared" si="5"/>
        <v/>
      </c>
      <c r="R49" s="36" t="s">
        <v>91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9</v>
      </c>
      <c r="AA49">
        <v>11</v>
      </c>
      <c r="AB49">
        <v>12</v>
      </c>
      <c r="AC49">
        <v>10</v>
      </c>
      <c r="AD49">
        <f t="shared" si="6"/>
        <v>6</v>
      </c>
    </row>
    <row r="50" spans="1:30">
      <c r="A50" s="22" t="s">
        <v>52</v>
      </c>
      <c r="B50" s="22" t="s">
        <v>53</v>
      </c>
      <c r="C50" s="22" t="s">
        <v>54</v>
      </c>
      <c r="D50" s="23">
        <v>41683</v>
      </c>
      <c r="E50" s="22">
        <v>74.963999999999999</v>
      </c>
      <c r="F50" s="22" t="s">
        <v>139</v>
      </c>
      <c r="G50" s="22">
        <v>11.25</v>
      </c>
      <c r="H50" s="22">
        <v>63.713999999999999</v>
      </c>
      <c r="I50">
        <v>11.1</v>
      </c>
      <c r="J50">
        <v>11.75</v>
      </c>
      <c r="K50">
        <v>63.213999999999999</v>
      </c>
      <c r="L50">
        <v>63.863999999999997</v>
      </c>
      <c r="M50">
        <f t="shared" si="2"/>
        <v>0.64999999999999858</v>
      </c>
      <c r="N50">
        <f t="shared" si="3"/>
        <v>62.239000000000004</v>
      </c>
      <c r="O50">
        <f t="shared" si="4"/>
        <v>64.838999999999999</v>
      </c>
      <c r="P50" t="str">
        <f t="shared" si="5"/>
        <v/>
      </c>
      <c r="R50" s="36" t="s">
        <v>94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7</v>
      </c>
      <c r="AA50">
        <v>2</v>
      </c>
      <c r="AB50">
        <v>11</v>
      </c>
      <c r="AC50">
        <v>2</v>
      </c>
      <c r="AD50">
        <f t="shared" si="6"/>
        <v>6</v>
      </c>
    </row>
    <row r="51" spans="1:30">
      <c r="A51" s="22" t="s">
        <v>52</v>
      </c>
      <c r="B51" s="22" t="s">
        <v>53</v>
      </c>
      <c r="C51" s="22" t="s">
        <v>54</v>
      </c>
      <c r="D51" s="23">
        <v>41709</v>
      </c>
      <c r="E51" s="22">
        <v>74.963999999999999</v>
      </c>
      <c r="F51" s="22" t="s">
        <v>139</v>
      </c>
      <c r="G51" s="22">
        <v>11.2</v>
      </c>
      <c r="H51" s="22">
        <v>63.764000000000003</v>
      </c>
      <c r="I51">
        <v>11.1</v>
      </c>
      <c r="J51">
        <v>11.75</v>
      </c>
      <c r="K51">
        <v>63.213999999999999</v>
      </c>
      <c r="L51">
        <v>63.863999999999997</v>
      </c>
      <c r="M51">
        <f t="shared" si="2"/>
        <v>0.64999999999999858</v>
      </c>
      <c r="N51">
        <f t="shared" si="3"/>
        <v>62.239000000000004</v>
      </c>
      <c r="O51">
        <f t="shared" si="4"/>
        <v>64.838999999999999</v>
      </c>
      <c r="P51" t="str">
        <f t="shared" si="5"/>
        <v/>
      </c>
      <c r="R51" s="36" t="s">
        <v>27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10</v>
      </c>
      <c r="AA51">
        <v>11</v>
      </c>
      <c r="AB51">
        <v>12</v>
      </c>
      <c r="AC51">
        <v>12</v>
      </c>
      <c r="AD51">
        <f t="shared" si="6"/>
        <v>6</v>
      </c>
    </row>
    <row r="52" spans="1:30">
      <c r="A52" s="22" t="s">
        <v>52</v>
      </c>
      <c r="B52" s="22" t="s">
        <v>53</v>
      </c>
      <c r="C52" s="22" t="s">
        <v>54</v>
      </c>
      <c r="D52" s="23">
        <v>41732</v>
      </c>
      <c r="E52" s="22">
        <v>74.963999999999999</v>
      </c>
      <c r="F52" s="22" t="s">
        <v>139</v>
      </c>
      <c r="G52" s="22">
        <v>11.3</v>
      </c>
      <c r="H52" s="22">
        <v>63.664000000000001</v>
      </c>
      <c r="I52">
        <v>11.1</v>
      </c>
      <c r="J52">
        <v>11.75</v>
      </c>
      <c r="K52">
        <v>63.213999999999999</v>
      </c>
      <c r="L52">
        <v>63.863999999999997</v>
      </c>
      <c r="M52">
        <f t="shared" si="2"/>
        <v>0.64999999999999858</v>
      </c>
      <c r="N52">
        <f t="shared" si="3"/>
        <v>62.239000000000004</v>
      </c>
      <c r="O52">
        <f t="shared" si="4"/>
        <v>64.838999999999999</v>
      </c>
      <c r="P52" t="str">
        <f t="shared" si="5"/>
        <v/>
      </c>
    </row>
    <row r="53" spans="1:30">
      <c r="A53" s="22" t="s">
        <v>52</v>
      </c>
      <c r="B53" s="22" t="s">
        <v>53</v>
      </c>
      <c r="C53" s="22" t="s">
        <v>54</v>
      </c>
      <c r="D53" s="23">
        <v>41760</v>
      </c>
      <c r="E53" s="22">
        <v>74.963999999999999</v>
      </c>
      <c r="F53" s="22" t="s">
        <v>139</v>
      </c>
      <c r="G53" s="22">
        <v>11.53</v>
      </c>
      <c r="H53" s="22">
        <v>63.433999999999997</v>
      </c>
      <c r="I53">
        <v>11.1</v>
      </c>
      <c r="J53">
        <v>11.75</v>
      </c>
      <c r="K53">
        <v>63.213999999999999</v>
      </c>
      <c r="L53">
        <v>63.863999999999997</v>
      </c>
      <c r="M53">
        <f t="shared" si="2"/>
        <v>0.64999999999999858</v>
      </c>
      <c r="N53">
        <f t="shared" si="3"/>
        <v>62.239000000000004</v>
      </c>
      <c r="O53">
        <f t="shared" si="4"/>
        <v>64.838999999999999</v>
      </c>
      <c r="P53" t="str">
        <f t="shared" si="5"/>
        <v/>
      </c>
    </row>
    <row r="54" spans="1:30">
      <c r="A54" s="22" t="s">
        <v>52</v>
      </c>
      <c r="B54" s="22" t="s">
        <v>53</v>
      </c>
      <c r="C54" s="22" t="s">
        <v>54</v>
      </c>
      <c r="D54" s="23">
        <v>41808</v>
      </c>
      <c r="E54" s="22">
        <v>74.963999999999999</v>
      </c>
      <c r="F54" s="22" t="s">
        <v>139</v>
      </c>
      <c r="G54" s="22">
        <v>11.1</v>
      </c>
      <c r="H54" s="22">
        <v>63.863999999999997</v>
      </c>
      <c r="I54">
        <v>11.1</v>
      </c>
      <c r="J54">
        <v>11.75</v>
      </c>
      <c r="K54">
        <v>63.213999999999999</v>
      </c>
      <c r="L54">
        <v>63.863999999999997</v>
      </c>
      <c r="M54">
        <f t="shared" si="2"/>
        <v>0.64999999999999858</v>
      </c>
      <c r="N54">
        <f t="shared" si="3"/>
        <v>62.239000000000004</v>
      </c>
      <c r="O54">
        <f t="shared" si="4"/>
        <v>64.838999999999999</v>
      </c>
      <c r="P54" t="str">
        <f t="shared" si="5"/>
        <v/>
      </c>
    </row>
    <row r="55" spans="1:30">
      <c r="A55" s="22" t="s">
        <v>52</v>
      </c>
      <c r="B55" s="22" t="s">
        <v>53</v>
      </c>
      <c r="C55" s="22" t="s">
        <v>54</v>
      </c>
      <c r="D55" s="23">
        <v>41830</v>
      </c>
      <c r="E55" s="22">
        <v>74.963999999999999</v>
      </c>
      <c r="F55" s="22" t="s">
        <v>139</v>
      </c>
      <c r="G55" s="22">
        <v>10.7</v>
      </c>
      <c r="H55" s="22">
        <v>64.263999999999996</v>
      </c>
      <c r="I55">
        <v>11.1</v>
      </c>
      <c r="J55">
        <v>11.75</v>
      </c>
      <c r="K55">
        <v>63.213999999999999</v>
      </c>
      <c r="L55">
        <v>63.863999999999997</v>
      </c>
      <c r="M55">
        <f t="shared" si="2"/>
        <v>0.64999999999999858</v>
      </c>
      <c r="N55">
        <f t="shared" si="3"/>
        <v>62.239000000000004</v>
      </c>
      <c r="O55">
        <f t="shared" si="4"/>
        <v>64.838999999999999</v>
      </c>
      <c r="P55" t="str">
        <f t="shared" si="5"/>
        <v/>
      </c>
    </row>
    <row r="56" spans="1:30">
      <c r="A56" s="22" t="s">
        <v>52</v>
      </c>
      <c r="B56" s="22" t="s">
        <v>53</v>
      </c>
      <c r="C56" s="22" t="s">
        <v>54</v>
      </c>
      <c r="D56" s="23">
        <v>41863</v>
      </c>
      <c r="E56" s="22">
        <v>74.963999999999999</v>
      </c>
      <c r="F56" s="22" t="s">
        <v>139</v>
      </c>
      <c r="G56" s="22">
        <v>10.5</v>
      </c>
      <c r="H56" s="22">
        <v>64.463999999999999</v>
      </c>
      <c r="I56">
        <v>11.1</v>
      </c>
      <c r="J56">
        <v>11.75</v>
      </c>
      <c r="K56">
        <v>63.213999999999999</v>
      </c>
      <c r="L56">
        <v>63.863999999999997</v>
      </c>
      <c r="M56">
        <f t="shared" si="2"/>
        <v>0.64999999999999858</v>
      </c>
      <c r="N56">
        <f t="shared" si="3"/>
        <v>62.239000000000004</v>
      </c>
      <c r="O56">
        <f t="shared" si="4"/>
        <v>64.838999999999999</v>
      </c>
      <c r="P56" t="str">
        <f t="shared" si="5"/>
        <v/>
      </c>
    </row>
    <row r="57" spans="1:30">
      <c r="A57" s="22" t="s">
        <v>52</v>
      </c>
      <c r="B57" s="22" t="s">
        <v>53</v>
      </c>
      <c r="C57" s="22" t="s">
        <v>54</v>
      </c>
      <c r="D57" s="23">
        <v>41892</v>
      </c>
      <c r="E57" s="22">
        <v>74.963999999999999</v>
      </c>
      <c r="F57" s="22" t="s">
        <v>139</v>
      </c>
      <c r="G57" s="22">
        <v>10.6</v>
      </c>
      <c r="H57" s="22">
        <v>64.364000000000004</v>
      </c>
      <c r="I57">
        <v>11.1</v>
      </c>
      <c r="J57">
        <v>11.75</v>
      </c>
      <c r="K57">
        <v>63.213999999999999</v>
      </c>
      <c r="L57">
        <v>63.863999999999997</v>
      </c>
      <c r="M57">
        <f t="shared" si="2"/>
        <v>0.64999999999999858</v>
      </c>
      <c r="N57">
        <f t="shared" si="3"/>
        <v>62.239000000000004</v>
      </c>
      <c r="O57">
        <f t="shared" si="4"/>
        <v>64.838999999999999</v>
      </c>
      <c r="P57" t="str">
        <f t="shared" si="5"/>
        <v/>
      </c>
    </row>
    <row r="58" spans="1:30">
      <c r="A58" s="22" t="s">
        <v>52</v>
      </c>
      <c r="B58" s="22" t="s">
        <v>53</v>
      </c>
      <c r="C58" s="22" t="s">
        <v>54</v>
      </c>
      <c r="D58" s="23">
        <v>41920</v>
      </c>
      <c r="E58" s="22">
        <v>74.963999999999999</v>
      </c>
      <c r="F58" s="22" t="s">
        <v>139</v>
      </c>
      <c r="G58" s="22">
        <v>10.85</v>
      </c>
      <c r="H58" s="22">
        <v>64.114000000000004</v>
      </c>
      <c r="I58">
        <v>11.1</v>
      </c>
      <c r="J58">
        <v>11.75</v>
      </c>
      <c r="K58">
        <v>63.213999999999999</v>
      </c>
      <c r="L58">
        <v>63.863999999999997</v>
      </c>
      <c r="M58">
        <f t="shared" si="2"/>
        <v>0.64999999999999858</v>
      </c>
      <c r="N58">
        <f t="shared" si="3"/>
        <v>62.239000000000004</v>
      </c>
      <c r="O58">
        <f t="shared" si="4"/>
        <v>64.838999999999999</v>
      </c>
      <c r="P58" t="str">
        <f t="shared" si="5"/>
        <v/>
      </c>
    </row>
    <row r="59" spans="1:30">
      <c r="A59" s="22" t="s">
        <v>52</v>
      </c>
      <c r="B59" s="22" t="s">
        <v>53</v>
      </c>
      <c r="C59" s="22" t="s">
        <v>54</v>
      </c>
      <c r="D59" s="23">
        <v>41950</v>
      </c>
      <c r="E59" s="22">
        <v>74.963999999999999</v>
      </c>
      <c r="F59" s="22" t="s">
        <v>139</v>
      </c>
      <c r="G59" s="22">
        <v>11.4</v>
      </c>
      <c r="H59" s="22">
        <v>63.564</v>
      </c>
      <c r="I59">
        <v>11.1</v>
      </c>
      <c r="J59">
        <v>11.75</v>
      </c>
      <c r="K59">
        <v>63.213999999999999</v>
      </c>
      <c r="L59">
        <v>63.863999999999997</v>
      </c>
      <c r="M59">
        <f t="shared" si="2"/>
        <v>0.64999999999999858</v>
      </c>
      <c r="N59">
        <f t="shared" si="3"/>
        <v>62.239000000000004</v>
      </c>
      <c r="O59">
        <f t="shared" si="4"/>
        <v>64.838999999999999</v>
      </c>
      <c r="P59" t="str">
        <f t="shared" si="5"/>
        <v/>
      </c>
    </row>
    <row r="60" spans="1:30">
      <c r="A60" s="22" t="s">
        <v>52</v>
      </c>
      <c r="B60" s="22" t="s">
        <v>53</v>
      </c>
      <c r="C60" s="22" t="s">
        <v>54</v>
      </c>
      <c r="D60" s="23">
        <v>41978</v>
      </c>
      <c r="E60" s="22">
        <v>74.963999999999999</v>
      </c>
      <c r="F60" s="22" t="s">
        <v>139</v>
      </c>
      <c r="G60" s="22">
        <v>11.7</v>
      </c>
      <c r="H60" s="22">
        <v>63.264000000000003</v>
      </c>
      <c r="I60">
        <v>11.1</v>
      </c>
      <c r="J60">
        <v>11.75</v>
      </c>
      <c r="K60">
        <v>63.213999999999999</v>
      </c>
      <c r="L60">
        <v>63.863999999999997</v>
      </c>
      <c r="M60">
        <f t="shared" si="2"/>
        <v>0.64999999999999858</v>
      </c>
      <c r="N60">
        <f t="shared" si="3"/>
        <v>62.239000000000004</v>
      </c>
      <c r="O60">
        <f t="shared" si="4"/>
        <v>64.838999999999999</v>
      </c>
      <c r="P60" t="str">
        <f t="shared" si="5"/>
        <v/>
      </c>
    </row>
    <row r="61" spans="1:30">
      <c r="A61" s="22" t="s">
        <v>52</v>
      </c>
      <c r="B61" s="22" t="s">
        <v>53</v>
      </c>
      <c r="C61" s="22" t="s">
        <v>54</v>
      </c>
      <c r="D61" s="23">
        <v>42033</v>
      </c>
      <c r="E61" s="22">
        <v>74.963999999999999</v>
      </c>
      <c r="F61" s="22" t="s">
        <v>139</v>
      </c>
      <c r="G61" s="22">
        <v>11.8</v>
      </c>
      <c r="H61" s="22">
        <v>63.164000000000001</v>
      </c>
      <c r="I61">
        <v>11.1</v>
      </c>
      <c r="J61">
        <v>11.75</v>
      </c>
      <c r="K61">
        <v>63.213999999999999</v>
      </c>
      <c r="L61">
        <v>63.863999999999997</v>
      </c>
      <c r="M61">
        <f t="shared" si="2"/>
        <v>0.64999999999999858</v>
      </c>
      <c r="N61">
        <f t="shared" si="3"/>
        <v>62.239000000000004</v>
      </c>
      <c r="O61">
        <f t="shared" si="4"/>
        <v>64.838999999999999</v>
      </c>
      <c r="P61" t="str">
        <f t="shared" si="5"/>
        <v/>
      </c>
    </row>
    <row r="62" spans="1:30">
      <c r="A62" s="22" t="s">
        <v>52</v>
      </c>
      <c r="B62" s="22" t="s">
        <v>53</v>
      </c>
      <c r="C62" s="22" t="s">
        <v>54</v>
      </c>
      <c r="D62" s="23">
        <v>42060</v>
      </c>
      <c r="E62" s="22">
        <v>74.963999999999999</v>
      </c>
      <c r="F62" s="22" t="s">
        <v>139</v>
      </c>
      <c r="G62" s="22">
        <v>11.4</v>
      </c>
      <c r="H62" s="22">
        <v>63.564</v>
      </c>
      <c r="I62">
        <v>11.1</v>
      </c>
      <c r="J62">
        <v>11.75</v>
      </c>
      <c r="K62">
        <v>63.213999999999999</v>
      </c>
      <c r="L62">
        <v>63.863999999999997</v>
      </c>
      <c r="M62">
        <f t="shared" si="2"/>
        <v>0.64999999999999858</v>
      </c>
      <c r="N62">
        <f t="shared" si="3"/>
        <v>62.239000000000004</v>
      </c>
      <c r="O62">
        <f t="shared" si="4"/>
        <v>64.838999999999999</v>
      </c>
      <c r="P62" t="str">
        <f t="shared" si="5"/>
        <v/>
      </c>
    </row>
    <row r="63" spans="1:30">
      <c r="A63" s="22" t="s">
        <v>52</v>
      </c>
      <c r="B63" s="22" t="s">
        <v>53</v>
      </c>
      <c r="C63" s="22" t="s">
        <v>54</v>
      </c>
      <c r="D63" s="23">
        <v>42079</v>
      </c>
      <c r="E63" s="22">
        <v>74.963999999999999</v>
      </c>
      <c r="F63" s="22" t="s">
        <v>139</v>
      </c>
      <c r="G63" s="22">
        <v>11.5</v>
      </c>
      <c r="H63" s="22">
        <v>63.463999999999999</v>
      </c>
      <c r="I63">
        <v>11.1</v>
      </c>
      <c r="J63">
        <v>11.75</v>
      </c>
      <c r="K63">
        <v>63.213999999999999</v>
      </c>
      <c r="L63">
        <v>63.863999999999997</v>
      </c>
      <c r="M63">
        <f t="shared" si="2"/>
        <v>0.64999999999999858</v>
      </c>
      <c r="N63">
        <f t="shared" si="3"/>
        <v>62.239000000000004</v>
      </c>
      <c r="O63">
        <f t="shared" si="4"/>
        <v>64.838999999999999</v>
      </c>
      <c r="P63" t="str">
        <f t="shared" si="5"/>
        <v/>
      </c>
    </row>
    <row r="64" spans="1:30">
      <c r="A64" s="22" t="s">
        <v>52</v>
      </c>
      <c r="B64" s="22" t="s">
        <v>53</v>
      </c>
      <c r="C64" s="22" t="s">
        <v>54</v>
      </c>
      <c r="D64" s="23">
        <v>42115</v>
      </c>
      <c r="E64" s="22">
        <v>74.963999999999999</v>
      </c>
      <c r="F64" s="22" t="s">
        <v>139</v>
      </c>
      <c r="G64" s="22">
        <v>11.5</v>
      </c>
      <c r="H64" s="22">
        <v>63.463999999999999</v>
      </c>
      <c r="I64">
        <v>11.1</v>
      </c>
      <c r="J64">
        <v>11.75</v>
      </c>
      <c r="K64">
        <v>63.213999999999999</v>
      </c>
      <c r="L64">
        <v>63.863999999999997</v>
      </c>
      <c r="M64">
        <f t="shared" si="2"/>
        <v>0.64999999999999858</v>
      </c>
      <c r="N64">
        <f t="shared" si="3"/>
        <v>62.239000000000004</v>
      </c>
      <c r="O64">
        <f t="shared" si="4"/>
        <v>64.838999999999999</v>
      </c>
      <c r="P64" t="str">
        <f t="shared" si="5"/>
        <v/>
      </c>
    </row>
    <row r="65" spans="1:16">
      <c r="A65" s="22" t="s">
        <v>52</v>
      </c>
      <c r="B65" s="22" t="s">
        <v>53</v>
      </c>
      <c r="C65" s="22" t="s">
        <v>54</v>
      </c>
      <c r="D65" s="23">
        <v>42145</v>
      </c>
      <c r="E65" s="22">
        <v>74.963999999999999</v>
      </c>
      <c r="F65" s="22" t="s">
        <v>139</v>
      </c>
      <c r="G65" s="22">
        <v>11.36</v>
      </c>
      <c r="H65" s="22">
        <v>63.603999999999999</v>
      </c>
      <c r="I65">
        <v>11.1</v>
      </c>
      <c r="J65">
        <v>11.75</v>
      </c>
      <c r="K65">
        <v>63.213999999999999</v>
      </c>
      <c r="L65">
        <v>63.863999999999997</v>
      </c>
      <c r="M65">
        <f t="shared" si="2"/>
        <v>0.64999999999999858</v>
      </c>
      <c r="N65">
        <f t="shared" si="3"/>
        <v>62.239000000000004</v>
      </c>
      <c r="O65">
        <f t="shared" si="4"/>
        <v>64.838999999999999</v>
      </c>
      <c r="P65" t="str">
        <f t="shared" si="5"/>
        <v/>
      </c>
    </row>
    <row r="66" spans="1:16">
      <c r="A66" s="22" t="s">
        <v>52</v>
      </c>
      <c r="B66" s="22" t="s">
        <v>53</v>
      </c>
      <c r="C66" s="22" t="s">
        <v>54</v>
      </c>
      <c r="D66" s="23">
        <v>42185</v>
      </c>
      <c r="E66" s="22">
        <v>74.963999999999999</v>
      </c>
      <c r="F66" s="22" t="s">
        <v>139</v>
      </c>
      <c r="G66" s="22">
        <v>10.85</v>
      </c>
      <c r="H66" s="22">
        <v>64.114000000000004</v>
      </c>
      <c r="I66">
        <v>11.1</v>
      </c>
      <c r="J66">
        <v>11.75</v>
      </c>
      <c r="K66">
        <v>63.213999999999999</v>
      </c>
      <c r="L66">
        <v>63.863999999999997</v>
      </c>
      <c r="M66">
        <f t="shared" si="2"/>
        <v>0.64999999999999858</v>
      </c>
      <c r="N66">
        <f t="shared" si="3"/>
        <v>62.239000000000004</v>
      </c>
      <c r="O66">
        <f t="shared" si="4"/>
        <v>64.838999999999999</v>
      </c>
      <c r="P66" t="str">
        <f t="shared" si="5"/>
        <v/>
      </c>
    </row>
    <row r="67" spans="1:16">
      <c r="A67" s="22" t="s">
        <v>52</v>
      </c>
      <c r="B67" s="22" t="s">
        <v>53</v>
      </c>
      <c r="C67" s="22" t="s">
        <v>54</v>
      </c>
      <c r="D67" s="23">
        <v>42206</v>
      </c>
      <c r="E67" s="22">
        <v>74.963999999999999</v>
      </c>
      <c r="F67" s="22" t="s">
        <v>139</v>
      </c>
      <c r="G67" s="22">
        <v>11.2</v>
      </c>
      <c r="H67" s="22">
        <v>63.764000000000003</v>
      </c>
      <c r="I67">
        <v>11.1</v>
      </c>
      <c r="J67">
        <v>11.75</v>
      </c>
      <c r="K67">
        <v>63.213999999999999</v>
      </c>
      <c r="L67">
        <v>63.863999999999997</v>
      </c>
      <c r="M67">
        <f t="shared" si="2"/>
        <v>0.64999999999999858</v>
      </c>
      <c r="N67">
        <f t="shared" si="3"/>
        <v>62.239000000000004</v>
      </c>
      <c r="O67">
        <f t="shared" si="4"/>
        <v>64.838999999999999</v>
      </c>
      <c r="P67" t="str">
        <f t="shared" si="5"/>
        <v/>
      </c>
    </row>
    <row r="68" spans="1:16">
      <c r="A68" s="22" t="s">
        <v>52</v>
      </c>
      <c r="B68" s="22" t="s">
        <v>53</v>
      </c>
      <c r="C68" s="22" t="s">
        <v>54</v>
      </c>
      <c r="D68" s="23">
        <v>42261</v>
      </c>
      <c r="E68" s="22">
        <v>74.963999999999999</v>
      </c>
      <c r="F68" s="22" t="s">
        <v>139</v>
      </c>
      <c r="G68" s="22">
        <v>10.45</v>
      </c>
      <c r="H68" s="22">
        <v>64.513999999999996</v>
      </c>
      <c r="I68">
        <v>11.1</v>
      </c>
      <c r="J68">
        <v>11.75</v>
      </c>
      <c r="K68">
        <v>63.213999999999999</v>
      </c>
      <c r="L68">
        <v>63.863999999999997</v>
      </c>
      <c r="M68">
        <f t="shared" si="2"/>
        <v>0.64999999999999858</v>
      </c>
      <c r="N68">
        <f t="shared" si="3"/>
        <v>62.239000000000004</v>
      </c>
      <c r="O68">
        <f t="shared" si="4"/>
        <v>64.838999999999999</v>
      </c>
      <c r="P68" t="str">
        <f t="shared" si="5"/>
        <v/>
      </c>
    </row>
    <row r="69" spans="1:16">
      <c r="A69" s="22" t="s">
        <v>52</v>
      </c>
      <c r="B69" s="22" t="s">
        <v>53</v>
      </c>
      <c r="C69" s="22" t="s">
        <v>54</v>
      </c>
      <c r="D69" s="23">
        <v>42292</v>
      </c>
      <c r="E69" s="22">
        <v>74.963999999999999</v>
      </c>
      <c r="F69" s="22" t="s">
        <v>139</v>
      </c>
      <c r="G69" s="22">
        <v>10.79</v>
      </c>
      <c r="H69" s="22">
        <v>64.174000000000007</v>
      </c>
      <c r="I69">
        <v>11.1</v>
      </c>
      <c r="J69">
        <v>11.75</v>
      </c>
      <c r="K69">
        <v>63.213999999999999</v>
      </c>
      <c r="L69">
        <v>63.863999999999997</v>
      </c>
      <c r="M69">
        <f t="shared" si="2"/>
        <v>0.64999999999999858</v>
      </c>
      <c r="N69">
        <f t="shared" si="3"/>
        <v>62.239000000000004</v>
      </c>
      <c r="O69">
        <f t="shared" si="4"/>
        <v>64.838999999999999</v>
      </c>
      <c r="P69" t="str">
        <f t="shared" si="5"/>
        <v/>
      </c>
    </row>
    <row r="70" spans="1:16">
      <c r="A70" s="22" t="s">
        <v>52</v>
      </c>
      <c r="B70" s="22" t="s">
        <v>53</v>
      </c>
      <c r="C70" s="22" t="s">
        <v>54</v>
      </c>
      <c r="D70" s="23">
        <v>42331</v>
      </c>
      <c r="E70" s="22">
        <v>74.963999999999999</v>
      </c>
      <c r="F70" s="22" t="s">
        <v>139</v>
      </c>
      <c r="G70" s="22">
        <v>11.12</v>
      </c>
      <c r="H70" s="22">
        <v>63.844000000000001</v>
      </c>
      <c r="I70">
        <v>11.1</v>
      </c>
      <c r="J70">
        <v>11.75</v>
      </c>
      <c r="K70">
        <v>63.213999999999999</v>
      </c>
      <c r="L70">
        <v>63.863999999999997</v>
      </c>
      <c r="M70">
        <f t="shared" si="2"/>
        <v>0.64999999999999858</v>
      </c>
      <c r="N70">
        <f t="shared" si="3"/>
        <v>62.239000000000004</v>
      </c>
      <c r="O70">
        <f t="shared" si="4"/>
        <v>64.838999999999999</v>
      </c>
      <c r="P70" t="str">
        <f t="shared" si="5"/>
        <v/>
      </c>
    </row>
    <row r="71" spans="1:16">
      <c r="A71" s="22" t="s">
        <v>52</v>
      </c>
      <c r="B71" s="22" t="s">
        <v>53</v>
      </c>
      <c r="C71" s="22" t="s">
        <v>54</v>
      </c>
      <c r="D71" s="23">
        <v>42355</v>
      </c>
      <c r="E71" s="22">
        <v>74.963999999999999</v>
      </c>
      <c r="F71" s="22" t="s">
        <v>139</v>
      </c>
      <c r="G71" s="22">
        <v>11.7</v>
      </c>
      <c r="H71" s="22">
        <v>63.264000000000003</v>
      </c>
      <c r="I71">
        <v>11.1</v>
      </c>
      <c r="J71">
        <v>11.75</v>
      </c>
      <c r="K71">
        <v>63.213999999999999</v>
      </c>
      <c r="L71">
        <v>63.863999999999997</v>
      </c>
      <c r="M71">
        <f t="shared" si="2"/>
        <v>0.64999999999999858</v>
      </c>
      <c r="N71">
        <f t="shared" si="3"/>
        <v>62.239000000000004</v>
      </c>
      <c r="O71">
        <f t="shared" si="4"/>
        <v>64.838999999999999</v>
      </c>
      <c r="P71" t="str">
        <f t="shared" si="5"/>
        <v/>
      </c>
    </row>
    <row r="72" spans="1:16">
      <c r="A72" s="22" t="s">
        <v>52</v>
      </c>
      <c r="B72" s="22" t="s">
        <v>53</v>
      </c>
      <c r="C72" s="22" t="s">
        <v>54</v>
      </c>
      <c r="D72" s="23">
        <v>42396</v>
      </c>
      <c r="E72" s="22">
        <v>74.963999999999999</v>
      </c>
      <c r="F72" s="22" t="s">
        <v>139</v>
      </c>
      <c r="G72" s="22">
        <v>11.85</v>
      </c>
      <c r="H72" s="22">
        <v>63.113999999999997</v>
      </c>
      <c r="I72">
        <v>11.1</v>
      </c>
      <c r="J72">
        <v>11.75</v>
      </c>
      <c r="K72">
        <v>63.213999999999999</v>
      </c>
      <c r="L72">
        <v>63.863999999999997</v>
      </c>
      <c r="M72">
        <f t="shared" si="2"/>
        <v>0.64999999999999858</v>
      </c>
      <c r="N72">
        <f t="shared" si="3"/>
        <v>62.239000000000004</v>
      </c>
      <c r="O72">
        <f t="shared" si="4"/>
        <v>64.838999999999999</v>
      </c>
      <c r="P72" t="str">
        <f t="shared" si="5"/>
        <v/>
      </c>
    </row>
    <row r="73" spans="1:16">
      <c r="A73" s="22" t="s">
        <v>52</v>
      </c>
      <c r="B73" s="22" t="s">
        <v>53</v>
      </c>
      <c r="C73" s="22" t="s">
        <v>54</v>
      </c>
      <c r="D73" s="23">
        <v>42425</v>
      </c>
      <c r="E73" s="22">
        <v>74.963999999999999</v>
      </c>
      <c r="F73" s="22" t="s">
        <v>139</v>
      </c>
      <c r="G73" s="22">
        <v>12.2</v>
      </c>
      <c r="H73" s="22">
        <v>62.764000000000003</v>
      </c>
      <c r="I73">
        <v>11.1</v>
      </c>
      <c r="J73">
        <v>11.75</v>
      </c>
      <c r="K73">
        <v>63.213999999999999</v>
      </c>
      <c r="L73">
        <v>63.863999999999997</v>
      </c>
      <c r="M73">
        <f t="shared" si="2"/>
        <v>0.64999999999999858</v>
      </c>
      <c r="N73">
        <f t="shared" si="3"/>
        <v>62.239000000000004</v>
      </c>
      <c r="O73">
        <f t="shared" si="4"/>
        <v>64.838999999999999</v>
      </c>
      <c r="P73" t="str">
        <f t="shared" si="5"/>
        <v/>
      </c>
    </row>
    <row r="74" spans="1:16">
      <c r="A74" s="22" t="s">
        <v>52</v>
      </c>
      <c r="B74" s="22" t="s">
        <v>53</v>
      </c>
      <c r="C74" s="22" t="s">
        <v>54</v>
      </c>
      <c r="D74" s="23">
        <v>42460</v>
      </c>
      <c r="E74" s="22">
        <v>74.963999999999999</v>
      </c>
      <c r="F74" s="22" t="s">
        <v>139</v>
      </c>
      <c r="G74" s="22">
        <v>12</v>
      </c>
      <c r="H74" s="22">
        <v>62.963999999999999</v>
      </c>
      <c r="I74">
        <v>11.1</v>
      </c>
      <c r="J74">
        <v>11.75</v>
      </c>
      <c r="K74">
        <v>63.213999999999999</v>
      </c>
      <c r="L74">
        <v>63.863999999999997</v>
      </c>
      <c r="M74">
        <f t="shared" si="2"/>
        <v>0.64999999999999858</v>
      </c>
      <c r="N74">
        <f t="shared" si="3"/>
        <v>62.239000000000004</v>
      </c>
      <c r="O74">
        <f t="shared" si="4"/>
        <v>64.838999999999999</v>
      </c>
      <c r="P74" t="str">
        <f t="shared" si="5"/>
        <v/>
      </c>
    </row>
    <row r="75" spans="1:16">
      <c r="A75" s="22" t="s">
        <v>52</v>
      </c>
      <c r="B75" s="22" t="s">
        <v>53</v>
      </c>
      <c r="C75" s="22" t="s">
        <v>54</v>
      </c>
      <c r="D75" s="23">
        <v>42486</v>
      </c>
      <c r="E75" s="22">
        <v>74.963999999999999</v>
      </c>
      <c r="F75" s="22" t="s">
        <v>139</v>
      </c>
      <c r="G75" s="22">
        <v>11.85</v>
      </c>
      <c r="H75" s="22">
        <v>63.113999999999997</v>
      </c>
      <c r="I75">
        <v>11.1</v>
      </c>
      <c r="J75">
        <v>11.75</v>
      </c>
      <c r="K75">
        <v>63.213999999999999</v>
      </c>
      <c r="L75">
        <v>63.863999999999997</v>
      </c>
      <c r="M75">
        <f t="shared" si="2"/>
        <v>0.64999999999999858</v>
      </c>
      <c r="N75">
        <f t="shared" si="3"/>
        <v>62.239000000000004</v>
      </c>
      <c r="O75">
        <f t="shared" si="4"/>
        <v>64.838999999999999</v>
      </c>
      <c r="P75" t="str">
        <f t="shared" si="5"/>
        <v/>
      </c>
    </row>
    <row r="76" spans="1:16">
      <c r="A76" s="22" t="s">
        <v>52</v>
      </c>
      <c r="B76" s="22" t="s">
        <v>53</v>
      </c>
      <c r="C76" s="22" t="s">
        <v>54</v>
      </c>
      <c r="D76" s="23">
        <v>42509</v>
      </c>
      <c r="E76" s="22">
        <v>74.963999999999999</v>
      </c>
      <c r="F76" s="22" t="s">
        <v>139</v>
      </c>
      <c r="G76" s="22">
        <v>11.6</v>
      </c>
      <c r="H76" s="22">
        <v>63.363999999999997</v>
      </c>
      <c r="I76">
        <v>11.1</v>
      </c>
      <c r="J76">
        <v>11.75</v>
      </c>
      <c r="K76">
        <v>63.213999999999999</v>
      </c>
      <c r="L76">
        <v>63.863999999999997</v>
      </c>
      <c r="M76">
        <f t="shared" si="2"/>
        <v>0.64999999999999858</v>
      </c>
      <c r="N76">
        <f t="shared" si="3"/>
        <v>62.239000000000004</v>
      </c>
      <c r="O76">
        <f t="shared" si="4"/>
        <v>64.838999999999999</v>
      </c>
      <c r="P76" t="str">
        <f t="shared" si="5"/>
        <v/>
      </c>
    </row>
    <row r="77" spans="1:16">
      <c r="A77" s="22" t="s">
        <v>52</v>
      </c>
      <c r="B77" s="22" t="s">
        <v>53</v>
      </c>
      <c r="C77" s="22" t="s">
        <v>54</v>
      </c>
      <c r="D77" s="23">
        <v>42550</v>
      </c>
      <c r="E77" s="22">
        <v>74.963999999999999</v>
      </c>
      <c r="F77" s="22" t="s">
        <v>139</v>
      </c>
      <c r="G77" s="22">
        <v>11.15</v>
      </c>
      <c r="H77" s="22">
        <v>63.814</v>
      </c>
      <c r="I77">
        <v>11.1</v>
      </c>
      <c r="J77">
        <v>11.75</v>
      </c>
      <c r="K77">
        <v>63.213999999999999</v>
      </c>
      <c r="L77">
        <v>63.863999999999997</v>
      </c>
      <c r="M77">
        <f t="shared" ref="M77:M140" si="7">L77-K77</f>
        <v>0.64999999999999858</v>
      </c>
      <c r="N77">
        <f t="shared" ref="N77:N140" si="8">K77-M77*1.5</f>
        <v>62.239000000000004</v>
      </c>
      <c r="O77">
        <f t="shared" ref="O77:O140" si="9">L77+M77*1.5</f>
        <v>64.838999999999999</v>
      </c>
      <c r="P77" t="str">
        <f t="shared" ref="P77:P140" si="10">IF(OR(H77&lt;N77,H77&gt;O77), "OUTLIER", "")</f>
        <v/>
      </c>
    </row>
    <row r="78" spans="1:16">
      <c r="A78" s="22" t="s">
        <v>52</v>
      </c>
      <c r="B78" s="22" t="s">
        <v>53</v>
      </c>
      <c r="C78" s="22" t="s">
        <v>54</v>
      </c>
      <c r="D78" s="23">
        <v>42571</v>
      </c>
      <c r="E78" s="22">
        <v>74.963999999999999</v>
      </c>
      <c r="F78" s="22" t="s">
        <v>139</v>
      </c>
      <c r="G78" s="22">
        <v>10.85</v>
      </c>
      <c r="H78" s="22">
        <v>64.114000000000004</v>
      </c>
      <c r="I78">
        <v>11.1</v>
      </c>
      <c r="J78">
        <v>11.75</v>
      </c>
      <c r="K78">
        <v>63.213999999999999</v>
      </c>
      <c r="L78">
        <v>63.863999999999997</v>
      </c>
      <c r="M78">
        <f t="shared" si="7"/>
        <v>0.64999999999999858</v>
      </c>
      <c r="N78">
        <f t="shared" si="8"/>
        <v>62.239000000000004</v>
      </c>
      <c r="O78">
        <f t="shared" si="9"/>
        <v>64.838999999999999</v>
      </c>
      <c r="P78" t="str">
        <f t="shared" si="10"/>
        <v/>
      </c>
    </row>
    <row r="79" spans="1:16">
      <c r="A79" s="22" t="s">
        <v>52</v>
      </c>
      <c r="B79" s="22" t="s">
        <v>53</v>
      </c>
      <c r="C79" s="22" t="s">
        <v>54</v>
      </c>
      <c r="D79" s="23">
        <v>42606</v>
      </c>
      <c r="E79" s="22">
        <v>74.963999999999999</v>
      </c>
      <c r="F79" s="22" t="s">
        <v>139</v>
      </c>
      <c r="G79" s="22">
        <v>10.7</v>
      </c>
      <c r="H79" s="22">
        <v>64.263999999999996</v>
      </c>
      <c r="I79">
        <v>11.1</v>
      </c>
      <c r="J79">
        <v>11.75</v>
      </c>
      <c r="K79">
        <v>63.213999999999999</v>
      </c>
      <c r="L79">
        <v>63.863999999999997</v>
      </c>
      <c r="M79">
        <f t="shared" si="7"/>
        <v>0.64999999999999858</v>
      </c>
      <c r="N79">
        <f t="shared" si="8"/>
        <v>62.239000000000004</v>
      </c>
      <c r="O79">
        <f t="shared" si="9"/>
        <v>64.838999999999999</v>
      </c>
      <c r="P79" t="str">
        <f t="shared" si="10"/>
        <v/>
      </c>
    </row>
    <row r="80" spans="1:16">
      <c r="A80" s="22" t="s">
        <v>52</v>
      </c>
      <c r="B80" s="22" t="s">
        <v>53</v>
      </c>
      <c r="C80" s="22" t="s">
        <v>54</v>
      </c>
      <c r="D80" s="23">
        <v>42636</v>
      </c>
      <c r="E80" s="22">
        <v>74.963999999999999</v>
      </c>
      <c r="F80" s="22" t="s">
        <v>139</v>
      </c>
      <c r="G80" s="22">
        <v>10.8</v>
      </c>
      <c r="H80" s="22">
        <v>64.164000000000001</v>
      </c>
      <c r="I80">
        <v>11.1</v>
      </c>
      <c r="J80">
        <v>11.75</v>
      </c>
      <c r="K80">
        <v>63.213999999999999</v>
      </c>
      <c r="L80">
        <v>63.863999999999997</v>
      </c>
      <c r="M80">
        <f t="shared" si="7"/>
        <v>0.64999999999999858</v>
      </c>
      <c r="N80">
        <f t="shared" si="8"/>
        <v>62.239000000000004</v>
      </c>
      <c r="O80">
        <f t="shared" si="9"/>
        <v>64.838999999999999</v>
      </c>
      <c r="P80" t="str">
        <f t="shared" si="10"/>
        <v/>
      </c>
    </row>
    <row r="81" spans="1:16">
      <c r="A81" s="22" t="s">
        <v>52</v>
      </c>
      <c r="B81" s="22" t="s">
        <v>53</v>
      </c>
      <c r="C81" s="22" t="s">
        <v>54</v>
      </c>
      <c r="D81" s="23">
        <v>42668</v>
      </c>
      <c r="E81" s="22">
        <v>74.963999999999999</v>
      </c>
      <c r="F81" s="22" t="s">
        <v>139</v>
      </c>
      <c r="G81" s="22">
        <v>10.95</v>
      </c>
      <c r="H81" s="22">
        <v>64.013999999999996</v>
      </c>
      <c r="I81">
        <v>11.1</v>
      </c>
      <c r="J81">
        <v>11.75</v>
      </c>
      <c r="K81">
        <v>63.213999999999999</v>
      </c>
      <c r="L81">
        <v>63.863999999999997</v>
      </c>
      <c r="M81">
        <f t="shared" si="7"/>
        <v>0.64999999999999858</v>
      </c>
      <c r="N81">
        <f t="shared" si="8"/>
        <v>62.239000000000004</v>
      </c>
      <c r="O81">
        <f t="shared" si="9"/>
        <v>64.838999999999999</v>
      </c>
      <c r="P81" t="str">
        <f t="shared" si="10"/>
        <v/>
      </c>
    </row>
    <row r="82" spans="1:16">
      <c r="A82" s="22" t="s">
        <v>52</v>
      </c>
      <c r="B82" s="22" t="s">
        <v>53</v>
      </c>
      <c r="C82" s="22" t="s">
        <v>54</v>
      </c>
      <c r="D82" s="23">
        <v>42691</v>
      </c>
      <c r="E82" s="22">
        <v>74.963999999999999</v>
      </c>
      <c r="F82" s="22" t="s">
        <v>139</v>
      </c>
      <c r="G82" s="22">
        <v>11.3</v>
      </c>
      <c r="H82" s="22">
        <v>63.664000000000001</v>
      </c>
      <c r="I82">
        <v>11.1</v>
      </c>
      <c r="J82">
        <v>11.75</v>
      </c>
      <c r="K82">
        <v>63.213999999999999</v>
      </c>
      <c r="L82">
        <v>63.863999999999997</v>
      </c>
      <c r="M82">
        <f t="shared" si="7"/>
        <v>0.64999999999999858</v>
      </c>
      <c r="N82">
        <f t="shared" si="8"/>
        <v>62.239000000000004</v>
      </c>
      <c r="O82">
        <f t="shared" si="9"/>
        <v>64.838999999999999</v>
      </c>
      <c r="P82" t="str">
        <f t="shared" si="10"/>
        <v/>
      </c>
    </row>
    <row r="83" spans="1:16">
      <c r="A83" s="22" t="s">
        <v>52</v>
      </c>
      <c r="B83" s="22" t="s">
        <v>53</v>
      </c>
      <c r="C83" s="22" t="s">
        <v>54</v>
      </c>
      <c r="D83" s="23">
        <v>42719</v>
      </c>
      <c r="E83" s="22">
        <v>74.963999999999999</v>
      </c>
      <c r="F83" s="22" t="s">
        <v>139</v>
      </c>
      <c r="G83" s="22">
        <v>11.4</v>
      </c>
      <c r="H83" s="22">
        <v>63.564</v>
      </c>
      <c r="I83">
        <v>11.1</v>
      </c>
      <c r="J83">
        <v>11.75</v>
      </c>
      <c r="K83">
        <v>63.213999999999999</v>
      </c>
      <c r="L83">
        <v>63.863999999999997</v>
      </c>
      <c r="M83">
        <f t="shared" si="7"/>
        <v>0.64999999999999858</v>
      </c>
      <c r="N83">
        <f t="shared" si="8"/>
        <v>62.239000000000004</v>
      </c>
      <c r="O83">
        <f t="shared" si="9"/>
        <v>64.838999999999999</v>
      </c>
      <c r="P83" t="str">
        <f t="shared" si="10"/>
        <v/>
      </c>
    </row>
    <row r="84" spans="1:16">
      <c r="A84" s="22" t="s">
        <v>52</v>
      </c>
      <c r="B84" s="22" t="s">
        <v>53</v>
      </c>
      <c r="C84" s="22" t="s">
        <v>54</v>
      </c>
      <c r="D84" s="23">
        <v>42758</v>
      </c>
      <c r="E84" s="22">
        <v>74.963999999999999</v>
      </c>
      <c r="F84" s="22" t="s">
        <v>139</v>
      </c>
      <c r="G84" s="22">
        <v>11.75</v>
      </c>
      <c r="H84" s="22">
        <v>63.213999999999999</v>
      </c>
      <c r="I84">
        <v>11.1</v>
      </c>
      <c r="J84">
        <v>11.75</v>
      </c>
      <c r="K84">
        <v>63.213999999999999</v>
      </c>
      <c r="L84">
        <v>63.863999999999997</v>
      </c>
      <c r="M84">
        <f t="shared" si="7"/>
        <v>0.64999999999999858</v>
      </c>
      <c r="N84">
        <f t="shared" si="8"/>
        <v>62.239000000000004</v>
      </c>
      <c r="O84">
        <f t="shared" si="9"/>
        <v>64.838999999999999</v>
      </c>
      <c r="P84" t="str">
        <f t="shared" si="10"/>
        <v/>
      </c>
    </row>
    <row r="85" spans="1:16">
      <c r="A85" s="22" t="s">
        <v>52</v>
      </c>
      <c r="B85" s="22" t="s">
        <v>53</v>
      </c>
      <c r="C85" s="22" t="s">
        <v>54</v>
      </c>
      <c r="D85" s="23">
        <v>42787</v>
      </c>
      <c r="E85" s="22">
        <v>74.963999999999999</v>
      </c>
      <c r="F85" s="22" t="s">
        <v>139</v>
      </c>
      <c r="G85" s="22">
        <v>11.95</v>
      </c>
      <c r="H85" s="22">
        <v>63.014000000000003</v>
      </c>
      <c r="I85">
        <v>11.1</v>
      </c>
      <c r="J85">
        <v>11.75</v>
      </c>
      <c r="K85">
        <v>63.213999999999999</v>
      </c>
      <c r="L85">
        <v>63.863999999999997</v>
      </c>
      <c r="M85">
        <f t="shared" si="7"/>
        <v>0.64999999999999858</v>
      </c>
      <c r="N85">
        <f t="shared" si="8"/>
        <v>62.239000000000004</v>
      </c>
      <c r="O85">
        <f t="shared" si="9"/>
        <v>64.838999999999999</v>
      </c>
      <c r="P85" t="str">
        <f t="shared" si="10"/>
        <v/>
      </c>
    </row>
    <row r="86" spans="1:16">
      <c r="A86" s="22" t="s">
        <v>52</v>
      </c>
      <c r="B86" s="22" t="s">
        <v>53</v>
      </c>
      <c r="C86" s="22" t="s">
        <v>54</v>
      </c>
      <c r="D86" s="23">
        <v>42817</v>
      </c>
      <c r="E86" s="22">
        <v>74.963999999999999</v>
      </c>
      <c r="F86" s="22" t="s">
        <v>139</v>
      </c>
      <c r="G86" s="22">
        <v>12.3</v>
      </c>
      <c r="H86" s="22">
        <v>62.664000000000001</v>
      </c>
      <c r="I86">
        <v>11.1</v>
      </c>
      <c r="J86">
        <v>11.75</v>
      </c>
      <c r="K86">
        <v>63.213999999999999</v>
      </c>
      <c r="L86">
        <v>63.863999999999997</v>
      </c>
      <c r="M86">
        <f t="shared" si="7"/>
        <v>0.64999999999999858</v>
      </c>
      <c r="N86">
        <f t="shared" si="8"/>
        <v>62.239000000000004</v>
      </c>
      <c r="O86">
        <f t="shared" si="9"/>
        <v>64.838999999999999</v>
      </c>
      <c r="P86" t="str">
        <f t="shared" si="10"/>
        <v/>
      </c>
    </row>
    <row r="87" spans="1:16">
      <c r="A87" s="22" t="s">
        <v>52</v>
      </c>
      <c r="B87" s="22" t="s">
        <v>53</v>
      </c>
      <c r="C87" s="22" t="s">
        <v>54</v>
      </c>
      <c r="D87" s="23">
        <v>42846</v>
      </c>
      <c r="E87" s="22">
        <v>74.963999999999999</v>
      </c>
      <c r="F87" s="22" t="s">
        <v>139</v>
      </c>
      <c r="G87" s="22">
        <v>11.92</v>
      </c>
      <c r="H87" s="22">
        <v>63.043999999999997</v>
      </c>
      <c r="I87">
        <v>11.1</v>
      </c>
      <c r="J87">
        <v>11.75</v>
      </c>
      <c r="K87">
        <v>63.213999999999999</v>
      </c>
      <c r="L87">
        <v>63.863999999999997</v>
      </c>
      <c r="M87">
        <f t="shared" si="7"/>
        <v>0.64999999999999858</v>
      </c>
      <c r="N87">
        <f t="shared" si="8"/>
        <v>62.239000000000004</v>
      </c>
      <c r="O87">
        <f t="shared" si="9"/>
        <v>64.838999999999999</v>
      </c>
      <c r="P87" t="str">
        <f t="shared" si="10"/>
        <v/>
      </c>
    </row>
    <row r="88" spans="1:16">
      <c r="A88" s="22" t="s">
        <v>52</v>
      </c>
      <c r="B88" s="22" t="s">
        <v>53</v>
      </c>
      <c r="C88" s="22" t="s">
        <v>54</v>
      </c>
      <c r="D88" s="23">
        <v>42877</v>
      </c>
      <c r="E88" s="22">
        <v>74.963999999999999</v>
      </c>
      <c r="F88" s="22" t="s">
        <v>139</v>
      </c>
      <c r="G88" s="22">
        <v>11.86</v>
      </c>
      <c r="H88" s="22">
        <v>63.103999999999999</v>
      </c>
      <c r="I88">
        <v>11.1</v>
      </c>
      <c r="J88">
        <v>11.75</v>
      </c>
      <c r="K88">
        <v>63.213999999999999</v>
      </c>
      <c r="L88">
        <v>63.863999999999997</v>
      </c>
      <c r="M88">
        <f t="shared" si="7"/>
        <v>0.64999999999999858</v>
      </c>
      <c r="N88">
        <f t="shared" si="8"/>
        <v>62.239000000000004</v>
      </c>
      <c r="O88">
        <f t="shared" si="9"/>
        <v>64.838999999999999</v>
      </c>
      <c r="P88" t="str">
        <f t="shared" si="10"/>
        <v/>
      </c>
    </row>
    <row r="89" spans="1:16">
      <c r="A89" s="22" t="s">
        <v>52</v>
      </c>
      <c r="B89" s="22" t="s">
        <v>53</v>
      </c>
      <c r="C89" s="22" t="s">
        <v>54</v>
      </c>
      <c r="D89" s="23">
        <v>42914</v>
      </c>
      <c r="E89" s="22">
        <v>74.963999999999999</v>
      </c>
      <c r="F89" s="22" t="s">
        <v>139</v>
      </c>
      <c r="G89" s="22">
        <v>11.27</v>
      </c>
      <c r="H89" s="22">
        <v>63.694000000000003</v>
      </c>
      <c r="I89">
        <v>11.1</v>
      </c>
      <c r="J89">
        <v>11.75</v>
      </c>
      <c r="K89">
        <v>63.213999999999999</v>
      </c>
      <c r="L89">
        <v>63.863999999999997</v>
      </c>
      <c r="M89">
        <f t="shared" si="7"/>
        <v>0.64999999999999858</v>
      </c>
      <c r="N89">
        <f t="shared" si="8"/>
        <v>62.239000000000004</v>
      </c>
      <c r="O89">
        <f t="shared" si="9"/>
        <v>64.838999999999999</v>
      </c>
      <c r="P89" t="str">
        <f t="shared" si="10"/>
        <v/>
      </c>
    </row>
    <row r="90" spans="1:16">
      <c r="A90" s="22" t="s">
        <v>52</v>
      </c>
      <c r="B90" s="22" t="s">
        <v>53</v>
      </c>
      <c r="C90" s="22" t="s">
        <v>54</v>
      </c>
      <c r="D90" s="23">
        <v>42941</v>
      </c>
      <c r="E90" s="22">
        <v>74.963999999999999</v>
      </c>
      <c r="F90" s="22" t="s">
        <v>139</v>
      </c>
      <c r="G90" s="22">
        <v>10.6</v>
      </c>
      <c r="H90" s="22">
        <v>64.364000000000004</v>
      </c>
      <c r="I90">
        <v>11.1</v>
      </c>
      <c r="J90">
        <v>11.75</v>
      </c>
      <c r="K90">
        <v>63.213999999999999</v>
      </c>
      <c r="L90">
        <v>63.863999999999997</v>
      </c>
      <c r="M90">
        <f t="shared" si="7"/>
        <v>0.64999999999999858</v>
      </c>
      <c r="N90">
        <f t="shared" si="8"/>
        <v>62.239000000000004</v>
      </c>
      <c r="O90">
        <f t="shared" si="9"/>
        <v>64.838999999999999</v>
      </c>
      <c r="P90" t="str">
        <f t="shared" si="10"/>
        <v/>
      </c>
    </row>
    <row r="91" spans="1:16">
      <c r="A91" s="22" t="s">
        <v>52</v>
      </c>
      <c r="B91" s="22" t="s">
        <v>53</v>
      </c>
      <c r="C91" s="22" t="s">
        <v>54</v>
      </c>
      <c r="D91" s="23">
        <v>42975</v>
      </c>
      <c r="E91" s="22">
        <v>74.963999999999999</v>
      </c>
      <c r="F91" s="22" t="s">
        <v>139</v>
      </c>
      <c r="G91" s="22">
        <v>10.3</v>
      </c>
      <c r="H91" s="22">
        <v>64.664000000000001</v>
      </c>
      <c r="I91">
        <v>11.1</v>
      </c>
      <c r="J91">
        <v>11.75</v>
      </c>
      <c r="K91">
        <v>63.213999999999999</v>
      </c>
      <c r="L91">
        <v>63.863999999999997</v>
      </c>
      <c r="M91">
        <f t="shared" si="7"/>
        <v>0.64999999999999858</v>
      </c>
      <c r="N91">
        <f t="shared" si="8"/>
        <v>62.239000000000004</v>
      </c>
      <c r="O91">
        <f t="shared" si="9"/>
        <v>64.838999999999999</v>
      </c>
      <c r="P91" t="str">
        <f t="shared" si="10"/>
        <v/>
      </c>
    </row>
    <row r="92" spans="1:16">
      <c r="A92" s="22" t="s">
        <v>52</v>
      </c>
      <c r="B92" s="22" t="s">
        <v>53</v>
      </c>
      <c r="C92" s="22" t="s">
        <v>54</v>
      </c>
      <c r="D92" s="23">
        <v>43003</v>
      </c>
      <c r="E92" s="22">
        <v>74.963999999999999</v>
      </c>
      <c r="F92" s="22" t="s">
        <v>139</v>
      </c>
      <c r="G92" s="22">
        <v>10.29</v>
      </c>
      <c r="H92" s="22">
        <v>64.674000000000007</v>
      </c>
      <c r="I92">
        <v>11.1</v>
      </c>
      <c r="J92">
        <v>11.75</v>
      </c>
      <c r="K92">
        <v>63.213999999999999</v>
      </c>
      <c r="L92">
        <v>63.863999999999997</v>
      </c>
      <c r="M92">
        <f t="shared" si="7"/>
        <v>0.64999999999999858</v>
      </c>
      <c r="N92">
        <f t="shared" si="8"/>
        <v>62.239000000000004</v>
      </c>
      <c r="O92">
        <f t="shared" si="9"/>
        <v>64.838999999999999</v>
      </c>
      <c r="P92" t="str">
        <f t="shared" si="10"/>
        <v/>
      </c>
    </row>
    <row r="93" spans="1:16">
      <c r="A93" s="22" t="s">
        <v>52</v>
      </c>
      <c r="B93" s="22" t="s">
        <v>53</v>
      </c>
      <c r="C93" s="22" t="s">
        <v>54</v>
      </c>
      <c r="D93" s="23">
        <v>43031</v>
      </c>
      <c r="E93" s="22">
        <v>74.963999999999999</v>
      </c>
      <c r="F93" s="22" t="s">
        <v>139</v>
      </c>
      <c r="G93" s="22">
        <v>10.73</v>
      </c>
      <c r="H93" s="22">
        <v>64.233999999999995</v>
      </c>
      <c r="I93">
        <v>11.1</v>
      </c>
      <c r="J93">
        <v>11.75</v>
      </c>
      <c r="K93">
        <v>63.213999999999999</v>
      </c>
      <c r="L93">
        <v>63.863999999999997</v>
      </c>
      <c r="M93">
        <f t="shared" si="7"/>
        <v>0.64999999999999858</v>
      </c>
      <c r="N93">
        <f t="shared" si="8"/>
        <v>62.239000000000004</v>
      </c>
      <c r="O93">
        <f t="shared" si="9"/>
        <v>64.838999999999999</v>
      </c>
      <c r="P93" t="str">
        <f t="shared" si="10"/>
        <v/>
      </c>
    </row>
    <row r="94" spans="1:16">
      <c r="A94" s="22" t="s">
        <v>52</v>
      </c>
      <c r="B94" s="22" t="s">
        <v>53</v>
      </c>
      <c r="C94" s="22" t="s">
        <v>54</v>
      </c>
      <c r="D94" s="23">
        <v>43060</v>
      </c>
      <c r="E94" s="22">
        <v>74.963999999999999</v>
      </c>
      <c r="F94" s="22" t="s">
        <v>139</v>
      </c>
      <c r="G94" s="22">
        <v>10.97</v>
      </c>
      <c r="H94" s="22">
        <v>63.994</v>
      </c>
      <c r="I94">
        <v>11.1</v>
      </c>
      <c r="J94">
        <v>11.75</v>
      </c>
      <c r="K94">
        <v>63.213999999999999</v>
      </c>
      <c r="L94">
        <v>63.863999999999997</v>
      </c>
      <c r="M94">
        <f t="shared" si="7"/>
        <v>0.64999999999999858</v>
      </c>
      <c r="N94">
        <f t="shared" si="8"/>
        <v>62.239000000000004</v>
      </c>
      <c r="O94">
        <f t="shared" si="9"/>
        <v>64.838999999999999</v>
      </c>
      <c r="P94" t="str">
        <f t="shared" si="10"/>
        <v/>
      </c>
    </row>
    <row r="95" spans="1:16">
      <c r="A95" s="22" t="s">
        <v>52</v>
      </c>
      <c r="B95" s="22" t="s">
        <v>53</v>
      </c>
      <c r="C95" s="22" t="s">
        <v>54</v>
      </c>
      <c r="D95" s="23">
        <v>43089</v>
      </c>
      <c r="E95" s="22">
        <v>74.963999999999999</v>
      </c>
      <c r="F95" s="22" t="s">
        <v>139</v>
      </c>
      <c r="G95" s="22">
        <v>11.32</v>
      </c>
      <c r="H95" s="22">
        <v>63.643999999999998</v>
      </c>
      <c r="I95">
        <v>11.1</v>
      </c>
      <c r="J95">
        <v>11.75</v>
      </c>
      <c r="K95">
        <v>63.213999999999999</v>
      </c>
      <c r="L95">
        <v>63.863999999999997</v>
      </c>
      <c r="M95">
        <f t="shared" si="7"/>
        <v>0.64999999999999858</v>
      </c>
      <c r="N95">
        <f t="shared" si="8"/>
        <v>62.239000000000004</v>
      </c>
      <c r="O95">
        <f t="shared" si="9"/>
        <v>64.838999999999999</v>
      </c>
      <c r="P95" t="str">
        <f t="shared" si="10"/>
        <v/>
      </c>
    </row>
    <row r="96" spans="1:16">
      <c r="A96" s="22" t="s">
        <v>52</v>
      </c>
      <c r="B96" s="22" t="s">
        <v>53</v>
      </c>
      <c r="C96" s="22" t="s">
        <v>54</v>
      </c>
      <c r="D96" s="23">
        <v>43123</v>
      </c>
      <c r="E96" s="22">
        <v>74.963999999999999</v>
      </c>
      <c r="F96" s="22" t="s">
        <v>139</v>
      </c>
      <c r="G96" s="22">
        <v>11.57</v>
      </c>
      <c r="H96" s="22">
        <v>63.393999999999998</v>
      </c>
      <c r="I96">
        <v>11.1</v>
      </c>
      <c r="J96">
        <v>11.75</v>
      </c>
      <c r="K96">
        <v>63.213999999999999</v>
      </c>
      <c r="L96">
        <v>63.863999999999997</v>
      </c>
      <c r="M96">
        <f t="shared" si="7"/>
        <v>0.64999999999999858</v>
      </c>
      <c r="N96">
        <f t="shared" si="8"/>
        <v>62.239000000000004</v>
      </c>
      <c r="O96">
        <f t="shared" si="9"/>
        <v>64.838999999999999</v>
      </c>
      <c r="P96" t="str">
        <f t="shared" si="10"/>
        <v/>
      </c>
    </row>
    <row r="97" spans="1:16">
      <c r="A97" s="22" t="s">
        <v>52</v>
      </c>
      <c r="B97" s="22" t="s">
        <v>53</v>
      </c>
      <c r="C97" s="22" t="s">
        <v>54</v>
      </c>
      <c r="D97" s="23">
        <v>43157</v>
      </c>
      <c r="E97" s="22">
        <v>74.963999999999999</v>
      </c>
      <c r="F97" s="22" t="s">
        <v>139</v>
      </c>
      <c r="G97" s="22">
        <v>11.9</v>
      </c>
      <c r="H97" s="22">
        <v>63.064</v>
      </c>
      <c r="I97">
        <v>11.1</v>
      </c>
      <c r="J97">
        <v>11.75</v>
      </c>
      <c r="K97">
        <v>63.213999999999999</v>
      </c>
      <c r="L97">
        <v>63.863999999999997</v>
      </c>
      <c r="M97">
        <f t="shared" si="7"/>
        <v>0.64999999999999858</v>
      </c>
      <c r="N97">
        <f t="shared" si="8"/>
        <v>62.239000000000004</v>
      </c>
      <c r="O97">
        <f t="shared" si="9"/>
        <v>64.838999999999999</v>
      </c>
      <c r="P97" t="str">
        <f t="shared" si="10"/>
        <v/>
      </c>
    </row>
    <row r="98" spans="1:16">
      <c r="A98" s="22" t="s">
        <v>52</v>
      </c>
      <c r="B98" s="22" t="s">
        <v>53</v>
      </c>
      <c r="C98" s="22" t="s">
        <v>54</v>
      </c>
      <c r="D98" s="23">
        <v>43185</v>
      </c>
      <c r="E98" s="22">
        <v>74.963999999999999</v>
      </c>
      <c r="F98" s="22" t="s">
        <v>139</v>
      </c>
      <c r="G98" s="22">
        <v>11.95</v>
      </c>
      <c r="H98" s="22">
        <v>63.014000000000003</v>
      </c>
      <c r="I98">
        <v>11.1</v>
      </c>
      <c r="J98">
        <v>11.75</v>
      </c>
      <c r="K98">
        <v>63.213999999999999</v>
      </c>
      <c r="L98">
        <v>63.863999999999997</v>
      </c>
      <c r="M98">
        <f t="shared" si="7"/>
        <v>0.64999999999999858</v>
      </c>
      <c r="N98">
        <f t="shared" si="8"/>
        <v>62.239000000000004</v>
      </c>
      <c r="O98">
        <f t="shared" si="9"/>
        <v>64.838999999999999</v>
      </c>
      <c r="P98" t="str">
        <f t="shared" si="10"/>
        <v/>
      </c>
    </row>
    <row r="99" spans="1:16">
      <c r="A99" s="22" t="s">
        <v>52</v>
      </c>
      <c r="B99" s="22" t="s">
        <v>53</v>
      </c>
      <c r="C99" s="22" t="s">
        <v>54</v>
      </c>
      <c r="D99" s="23">
        <v>43213</v>
      </c>
      <c r="E99" s="22">
        <v>74.963999999999999</v>
      </c>
      <c r="F99" s="22" t="s">
        <v>139</v>
      </c>
      <c r="G99" s="22">
        <v>11.3</v>
      </c>
      <c r="H99" s="22">
        <v>63.664000000000001</v>
      </c>
      <c r="I99">
        <v>11.1</v>
      </c>
      <c r="J99">
        <v>11.75</v>
      </c>
      <c r="K99">
        <v>63.213999999999999</v>
      </c>
      <c r="L99">
        <v>63.863999999999997</v>
      </c>
      <c r="M99">
        <f t="shared" si="7"/>
        <v>0.64999999999999858</v>
      </c>
      <c r="N99">
        <f t="shared" si="8"/>
        <v>62.239000000000004</v>
      </c>
      <c r="O99">
        <f t="shared" si="9"/>
        <v>64.838999999999999</v>
      </c>
      <c r="P99" t="str">
        <f t="shared" si="10"/>
        <v/>
      </c>
    </row>
    <row r="100" spans="1:16">
      <c r="A100" s="22" t="s">
        <v>52</v>
      </c>
      <c r="B100" s="22" t="s">
        <v>53</v>
      </c>
      <c r="C100" s="22" t="s">
        <v>54</v>
      </c>
      <c r="D100" s="23">
        <v>43242</v>
      </c>
      <c r="E100" s="22">
        <v>74.963999999999999</v>
      </c>
      <c r="F100" s="22" t="s">
        <v>139</v>
      </c>
      <c r="G100" s="22">
        <v>12.15</v>
      </c>
      <c r="H100" s="22">
        <v>62.814</v>
      </c>
      <c r="I100">
        <v>11.1</v>
      </c>
      <c r="J100">
        <v>11.75</v>
      </c>
      <c r="K100">
        <v>63.213999999999999</v>
      </c>
      <c r="L100">
        <v>63.863999999999997</v>
      </c>
      <c r="M100">
        <f t="shared" si="7"/>
        <v>0.64999999999999858</v>
      </c>
      <c r="N100">
        <f t="shared" si="8"/>
        <v>62.239000000000004</v>
      </c>
      <c r="O100">
        <f t="shared" si="9"/>
        <v>64.838999999999999</v>
      </c>
      <c r="P100" t="str">
        <f t="shared" si="10"/>
        <v/>
      </c>
    </row>
    <row r="101" spans="1:16">
      <c r="A101" s="22" t="s">
        <v>52</v>
      </c>
      <c r="B101" s="22" t="s">
        <v>53</v>
      </c>
      <c r="C101" s="22" t="s">
        <v>54</v>
      </c>
      <c r="D101" s="23">
        <v>43299</v>
      </c>
      <c r="E101" s="22">
        <v>74.963999999999999</v>
      </c>
      <c r="F101" s="22" t="s">
        <v>139</v>
      </c>
      <c r="G101" s="22">
        <v>10.73</v>
      </c>
      <c r="H101" s="22">
        <v>64.233999999999995</v>
      </c>
      <c r="I101">
        <v>11.1</v>
      </c>
      <c r="J101">
        <v>11.75</v>
      </c>
      <c r="K101">
        <v>63.213999999999999</v>
      </c>
      <c r="L101">
        <v>63.863999999999997</v>
      </c>
      <c r="M101">
        <f t="shared" si="7"/>
        <v>0.64999999999999858</v>
      </c>
      <c r="N101">
        <f t="shared" si="8"/>
        <v>62.239000000000004</v>
      </c>
      <c r="O101">
        <f t="shared" si="9"/>
        <v>64.838999999999999</v>
      </c>
      <c r="P101" t="str">
        <f t="shared" si="10"/>
        <v/>
      </c>
    </row>
    <row r="102" spans="1:16">
      <c r="A102" s="22" t="s">
        <v>52</v>
      </c>
      <c r="B102" s="22" t="s">
        <v>53</v>
      </c>
      <c r="C102" s="22" t="s">
        <v>54</v>
      </c>
      <c r="D102" s="23">
        <v>43339</v>
      </c>
      <c r="E102" s="22">
        <v>74.963999999999999</v>
      </c>
      <c r="F102" s="22" t="s">
        <v>139</v>
      </c>
      <c r="G102" s="22">
        <v>10.34</v>
      </c>
      <c r="H102" s="22">
        <v>64.623999999999995</v>
      </c>
      <c r="I102">
        <v>11.1</v>
      </c>
      <c r="J102">
        <v>11.75</v>
      </c>
      <c r="K102">
        <v>63.213999999999999</v>
      </c>
      <c r="L102">
        <v>63.863999999999997</v>
      </c>
      <c r="M102">
        <f t="shared" si="7"/>
        <v>0.64999999999999858</v>
      </c>
      <c r="N102">
        <f t="shared" si="8"/>
        <v>62.239000000000004</v>
      </c>
      <c r="O102">
        <f t="shared" si="9"/>
        <v>64.838999999999999</v>
      </c>
      <c r="P102" t="str">
        <f t="shared" si="10"/>
        <v/>
      </c>
    </row>
    <row r="103" spans="1:16">
      <c r="A103" s="22" t="s">
        <v>52</v>
      </c>
      <c r="B103" s="22" t="s">
        <v>53</v>
      </c>
      <c r="C103" s="22" t="s">
        <v>54</v>
      </c>
      <c r="D103" s="23">
        <v>43367</v>
      </c>
      <c r="E103" s="22">
        <v>74.963999999999999</v>
      </c>
      <c r="F103" s="22" t="s">
        <v>139</v>
      </c>
      <c r="G103" s="22">
        <v>11.5</v>
      </c>
      <c r="H103" s="22">
        <v>63.463999999999999</v>
      </c>
      <c r="I103">
        <v>11.1</v>
      </c>
      <c r="J103">
        <v>11.75</v>
      </c>
      <c r="K103">
        <v>63.213999999999999</v>
      </c>
      <c r="L103">
        <v>63.863999999999997</v>
      </c>
      <c r="M103">
        <f t="shared" si="7"/>
        <v>0.64999999999999858</v>
      </c>
      <c r="N103">
        <f t="shared" si="8"/>
        <v>62.239000000000004</v>
      </c>
      <c r="O103">
        <f t="shared" si="9"/>
        <v>64.838999999999999</v>
      </c>
      <c r="P103" t="str">
        <f t="shared" si="10"/>
        <v/>
      </c>
    </row>
    <row r="104" spans="1:16">
      <c r="A104" s="22" t="s">
        <v>52</v>
      </c>
      <c r="B104" s="22" t="s">
        <v>53</v>
      </c>
      <c r="C104" s="22" t="s">
        <v>54</v>
      </c>
      <c r="D104" s="23">
        <v>43425</v>
      </c>
      <c r="E104" s="22">
        <v>74.963999999999999</v>
      </c>
      <c r="F104" s="22" t="s">
        <v>139</v>
      </c>
      <c r="G104" s="22">
        <v>11.7</v>
      </c>
      <c r="H104" s="22">
        <v>63.264000000000003</v>
      </c>
      <c r="I104">
        <v>11.1</v>
      </c>
      <c r="J104">
        <v>11.75</v>
      </c>
      <c r="K104">
        <v>63.213999999999999</v>
      </c>
      <c r="L104">
        <v>63.863999999999997</v>
      </c>
      <c r="M104">
        <f t="shared" si="7"/>
        <v>0.64999999999999858</v>
      </c>
      <c r="N104">
        <f t="shared" si="8"/>
        <v>62.239000000000004</v>
      </c>
      <c r="O104">
        <f t="shared" si="9"/>
        <v>64.838999999999999</v>
      </c>
      <c r="P104" t="str">
        <f t="shared" si="10"/>
        <v/>
      </c>
    </row>
    <row r="105" spans="1:16">
      <c r="A105" s="22" t="s">
        <v>52</v>
      </c>
      <c r="B105" s="22" t="s">
        <v>53</v>
      </c>
      <c r="C105" s="22" t="s">
        <v>54</v>
      </c>
      <c r="D105" s="23">
        <v>43454</v>
      </c>
      <c r="E105" s="22">
        <v>74.963999999999999</v>
      </c>
      <c r="F105" s="22" t="s">
        <v>139</v>
      </c>
      <c r="G105" s="22">
        <v>11.4</v>
      </c>
      <c r="H105" s="22">
        <v>63.564</v>
      </c>
      <c r="I105">
        <v>11.1</v>
      </c>
      <c r="J105">
        <v>11.75</v>
      </c>
      <c r="K105">
        <v>63.213999999999999</v>
      </c>
      <c r="L105">
        <v>63.863999999999997</v>
      </c>
      <c r="M105">
        <f t="shared" si="7"/>
        <v>0.64999999999999858</v>
      </c>
      <c r="N105">
        <f t="shared" si="8"/>
        <v>62.239000000000004</v>
      </c>
      <c r="O105">
        <f t="shared" si="9"/>
        <v>64.838999999999999</v>
      </c>
      <c r="P105" t="str">
        <f t="shared" si="10"/>
        <v/>
      </c>
    </row>
    <row r="106" spans="1:16">
      <c r="A106" s="22" t="s">
        <v>52</v>
      </c>
      <c r="B106" s="22" t="s">
        <v>53</v>
      </c>
      <c r="C106" s="22" t="s">
        <v>54</v>
      </c>
      <c r="D106" s="23">
        <v>43493</v>
      </c>
      <c r="E106" s="22">
        <v>74.963999999999999</v>
      </c>
      <c r="F106" s="22" t="s">
        <v>139</v>
      </c>
      <c r="G106" s="22">
        <v>11.8</v>
      </c>
      <c r="H106" s="22">
        <v>63.164000000000001</v>
      </c>
      <c r="I106">
        <v>11.1</v>
      </c>
      <c r="J106">
        <v>11.75</v>
      </c>
      <c r="K106">
        <v>63.213999999999999</v>
      </c>
      <c r="L106">
        <v>63.863999999999997</v>
      </c>
      <c r="M106">
        <f t="shared" si="7"/>
        <v>0.64999999999999858</v>
      </c>
      <c r="N106">
        <f t="shared" si="8"/>
        <v>62.239000000000004</v>
      </c>
      <c r="O106">
        <f t="shared" si="9"/>
        <v>64.838999999999999</v>
      </c>
      <c r="P106" t="str">
        <f t="shared" si="10"/>
        <v/>
      </c>
    </row>
    <row r="107" spans="1:16">
      <c r="A107" s="22" t="s">
        <v>52</v>
      </c>
      <c r="B107" s="22" t="s">
        <v>53</v>
      </c>
      <c r="C107" s="22" t="s">
        <v>54</v>
      </c>
      <c r="D107" s="23">
        <v>43521</v>
      </c>
      <c r="E107" s="22">
        <v>74.963999999999999</v>
      </c>
      <c r="F107" s="22" t="s">
        <v>139</v>
      </c>
      <c r="G107" s="22">
        <v>12</v>
      </c>
      <c r="H107" s="22">
        <v>62.963999999999999</v>
      </c>
      <c r="I107">
        <v>11.1</v>
      </c>
      <c r="J107">
        <v>11.75</v>
      </c>
      <c r="K107">
        <v>63.213999999999999</v>
      </c>
      <c r="L107">
        <v>63.863999999999997</v>
      </c>
      <c r="M107">
        <f t="shared" si="7"/>
        <v>0.64999999999999858</v>
      </c>
      <c r="N107">
        <f t="shared" si="8"/>
        <v>62.239000000000004</v>
      </c>
      <c r="O107">
        <f t="shared" si="9"/>
        <v>64.838999999999999</v>
      </c>
      <c r="P107" t="str">
        <f t="shared" si="10"/>
        <v/>
      </c>
    </row>
    <row r="108" spans="1:16">
      <c r="A108" s="22" t="s">
        <v>52</v>
      </c>
      <c r="B108" s="22" t="s">
        <v>53</v>
      </c>
      <c r="C108" s="22" t="s">
        <v>54</v>
      </c>
      <c r="D108" s="23">
        <v>43545</v>
      </c>
      <c r="E108" s="22">
        <v>74.963999999999999</v>
      </c>
      <c r="F108" s="22" t="s">
        <v>139</v>
      </c>
      <c r="G108" s="22">
        <v>12.05</v>
      </c>
      <c r="H108" s="22">
        <v>62.914000000000001</v>
      </c>
      <c r="I108">
        <v>11.1</v>
      </c>
      <c r="J108">
        <v>11.75</v>
      </c>
      <c r="K108">
        <v>63.213999999999999</v>
      </c>
      <c r="L108">
        <v>63.863999999999997</v>
      </c>
      <c r="M108">
        <f t="shared" si="7"/>
        <v>0.64999999999999858</v>
      </c>
      <c r="N108">
        <f t="shared" si="8"/>
        <v>62.239000000000004</v>
      </c>
      <c r="O108">
        <f t="shared" si="9"/>
        <v>64.838999999999999</v>
      </c>
      <c r="P108" t="str">
        <f t="shared" si="10"/>
        <v/>
      </c>
    </row>
    <row r="109" spans="1:16">
      <c r="A109" s="22" t="s">
        <v>52</v>
      </c>
      <c r="B109" s="22" t="s">
        <v>53</v>
      </c>
      <c r="C109" s="22" t="s">
        <v>54</v>
      </c>
      <c r="D109" s="23">
        <v>43574</v>
      </c>
      <c r="E109" s="22">
        <v>74.963999999999999</v>
      </c>
      <c r="F109" s="22" t="s">
        <v>139</v>
      </c>
      <c r="G109" s="22">
        <v>12.09</v>
      </c>
      <c r="H109" s="22">
        <v>62.874000000000002</v>
      </c>
      <c r="I109">
        <v>11.1</v>
      </c>
      <c r="J109">
        <v>11.75</v>
      </c>
      <c r="K109">
        <v>63.213999999999999</v>
      </c>
      <c r="L109">
        <v>63.863999999999997</v>
      </c>
      <c r="M109">
        <f t="shared" si="7"/>
        <v>0.64999999999999858</v>
      </c>
      <c r="N109">
        <f t="shared" si="8"/>
        <v>62.239000000000004</v>
      </c>
      <c r="O109">
        <f t="shared" si="9"/>
        <v>64.838999999999999</v>
      </c>
      <c r="P109" t="str">
        <f t="shared" si="10"/>
        <v/>
      </c>
    </row>
    <row r="110" spans="1:16">
      <c r="A110" s="22" t="s">
        <v>52</v>
      </c>
      <c r="B110" s="22" t="s">
        <v>53</v>
      </c>
      <c r="C110" s="22" t="s">
        <v>54</v>
      </c>
      <c r="D110" s="23">
        <v>43606</v>
      </c>
      <c r="E110" s="22">
        <v>74.963999999999999</v>
      </c>
      <c r="F110" s="22" t="s">
        <v>139</v>
      </c>
      <c r="G110" s="22">
        <v>12.6</v>
      </c>
      <c r="H110" s="22">
        <v>62.363999999999997</v>
      </c>
      <c r="I110">
        <v>11.1</v>
      </c>
      <c r="J110">
        <v>11.75</v>
      </c>
      <c r="K110">
        <v>63.213999999999999</v>
      </c>
      <c r="L110">
        <v>63.863999999999997</v>
      </c>
      <c r="M110">
        <f t="shared" si="7"/>
        <v>0.64999999999999858</v>
      </c>
      <c r="N110">
        <f t="shared" si="8"/>
        <v>62.239000000000004</v>
      </c>
      <c r="O110">
        <f t="shared" si="9"/>
        <v>64.838999999999999</v>
      </c>
      <c r="P110" t="str">
        <f t="shared" si="10"/>
        <v/>
      </c>
    </row>
    <row r="111" spans="1:16">
      <c r="A111" s="22" t="s">
        <v>52</v>
      </c>
      <c r="B111" s="22" t="s">
        <v>61</v>
      </c>
      <c r="C111" s="22" t="s">
        <v>62</v>
      </c>
      <c r="D111" s="23">
        <v>42158</v>
      </c>
      <c r="E111" s="22">
        <v>96.1</v>
      </c>
      <c r="F111" s="22" t="s">
        <v>139</v>
      </c>
      <c r="G111" s="22">
        <v>13.71</v>
      </c>
      <c r="H111" s="22">
        <v>82.39</v>
      </c>
      <c r="I111">
        <v>12.5525</v>
      </c>
      <c r="J111">
        <v>13.5975</v>
      </c>
      <c r="K111">
        <v>82.502499999999998</v>
      </c>
      <c r="L111">
        <v>83.547499999999999</v>
      </c>
      <c r="M111">
        <f t="shared" si="7"/>
        <v>1.0450000000000017</v>
      </c>
      <c r="N111">
        <f t="shared" si="8"/>
        <v>80.935000000000002</v>
      </c>
      <c r="O111">
        <f t="shared" si="9"/>
        <v>85.115000000000009</v>
      </c>
      <c r="P111" t="str">
        <f t="shared" si="10"/>
        <v/>
      </c>
    </row>
    <row r="112" spans="1:16">
      <c r="A112" s="22" t="s">
        <v>52</v>
      </c>
      <c r="B112" s="22" t="s">
        <v>61</v>
      </c>
      <c r="C112" s="22" t="s">
        <v>62</v>
      </c>
      <c r="D112" s="23">
        <v>42209</v>
      </c>
      <c r="E112" s="22">
        <v>96.1</v>
      </c>
      <c r="F112" s="22" t="s">
        <v>139</v>
      </c>
      <c r="G112" s="22">
        <v>12.38</v>
      </c>
      <c r="H112" s="22">
        <v>83.72</v>
      </c>
      <c r="I112">
        <v>12.5525</v>
      </c>
      <c r="J112">
        <v>13.5975</v>
      </c>
      <c r="K112">
        <v>82.502499999999998</v>
      </c>
      <c r="L112">
        <v>83.547499999999999</v>
      </c>
      <c r="M112">
        <f t="shared" si="7"/>
        <v>1.0450000000000017</v>
      </c>
      <c r="N112">
        <f t="shared" si="8"/>
        <v>80.935000000000002</v>
      </c>
      <c r="O112">
        <f t="shared" si="9"/>
        <v>85.115000000000009</v>
      </c>
      <c r="P112" t="str">
        <f t="shared" si="10"/>
        <v/>
      </c>
    </row>
    <row r="113" spans="1:16">
      <c r="A113" s="22" t="s">
        <v>52</v>
      </c>
      <c r="B113" s="22" t="s">
        <v>61</v>
      </c>
      <c r="C113" s="22" t="s">
        <v>62</v>
      </c>
      <c r="D113" s="23">
        <v>42335</v>
      </c>
      <c r="E113" s="22">
        <v>96.1</v>
      </c>
      <c r="F113" s="22" t="s">
        <v>139</v>
      </c>
      <c r="G113" s="22">
        <v>12.87</v>
      </c>
      <c r="H113" s="22">
        <v>83.23</v>
      </c>
      <c r="I113">
        <v>12.5525</v>
      </c>
      <c r="J113">
        <v>13.5975</v>
      </c>
      <c r="K113">
        <v>82.502499999999998</v>
      </c>
      <c r="L113">
        <v>83.547499999999999</v>
      </c>
      <c r="M113">
        <f t="shared" si="7"/>
        <v>1.0450000000000017</v>
      </c>
      <c r="N113">
        <f t="shared" si="8"/>
        <v>80.935000000000002</v>
      </c>
      <c r="O113">
        <f t="shared" si="9"/>
        <v>85.115000000000009</v>
      </c>
      <c r="P113" t="str">
        <f t="shared" si="10"/>
        <v/>
      </c>
    </row>
    <row r="114" spans="1:16">
      <c r="A114" s="22" t="s">
        <v>52</v>
      </c>
      <c r="B114" s="22" t="s">
        <v>61</v>
      </c>
      <c r="C114" s="22" t="s">
        <v>62</v>
      </c>
      <c r="D114" s="23">
        <v>42424</v>
      </c>
      <c r="E114" s="22">
        <v>96.1</v>
      </c>
      <c r="F114" s="22" t="s">
        <v>139</v>
      </c>
      <c r="G114" s="22">
        <v>13.94</v>
      </c>
      <c r="H114" s="22">
        <v>82.16</v>
      </c>
      <c r="I114">
        <v>12.5525</v>
      </c>
      <c r="J114">
        <v>13.5975</v>
      </c>
      <c r="K114">
        <v>82.502499999999998</v>
      </c>
      <c r="L114">
        <v>83.547499999999999</v>
      </c>
      <c r="M114">
        <f t="shared" si="7"/>
        <v>1.0450000000000017</v>
      </c>
      <c r="N114">
        <f t="shared" si="8"/>
        <v>80.935000000000002</v>
      </c>
      <c r="O114">
        <f t="shared" si="9"/>
        <v>85.115000000000009</v>
      </c>
      <c r="P114" t="str">
        <f t="shared" si="10"/>
        <v/>
      </c>
    </row>
    <row r="115" spans="1:16">
      <c r="A115" s="22" t="s">
        <v>52</v>
      </c>
      <c r="B115" s="22" t="s">
        <v>61</v>
      </c>
      <c r="C115" s="22" t="s">
        <v>62</v>
      </c>
      <c r="D115" s="23">
        <v>42459</v>
      </c>
      <c r="E115" s="22">
        <v>96.1</v>
      </c>
      <c r="F115" s="22" t="s">
        <v>139</v>
      </c>
      <c r="G115" s="22">
        <v>14.16</v>
      </c>
      <c r="H115" s="22">
        <v>81.94</v>
      </c>
      <c r="I115">
        <v>12.5525</v>
      </c>
      <c r="J115">
        <v>13.5975</v>
      </c>
      <c r="K115">
        <v>82.502499999999998</v>
      </c>
      <c r="L115">
        <v>83.547499999999999</v>
      </c>
      <c r="M115">
        <f t="shared" si="7"/>
        <v>1.0450000000000017</v>
      </c>
      <c r="N115">
        <f t="shared" si="8"/>
        <v>80.935000000000002</v>
      </c>
      <c r="O115">
        <f t="shared" si="9"/>
        <v>85.115000000000009</v>
      </c>
      <c r="P115" t="str">
        <f t="shared" si="10"/>
        <v/>
      </c>
    </row>
    <row r="116" spans="1:16">
      <c r="A116" s="22" t="s">
        <v>52</v>
      </c>
      <c r="B116" s="22" t="s">
        <v>61</v>
      </c>
      <c r="C116" s="22" t="s">
        <v>62</v>
      </c>
      <c r="D116" s="23">
        <v>42478</v>
      </c>
      <c r="E116" s="22">
        <v>96.1</v>
      </c>
      <c r="F116" s="22" t="s">
        <v>139</v>
      </c>
      <c r="G116" s="22">
        <v>14.24</v>
      </c>
      <c r="H116" s="22">
        <v>81.86</v>
      </c>
      <c r="I116">
        <v>12.5525</v>
      </c>
      <c r="J116">
        <v>13.5975</v>
      </c>
      <c r="K116">
        <v>82.502499999999998</v>
      </c>
      <c r="L116">
        <v>83.547499999999999</v>
      </c>
      <c r="M116">
        <f t="shared" si="7"/>
        <v>1.0450000000000017</v>
      </c>
      <c r="N116">
        <f t="shared" si="8"/>
        <v>80.935000000000002</v>
      </c>
      <c r="O116">
        <f t="shared" si="9"/>
        <v>85.115000000000009</v>
      </c>
      <c r="P116" t="str">
        <f t="shared" si="10"/>
        <v/>
      </c>
    </row>
    <row r="117" spans="1:16">
      <c r="A117" s="22" t="s">
        <v>52</v>
      </c>
      <c r="B117" s="22" t="s">
        <v>61</v>
      </c>
      <c r="C117" s="22" t="s">
        <v>62</v>
      </c>
      <c r="D117" s="23">
        <v>42494</v>
      </c>
      <c r="E117" s="22">
        <v>96.1</v>
      </c>
      <c r="F117" s="22" t="s">
        <v>139</v>
      </c>
      <c r="G117" s="22">
        <v>14.1</v>
      </c>
      <c r="H117" s="22">
        <v>82</v>
      </c>
      <c r="I117">
        <v>12.5525</v>
      </c>
      <c r="J117">
        <v>13.5975</v>
      </c>
      <c r="K117">
        <v>82.502499999999998</v>
      </c>
      <c r="L117">
        <v>83.547499999999999</v>
      </c>
      <c r="M117">
        <f t="shared" si="7"/>
        <v>1.0450000000000017</v>
      </c>
      <c r="N117">
        <f t="shared" si="8"/>
        <v>80.935000000000002</v>
      </c>
      <c r="O117">
        <f t="shared" si="9"/>
        <v>85.115000000000009</v>
      </c>
      <c r="P117" t="str">
        <f t="shared" si="10"/>
        <v/>
      </c>
    </row>
    <row r="118" spans="1:16">
      <c r="A118" s="22" t="s">
        <v>52</v>
      </c>
      <c r="B118" s="22" t="s">
        <v>61</v>
      </c>
      <c r="C118" s="22" t="s">
        <v>62</v>
      </c>
      <c r="D118" s="23">
        <v>42534</v>
      </c>
      <c r="E118" s="22">
        <v>96.1</v>
      </c>
      <c r="F118" s="22" t="s">
        <v>139</v>
      </c>
      <c r="G118" s="22">
        <v>13.53</v>
      </c>
      <c r="H118" s="22">
        <v>82.57</v>
      </c>
      <c r="I118">
        <v>12.5525</v>
      </c>
      <c r="J118">
        <v>13.5975</v>
      </c>
      <c r="K118">
        <v>82.502499999999998</v>
      </c>
      <c r="L118">
        <v>83.547499999999999</v>
      </c>
      <c r="M118">
        <f t="shared" si="7"/>
        <v>1.0450000000000017</v>
      </c>
      <c r="N118">
        <f t="shared" si="8"/>
        <v>80.935000000000002</v>
      </c>
      <c r="O118">
        <f t="shared" si="9"/>
        <v>85.115000000000009</v>
      </c>
      <c r="P118" t="str">
        <f t="shared" si="10"/>
        <v/>
      </c>
    </row>
    <row r="119" spans="1:16">
      <c r="A119" s="22" t="s">
        <v>52</v>
      </c>
      <c r="B119" s="22" t="s">
        <v>61</v>
      </c>
      <c r="C119" s="22" t="s">
        <v>62</v>
      </c>
      <c r="D119" s="23">
        <v>42557</v>
      </c>
      <c r="E119" s="22">
        <v>96.1</v>
      </c>
      <c r="F119" s="22" t="s">
        <v>139</v>
      </c>
      <c r="G119" s="22">
        <v>12.97</v>
      </c>
      <c r="H119" s="22">
        <v>83.13</v>
      </c>
      <c r="I119">
        <v>12.5525</v>
      </c>
      <c r="J119">
        <v>13.5975</v>
      </c>
      <c r="K119">
        <v>82.502499999999998</v>
      </c>
      <c r="L119">
        <v>83.547499999999999</v>
      </c>
      <c r="M119">
        <f t="shared" si="7"/>
        <v>1.0450000000000017</v>
      </c>
      <c r="N119">
        <f t="shared" si="8"/>
        <v>80.935000000000002</v>
      </c>
      <c r="O119">
        <f t="shared" si="9"/>
        <v>85.115000000000009</v>
      </c>
      <c r="P119" t="str">
        <f t="shared" si="10"/>
        <v/>
      </c>
    </row>
    <row r="120" spans="1:16">
      <c r="A120" s="22" t="s">
        <v>52</v>
      </c>
      <c r="B120" s="22" t="s">
        <v>61</v>
      </c>
      <c r="C120" s="22" t="s">
        <v>62</v>
      </c>
      <c r="D120" s="23">
        <v>42599</v>
      </c>
      <c r="E120" s="22">
        <v>96.1</v>
      </c>
      <c r="F120" s="22" t="s">
        <v>139</v>
      </c>
      <c r="G120" s="22">
        <v>12.13</v>
      </c>
      <c r="H120" s="22">
        <v>83.97</v>
      </c>
      <c r="I120">
        <v>12.5525</v>
      </c>
      <c r="J120">
        <v>13.5975</v>
      </c>
      <c r="K120">
        <v>82.502499999999998</v>
      </c>
      <c r="L120">
        <v>83.547499999999999</v>
      </c>
      <c r="M120">
        <f t="shared" si="7"/>
        <v>1.0450000000000017</v>
      </c>
      <c r="N120">
        <f t="shared" si="8"/>
        <v>80.935000000000002</v>
      </c>
      <c r="O120">
        <f t="shared" si="9"/>
        <v>85.115000000000009</v>
      </c>
      <c r="P120" t="str">
        <f t="shared" si="10"/>
        <v/>
      </c>
    </row>
    <row r="121" spans="1:16">
      <c r="A121" s="22" t="s">
        <v>52</v>
      </c>
      <c r="B121" s="22" t="s">
        <v>61</v>
      </c>
      <c r="C121" s="22" t="s">
        <v>62</v>
      </c>
      <c r="D121" s="23">
        <v>42632</v>
      </c>
      <c r="E121" s="22">
        <v>96.1</v>
      </c>
      <c r="F121" s="22" t="s">
        <v>139</v>
      </c>
      <c r="G121" s="22">
        <v>12.39</v>
      </c>
      <c r="H121" s="22">
        <v>83.71</v>
      </c>
      <c r="I121">
        <v>12.5525</v>
      </c>
      <c r="J121">
        <v>13.5975</v>
      </c>
      <c r="K121">
        <v>82.502499999999998</v>
      </c>
      <c r="L121">
        <v>83.547499999999999</v>
      </c>
      <c r="M121">
        <f t="shared" si="7"/>
        <v>1.0450000000000017</v>
      </c>
      <c r="N121">
        <f t="shared" si="8"/>
        <v>80.935000000000002</v>
      </c>
      <c r="O121">
        <f t="shared" si="9"/>
        <v>85.115000000000009</v>
      </c>
      <c r="P121" t="str">
        <f t="shared" si="10"/>
        <v/>
      </c>
    </row>
    <row r="122" spans="1:16">
      <c r="A122" s="22" t="s">
        <v>52</v>
      </c>
      <c r="B122" s="22" t="s">
        <v>61</v>
      </c>
      <c r="C122" s="22" t="s">
        <v>62</v>
      </c>
      <c r="D122" s="23">
        <v>42664</v>
      </c>
      <c r="E122" s="22">
        <v>96.1</v>
      </c>
      <c r="F122" s="22" t="s">
        <v>139</v>
      </c>
      <c r="G122" s="22">
        <v>12.74</v>
      </c>
      <c r="H122" s="22">
        <v>83.36</v>
      </c>
      <c r="I122">
        <v>12.5525</v>
      </c>
      <c r="J122">
        <v>13.5975</v>
      </c>
      <c r="K122">
        <v>82.502499999999998</v>
      </c>
      <c r="L122">
        <v>83.547499999999999</v>
      </c>
      <c r="M122">
        <f t="shared" si="7"/>
        <v>1.0450000000000017</v>
      </c>
      <c r="N122">
        <f t="shared" si="8"/>
        <v>80.935000000000002</v>
      </c>
      <c r="O122">
        <f t="shared" si="9"/>
        <v>85.115000000000009</v>
      </c>
      <c r="P122" t="str">
        <f t="shared" si="10"/>
        <v/>
      </c>
    </row>
    <row r="123" spans="1:16">
      <c r="A123" s="22" t="s">
        <v>52</v>
      </c>
      <c r="B123" s="22" t="s">
        <v>61</v>
      </c>
      <c r="C123" s="22" t="s">
        <v>62</v>
      </c>
      <c r="D123" s="23">
        <v>42684</v>
      </c>
      <c r="E123" s="22">
        <v>96.1</v>
      </c>
      <c r="F123" s="22" t="s">
        <v>139</v>
      </c>
      <c r="G123" s="22">
        <v>13.02</v>
      </c>
      <c r="H123" s="22">
        <v>83.08</v>
      </c>
      <c r="I123">
        <v>12.5525</v>
      </c>
      <c r="J123">
        <v>13.5975</v>
      </c>
      <c r="K123">
        <v>82.502499999999998</v>
      </c>
      <c r="L123">
        <v>83.547499999999999</v>
      </c>
      <c r="M123">
        <f t="shared" si="7"/>
        <v>1.0450000000000017</v>
      </c>
      <c r="N123">
        <f t="shared" si="8"/>
        <v>80.935000000000002</v>
      </c>
      <c r="O123">
        <f t="shared" si="9"/>
        <v>85.115000000000009</v>
      </c>
      <c r="P123" t="str">
        <f t="shared" si="10"/>
        <v/>
      </c>
    </row>
    <row r="124" spans="1:16">
      <c r="A124" s="22" t="s">
        <v>52</v>
      </c>
      <c r="B124" s="22" t="s">
        <v>61</v>
      </c>
      <c r="C124" s="22" t="s">
        <v>62</v>
      </c>
      <c r="D124" s="23">
        <v>42723</v>
      </c>
      <c r="E124" s="22">
        <v>96.1</v>
      </c>
      <c r="F124" s="22" t="s">
        <v>139</v>
      </c>
      <c r="G124" s="22">
        <v>13.2</v>
      </c>
      <c r="H124" s="22">
        <v>82.9</v>
      </c>
      <c r="I124">
        <v>12.5525</v>
      </c>
      <c r="J124">
        <v>13.5975</v>
      </c>
      <c r="K124">
        <v>82.502499999999998</v>
      </c>
      <c r="L124">
        <v>83.547499999999999</v>
      </c>
      <c r="M124">
        <f t="shared" si="7"/>
        <v>1.0450000000000017</v>
      </c>
      <c r="N124">
        <f t="shared" si="8"/>
        <v>80.935000000000002</v>
      </c>
      <c r="O124">
        <f t="shared" si="9"/>
        <v>85.115000000000009</v>
      </c>
      <c r="P124" t="str">
        <f t="shared" si="10"/>
        <v/>
      </c>
    </row>
    <row r="125" spans="1:16">
      <c r="A125" s="22" t="s">
        <v>52</v>
      </c>
      <c r="B125" s="22" t="s">
        <v>61</v>
      </c>
      <c r="C125" s="22" t="s">
        <v>62</v>
      </c>
      <c r="D125" s="23">
        <v>42752</v>
      </c>
      <c r="E125" s="22">
        <v>96.1</v>
      </c>
      <c r="F125" s="22" t="s">
        <v>139</v>
      </c>
      <c r="G125" s="22">
        <v>13.43</v>
      </c>
      <c r="H125" s="22">
        <v>82.67</v>
      </c>
      <c r="I125">
        <v>12.5525</v>
      </c>
      <c r="J125">
        <v>13.5975</v>
      </c>
      <c r="K125">
        <v>82.502499999999998</v>
      </c>
      <c r="L125">
        <v>83.547499999999999</v>
      </c>
      <c r="M125">
        <f t="shared" si="7"/>
        <v>1.0450000000000017</v>
      </c>
      <c r="N125">
        <f t="shared" si="8"/>
        <v>80.935000000000002</v>
      </c>
      <c r="O125">
        <f t="shared" si="9"/>
        <v>85.115000000000009</v>
      </c>
      <c r="P125" t="str">
        <f t="shared" si="10"/>
        <v/>
      </c>
    </row>
    <row r="126" spans="1:16">
      <c r="A126" s="22" t="s">
        <v>52</v>
      </c>
      <c r="B126" s="22" t="s">
        <v>61</v>
      </c>
      <c r="C126" s="22" t="s">
        <v>62</v>
      </c>
      <c r="D126" s="23">
        <v>42773</v>
      </c>
      <c r="E126" s="22">
        <v>96.1</v>
      </c>
      <c r="F126" s="22" t="s">
        <v>139</v>
      </c>
      <c r="G126" s="22">
        <v>13.56</v>
      </c>
      <c r="H126" s="22">
        <v>82.54</v>
      </c>
      <c r="I126">
        <v>12.5525</v>
      </c>
      <c r="J126">
        <v>13.5975</v>
      </c>
      <c r="K126">
        <v>82.502499999999998</v>
      </c>
      <c r="L126">
        <v>83.547499999999999</v>
      </c>
      <c r="M126">
        <f t="shared" si="7"/>
        <v>1.0450000000000017</v>
      </c>
      <c r="N126">
        <f t="shared" si="8"/>
        <v>80.935000000000002</v>
      </c>
      <c r="O126">
        <f t="shared" si="9"/>
        <v>85.115000000000009</v>
      </c>
      <c r="P126" t="str">
        <f t="shared" si="10"/>
        <v/>
      </c>
    </row>
    <row r="127" spans="1:16">
      <c r="A127" s="22" t="s">
        <v>52</v>
      </c>
      <c r="B127" s="22" t="s">
        <v>61</v>
      </c>
      <c r="C127" s="22" t="s">
        <v>62</v>
      </c>
      <c r="D127" s="23">
        <v>42814</v>
      </c>
      <c r="E127" s="22">
        <v>96.1</v>
      </c>
      <c r="F127" s="22" t="s">
        <v>139</v>
      </c>
      <c r="G127" s="22">
        <v>14</v>
      </c>
      <c r="H127" s="22">
        <v>82.1</v>
      </c>
      <c r="I127">
        <v>12.5525</v>
      </c>
      <c r="J127">
        <v>13.5975</v>
      </c>
      <c r="K127">
        <v>82.502499999999998</v>
      </c>
      <c r="L127">
        <v>83.547499999999999</v>
      </c>
      <c r="M127">
        <f t="shared" si="7"/>
        <v>1.0450000000000017</v>
      </c>
      <c r="N127">
        <f t="shared" si="8"/>
        <v>80.935000000000002</v>
      </c>
      <c r="O127">
        <f t="shared" si="9"/>
        <v>85.115000000000009</v>
      </c>
      <c r="P127" t="str">
        <f t="shared" si="10"/>
        <v/>
      </c>
    </row>
    <row r="128" spans="1:16">
      <c r="A128" s="22" t="s">
        <v>52</v>
      </c>
      <c r="B128" s="22" t="s">
        <v>61</v>
      </c>
      <c r="C128" s="22" t="s">
        <v>62</v>
      </c>
      <c r="D128" s="23">
        <v>42832</v>
      </c>
      <c r="E128" s="22">
        <v>96.1</v>
      </c>
      <c r="F128" s="22" t="s">
        <v>139</v>
      </c>
      <c r="G128" s="22">
        <v>14.25</v>
      </c>
      <c r="H128" s="22">
        <v>81.849999999999994</v>
      </c>
      <c r="I128">
        <v>12.5525</v>
      </c>
      <c r="J128">
        <v>13.5975</v>
      </c>
      <c r="K128">
        <v>82.502499999999998</v>
      </c>
      <c r="L128">
        <v>83.547499999999999</v>
      </c>
      <c r="M128">
        <f t="shared" si="7"/>
        <v>1.0450000000000017</v>
      </c>
      <c r="N128">
        <f t="shared" si="8"/>
        <v>80.935000000000002</v>
      </c>
      <c r="O128">
        <f t="shared" si="9"/>
        <v>85.115000000000009</v>
      </c>
      <c r="P128" t="str">
        <f t="shared" si="10"/>
        <v/>
      </c>
    </row>
    <row r="129" spans="1:16">
      <c r="A129" s="22" t="s">
        <v>52</v>
      </c>
      <c r="B129" s="22" t="s">
        <v>61</v>
      </c>
      <c r="C129" s="22" t="s">
        <v>62</v>
      </c>
      <c r="D129" s="23">
        <v>42857</v>
      </c>
      <c r="E129" s="22">
        <v>96.1</v>
      </c>
      <c r="F129" s="22" t="s">
        <v>139</v>
      </c>
      <c r="G129" s="22">
        <v>14</v>
      </c>
      <c r="H129" s="22">
        <v>82.1</v>
      </c>
      <c r="I129">
        <v>12.5525</v>
      </c>
      <c r="J129">
        <v>13.5975</v>
      </c>
      <c r="K129">
        <v>82.502499999999998</v>
      </c>
      <c r="L129">
        <v>83.547499999999999</v>
      </c>
      <c r="M129">
        <f t="shared" si="7"/>
        <v>1.0450000000000017</v>
      </c>
      <c r="N129">
        <f t="shared" si="8"/>
        <v>80.935000000000002</v>
      </c>
      <c r="O129">
        <f t="shared" si="9"/>
        <v>85.115000000000009</v>
      </c>
      <c r="P129" t="str">
        <f t="shared" si="10"/>
        <v/>
      </c>
    </row>
    <row r="130" spans="1:16">
      <c r="A130" s="22" t="s">
        <v>52</v>
      </c>
      <c r="B130" s="22" t="s">
        <v>61</v>
      </c>
      <c r="C130" s="22" t="s">
        <v>62</v>
      </c>
      <c r="D130" s="23">
        <v>42893</v>
      </c>
      <c r="E130" s="22">
        <v>96.1</v>
      </c>
      <c r="F130" s="22" t="s">
        <v>139</v>
      </c>
      <c r="G130" s="22">
        <v>13.55</v>
      </c>
      <c r="H130" s="22">
        <v>82.55</v>
      </c>
      <c r="I130">
        <v>12.5525</v>
      </c>
      <c r="J130">
        <v>13.5975</v>
      </c>
      <c r="K130">
        <v>82.502499999999998</v>
      </c>
      <c r="L130">
        <v>83.547499999999999</v>
      </c>
      <c r="M130">
        <f t="shared" si="7"/>
        <v>1.0450000000000017</v>
      </c>
      <c r="N130">
        <f t="shared" si="8"/>
        <v>80.935000000000002</v>
      </c>
      <c r="O130">
        <f t="shared" si="9"/>
        <v>85.115000000000009</v>
      </c>
      <c r="P130" t="str">
        <f t="shared" si="10"/>
        <v/>
      </c>
    </row>
    <row r="131" spans="1:16">
      <c r="A131" s="22" t="s">
        <v>52</v>
      </c>
      <c r="B131" s="22" t="s">
        <v>61</v>
      </c>
      <c r="C131" s="22" t="s">
        <v>62</v>
      </c>
      <c r="D131" s="23">
        <v>42920</v>
      </c>
      <c r="E131" s="22">
        <v>96.1</v>
      </c>
      <c r="F131" s="22" t="s">
        <v>139</v>
      </c>
      <c r="G131" s="22">
        <v>12.88</v>
      </c>
      <c r="H131" s="22">
        <v>83.22</v>
      </c>
      <c r="I131">
        <v>12.5525</v>
      </c>
      <c r="J131">
        <v>13.5975</v>
      </c>
      <c r="K131">
        <v>82.502499999999998</v>
      </c>
      <c r="L131">
        <v>83.547499999999999</v>
      </c>
      <c r="M131">
        <f t="shared" si="7"/>
        <v>1.0450000000000017</v>
      </c>
      <c r="N131">
        <f t="shared" si="8"/>
        <v>80.935000000000002</v>
      </c>
      <c r="O131">
        <f t="shared" si="9"/>
        <v>85.115000000000009</v>
      </c>
      <c r="P131" t="str">
        <f t="shared" si="10"/>
        <v/>
      </c>
    </row>
    <row r="132" spans="1:16">
      <c r="A132" s="22" t="s">
        <v>52</v>
      </c>
      <c r="B132" s="22" t="s">
        <v>61</v>
      </c>
      <c r="C132" s="22" t="s">
        <v>62</v>
      </c>
      <c r="D132" s="23">
        <v>42948</v>
      </c>
      <c r="E132" s="22">
        <v>96.1</v>
      </c>
      <c r="F132" s="22" t="s">
        <v>139</v>
      </c>
      <c r="G132" s="22">
        <v>12.28</v>
      </c>
      <c r="H132" s="22">
        <v>83.82</v>
      </c>
      <c r="I132">
        <v>12.5525</v>
      </c>
      <c r="J132">
        <v>13.5975</v>
      </c>
      <c r="K132">
        <v>82.502499999999998</v>
      </c>
      <c r="L132">
        <v>83.547499999999999</v>
      </c>
      <c r="M132">
        <f t="shared" si="7"/>
        <v>1.0450000000000017</v>
      </c>
      <c r="N132">
        <f t="shared" si="8"/>
        <v>80.935000000000002</v>
      </c>
      <c r="O132">
        <f t="shared" si="9"/>
        <v>85.115000000000009</v>
      </c>
      <c r="P132" t="str">
        <f t="shared" si="10"/>
        <v/>
      </c>
    </row>
    <row r="133" spans="1:16">
      <c r="A133" s="22" t="s">
        <v>52</v>
      </c>
      <c r="B133" s="22" t="s">
        <v>61</v>
      </c>
      <c r="C133" s="22" t="s">
        <v>62</v>
      </c>
      <c r="D133" s="23">
        <v>42983</v>
      </c>
      <c r="E133" s="22">
        <v>96.1</v>
      </c>
      <c r="F133" s="22" t="s">
        <v>139</v>
      </c>
      <c r="G133" s="22">
        <v>12.08</v>
      </c>
      <c r="H133" s="22">
        <v>84.02</v>
      </c>
      <c r="I133">
        <v>12.5525</v>
      </c>
      <c r="J133">
        <v>13.5975</v>
      </c>
      <c r="K133">
        <v>82.502499999999998</v>
      </c>
      <c r="L133">
        <v>83.547499999999999</v>
      </c>
      <c r="M133">
        <f t="shared" si="7"/>
        <v>1.0450000000000017</v>
      </c>
      <c r="N133">
        <f t="shared" si="8"/>
        <v>80.935000000000002</v>
      </c>
      <c r="O133">
        <f t="shared" si="9"/>
        <v>85.115000000000009</v>
      </c>
      <c r="P133" t="str">
        <f t="shared" si="10"/>
        <v/>
      </c>
    </row>
    <row r="134" spans="1:16">
      <c r="A134" s="22" t="s">
        <v>52</v>
      </c>
      <c r="B134" s="22" t="s">
        <v>61</v>
      </c>
      <c r="C134" s="22" t="s">
        <v>62</v>
      </c>
      <c r="D134" s="23">
        <v>43011</v>
      </c>
      <c r="E134" s="22">
        <v>96.1</v>
      </c>
      <c r="F134" s="22" t="s">
        <v>139</v>
      </c>
      <c r="G134" s="22">
        <v>12.33</v>
      </c>
      <c r="H134" s="22">
        <v>83.77</v>
      </c>
      <c r="I134">
        <v>12.5525</v>
      </c>
      <c r="J134">
        <v>13.5975</v>
      </c>
      <c r="K134">
        <v>82.502499999999998</v>
      </c>
      <c r="L134">
        <v>83.547499999999999</v>
      </c>
      <c r="M134">
        <f t="shared" si="7"/>
        <v>1.0450000000000017</v>
      </c>
      <c r="N134">
        <f t="shared" si="8"/>
        <v>80.935000000000002</v>
      </c>
      <c r="O134">
        <f t="shared" si="9"/>
        <v>85.115000000000009</v>
      </c>
      <c r="P134" t="str">
        <f t="shared" si="10"/>
        <v/>
      </c>
    </row>
    <row r="135" spans="1:16">
      <c r="A135" s="22" t="s">
        <v>52</v>
      </c>
      <c r="B135" s="22" t="s">
        <v>61</v>
      </c>
      <c r="C135" s="22" t="s">
        <v>62</v>
      </c>
      <c r="D135" s="23">
        <v>43041</v>
      </c>
      <c r="E135" s="22">
        <v>96.1</v>
      </c>
      <c r="F135" s="22" t="s">
        <v>139</v>
      </c>
      <c r="G135" s="22">
        <v>12.62</v>
      </c>
      <c r="H135" s="22">
        <v>83.48</v>
      </c>
      <c r="I135">
        <v>12.5525</v>
      </c>
      <c r="J135">
        <v>13.5975</v>
      </c>
      <c r="K135">
        <v>82.502499999999998</v>
      </c>
      <c r="L135">
        <v>83.547499999999999</v>
      </c>
      <c r="M135">
        <f t="shared" si="7"/>
        <v>1.0450000000000017</v>
      </c>
      <c r="N135">
        <f t="shared" si="8"/>
        <v>80.935000000000002</v>
      </c>
      <c r="O135">
        <f t="shared" si="9"/>
        <v>85.115000000000009</v>
      </c>
      <c r="P135" t="str">
        <f t="shared" si="10"/>
        <v/>
      </c>
    </row>
    <row r="136" spans="1:16">
      <c r="A136" s="22" t="s">
        <v>52</v>
      </c>
      <c r="B136" s="22" t="s">
        <v>61</v>
      </c>
      <c r="C136" s="22" t="s">
        <v>62</v>
      </c>
      <c r="D136" s="23">
        <v>43073</v>
      </c>
      <c r="E136" s="22">
        <v>96.1</v>
      </c>
      <c r="F136" s="22" t="s">
        <v>139</v>
      </c>
      <c r="G136" s="22">
        <v>12.98</v>
      </c>
      <c r="H136" s="22">
        <v>83.12</v>
      </c>
      <c r="I136">
        <v>12.5525</v>
      </c>
      <c r="J136">
        <v>13.5975</v>
      </c>
      <c r="K136">
        <v>82.502499999999998</v>
      </c>
      <c r="L136">
        <v>83.547499999999999</v>
      </c>
      <c r="M136">
        <f t="shared" si="7"/>
        <v>1.0450000000000017</v>
      </c>
      <c r="N136">
        <f t="shared" si="8"/>
        <v>80.935000000000002</v>
      </c>
      <c r="O136">
        <f t="shared" si="9"/>
        <v>85.115000000000009</v>
      </c>
      <c r="P136" t="str">
        <f t="shared" si="10"/>
        <v/>
      </c>
    </row>
    <row r="137" spans="1:16">
      <c r="A137" s="22" t="s">
        <v>52</v>
      </c>
      <c r="B137" s="22" t="s">
        <v>61</v>
      </c>
      <c r="C137" s="22" t="s">
        <v>62</v>
      </c>
      <c r="D137" s="23">
        <v>43109</v>
      </c>
      <c r="E137" s="22">
        <v>96.1</v>
      </c>
      <c r="F137" s="22" t="s">
        <v>139</v>
      </c>
      <c r="G137" s="22">
        <v>13.3</v>
      </c>
      <c r="H137" s="22">
        <v>82.8</v>
      </c>
      <c r="I137">
        <v>12.5525</v>
      </c>
      <c r="J137">
        <v>13.5975</v>
      </c>
      <c r="K137">
        <v>82.502499999999998</v>
      </c>
      <c r="L137">
        <v>83.547499999999999</v>
      </c>
      <c r="M137">
        <f t="shared" si="7"/>
        <v>1.0450000000000017</v>
      </c>
      <c r="N137">
        <f t="shared" si="8"/>
        <v>80.935000000000002</v>
      </c>
      <c r="O137">
        <f t="shared" si="9"/>
        <v>85.115000000000009</v>
      </c>
      <c r="P137" t="str">
        <f t="shared" si="10"/>
        <v/>
      </c>
    </row>
    <row r="138" spans="1:16">
      <c r="A138" s="22" t="s">
        <v>52</v>
      </c>
      <c r="B138" s="22" t="s">
        <v>61</v>
      </c>
      <c r="C138" s="22" t="s">
        <v>62</v>
      </c>
      <c r="D138" s="23">
        <v>43137</v>
      </c>
      <c r="E138" s="22">
        <v>96.1</v>
      </c>
      <c r="F138" s="22" t="s">
        <v>139</v>
      </c>
      <c r="G138" s="22">
        <v>13.5</v>
      </c>
      <c r="H138" s="22">
        <v>82.6</v>
      </c>
      <c r="I138">
        <v>12.5525</v>
      </c>
      <c r="J138">
        <v>13.5975</v>
      </c>
      <c r="K138">
        <v>82.502499999999998</v>
      </c>
      <c r="L138">
        <v>83.547499999999999</v>
      </c>
      <c r="M138">
        <f t="shared" si="7"/>
        <v>1.0450000000000017</v>
      </c>
      <c r="N138">
        <f t="shared" si="8"/>
        <v>80.935000000000002</v>
      </c>
      <c r="O138">
        <f t="shared" si="9"/>
        <v>85.115000000000009</v>
      </c>
      <c r="P138" t="str">
        <f t="shared" si="10"/>
        <v/>
      </c>
    </row>
    <row r="139" spans="1:16">
      <c r="A139" s="22" t="s">
        <v>52</v>
      </c>
      <c r="B139" s="22" t="s">
        <v>61</v>
      </c>
      <c r="C139" s="22" t="s">
        <v>62</v>
      </c>
      <c r="D139" s="23">
        <v>43182</v>
      </c>
      <c r="E139" s="22">
        <v>96.1</v>
      </c>
      <c r="F139" s="22" t="s">
        <v>139</v>
      </c>
      <c r="G139" s="22">
        <v>13.88</v>
      </c>
      <c r="H139" s="22">
        <v>82.22</v>
      </c>
      <c r="I139">
        <v>12.5525</v>
      </c>
      <c r="J139">
        <v>13.5975</v>
      </c>
      <c r="K139">
        <v>82.502499999999998</v>
      </c>
      <c r="L139">
        <v>83.547499999999999</v>
      </c>
      <c r="M139">
        <f t="shared" si="7"/>
        <v>1.0450000000000017</v>
      </c>
      <c r="N139">
        <f t="shared" si="8"/>
        <v>80.935000000000002</v>
      </c>
      <c r="O139">
        <f t="shared" si="9"/>
        <v>85.115000000000009</v>
      </c>
      <c r="P139" t="str">
        <f t="shared" si="10"/>
        <v/>
      </c>
    </row>
    <row r="140" spans="1:16">
      <c r="A140" s="22" t="s">
        <v>52</v>
      </c>
      <c r="B140" s="22" t="s">
        <v>61</v>
      </c>
      <c r="C140" s="22" t="s">
        <v>62</v>
      </c>
      <c r="D140" s="23">
        <v>43222</v>
      </c>
      <c r="E140" s="22">
        <v>96.1</v>
      </c>
      <c r="F140" s="22" t="s">
        <v>139</v>
      </c>
      <c r="G140" s="22">
        <v>13.9</v>
      </c>
      <c r="H140" s="22">
        <v>82.2</v>
      </c>
      <c r="I140">
        <v>12.5525</v>
      </c>
      <c r="J140">
        <v>13.5975</v>
      </c>
      <c r="K140">
        <v>82.502499999999998</v>
      </c>
      <c r="L140">
        <v>83.547499999999999</v>
      </c>
      <c r="M140">
        <f t="shared" si="7"/>
        <v>1.0450000000000017</v>
      </c>
      <c r="N140">
        <f t="shared" si="8"/>
        <v>80.935000000000002</v>
      </c>
      <c r="O140">
        <f t="shared" si="9"/>
        <v>85.115000000000009</v>
      </c>
      <c r="P140" t="str">
        <f t="shared" si="10"/>
        <v/>
      </c>
    </row>
    <row r="141" spans="1:16">
      <c r="A141" s="22" t="s">
        <v>52</v>
      </c>
      <c r="B141" s="22" t="s">
        <v>61</v>
      </c>
      <c r="C141" s="22" t="s">
        <v>62</v>
      </c>
      <c r="D141" s="23">
        <v>43285</v>
      </c>
      <c r="E141" s="22">
        <v>96.1</v>
      </c>
      <c r="F141" s="22" t="s">
        <v>139</v>
      </c>
      <c r="G141" s="22">
        <v>13.08</v>
      </c>
      <c r="H141" s="22">
        <v>83.02</v>
      </c>
      <c r="I141">
        <v>12.5525</v>
      </c>
      <c r="J141">
        <v>13.5975</v>
      </c>
      <c r="K141">
        <v>82.502499999999998</v>
      </c>
      <c r="L141">
        <v>83.547499999999999</v>
      </c>
      <c r="M141">
        <f t="shared" ref="M141:M204" si="11">L141-K141</f>
        <v>1.0450000000000017</v>
      </c>
      <c r="N141">
        <f t="shared" ref="N141:N204" si="12">K141-M141*1.5</f>
        <v>80.935000000000002</v>
      </c>
      <c r="O141">
        <f t="shared" ref="O141:O204" si="13">L141+M141*1.5</f>
        <v>85.115000000000009</v>
      </c>
      <c r="P141" t="str">
        <f t="shared" ref="P141:P204" si="14">IF(OR(H141&lt;N141,H141&gt;O141), "OUTLIER", "")</f>
        <v/>
      </c>
    </row>
    <row r="142" spans="1:16">
      <c r="A142" s="22" t="s">
        <v>52</v>
      </c>
      <c r="B142" s="22" t="s">
        <v>61</v>
      </c>
      <c r="C142" s="22" t="s">
        <v>62</v>
      </c>
      <c r="D142" s="23">
        <v>43322</v>
      </c>
      <c r="E142" s="22">
        <v>96.1</v>
      </c>
      <c r="F142" s="22" t="s">
        <v>139</v>
      </c>
      <c r="G142" s="22">
        <v>12.35</v>
      </c>
      <c r="H142" s="22">
        <v>83.75</v>
      </c>
      <c r="I142">
        <v>12.5525</v>
      </c>
      <c r="J142">
        <v>13.5975</v>
      </c>
      <c r="K142">
        <v>82.502499999999998</v>
      </c>
      <c r="L142">
        <v>83.547499999999999</v>
      </c>
      <c r="M142">
        <f t="shared" si="11"/>
        <v>1.0450000000000017</v>
      </c>
      <c r="N142">
        <f t="shared" si="12"/>
        <v>80.935000000000002</v>
      </c>
      <c r="O142">
        <f t="shared" si="13"/>
        <v>85.115000000000009</v>
      </c>
      <c r="P142" t="str">
        <f t="shared" si="14"/>
        <v/>
      </c>
    </row>
    <row r="143" spans="1:16">
      <c r="A143" s="22" t="s">
        <v>52</v>
      </c>
      <c r="B143" s="22" t="s">
        <v>61</v>
      </c>
      <c r="C143" s="22" t="s">
        <v>62</v>
      </c>
      <c r="D143" s="23">
        <v>43375</v>
      </c>
      <c r="E143" s="22">
        <v>96.1</v>
      </c>
      <c r="F143" s="22" t="s">
        <v>139</v>
      </c>
      <c r="G143" s="22">
        <v>12.5</v>
      </c>
      <c r="H143" s="22">
        <v>83.6</v>
      </c>
      <c r="I143">
        <v>12.5525</v>
      </c>
      <c r="J143">
        <v>13.5975</v>
      </c>
      <c r="K143">
        <v>82.502499999999998</v>
      </c>
      <c r="L143">
        <v>83.547499999999999</v>
      </c>
      <c r="M143">
        <f t="shared" si="11"/>
        <v>1.0450000000000017</v>
      </c>
      <c r="N143">
        <f t="shared" si="12"/>
        <v>80.935000000000002</v>
      </c>
      <c r="O143">
        <f t="shared" si="13"/>
        <v>85.115000000000009</v>
      </c>
      <c r="P143" t="str">
        <f t="shared" si="14"/>
        <v/>
      </c>
    </row>
    <row r="144" spans="1:16">
      <c r="A144" s="22" t="s">
        <v>52</v>
      </c>
      <c r="B144" s="22" t="s">
        <v>61</v>
      </c>
      <c r="C144" s="22" t="s">
        <v>62</v>
      </c>
      <c r="D144" s="23">
        <v>43419</v>
      </c>
      <c r="E144" s="22">
        <v>96.1</v>
      </c>
      <c r="F144" s="22" t="s">
        <v>139</v>
      </c>
      <c r="G144" s="22">
        <v>12.79</v>
      </c>
      <c r="H144" s="22">
        <v>83.31</v>
      </c>
      <c r="I144">
        <v>12.5525</v>
      </c>
      <c r="J144">
        <v>13.5975</v>
      </c>
      <c r="K144">
        <v>82.502499999999998</v>
      </c>
      <c r="L144">
        <v>83.547499999999999</v>
      </c>
      <c r="M144">
        <f t="shared" si="11"/>
        <v>1.0450000000000017</v>
      </c>
      <c r="N144">
        <f t="shared" si="12"/>
        <v>80.935000000000002</v>
      </c>
      <c r="O144">
        <f t="shared" si="13"/>
        <v>85.115000000000009</v>
      </c>
      <c r="P144" t="str">
        <f t="shared" si="14"/>
        <v/>
      </c>
    </row>
    <row r="145" spans="1:16">
      <c r="A145" s="22" t="s">
        <v>52</v>
      </c>
      <c r="B145" s="22" t="s">
        <v>61</v>
      </c>
      <c r="C145" s="22" t="s">
        <v>62</v>
      </c>
      <c r="D145" s="23">
        <v>43445</v>
      </c>
      <c r="E145" s="22">
        <v>96.1</v>
      </c>
      <c r="F145" s="22" t="s">
        <v>139</v>
      </c>
      <c r="G145" s="22">
        <v>13.05</v>
      </c>
      <c r="H145" s="22">
        <v>83.05</v>
      </c>
      <c r="I145">
        <v>12.5525</v>
      </c>
      <c r="J145">
        <v>13.5975</v>
      </c>
      <c r="K145">
        <v>82.502499999999998</v>
      </c>
      <c r="L145">
        <v>83.547499999999999</v>
      </c>
      <c r="M145">
        <f t="shared" si="11"/>
        <v>1.0450000000000017</v>
      </c>
      <c r="N145">
        <f t="shared" si="12"/>
        <v>80.935000000000002</v>
      </c>
      <c r="O145">
        <f t="shared" si="13"/>
        <v>85.115000000000009</v>
      </c>
      <c r="P145" t="str">
        <f t="shared" si="14"/>
        <v/>
      </c>
    </row>
    <row r="146" spans="1:16">
      <c r="A146" s="22" t="s">
        <v>52</v>
      </c>
      <c r="B146" s="22" t="s">
        <v>61</v>
      </c>
      <c r="C146" s="22" t="s">
        <v>62</v>
      </c>
      <c r="D146" s="23">
        <v>43479</v>
      </c>
      <c r="E146" s="22">
        <v>96.1</v>
      </c>
      <c r="F146" s="22" t="s">
        <v>139</v>
      </c>
      <c r="G146" s="22">
        <v>13.23</v>
      </c>
      <c r="H146" s="22">
        <v>82.87</v>
      </c>
      <c r="I146">
        <v>12.5525</v>
      </c>
      <c r="J146">
        <v>13.5975</v>
      </c>
      <c r="K146">
        <v>82.502499999999998</v>
      </c>
      <c r="L146">
        <v>83.547499999999999</v>
      </c>
      <c r="M146">
        <f t="shared" si="11"/>
        <v>1.0450000000000017</v>
      </c>
      <c r="N146">
        <f t="shared" si="12"/>
        <v>80.935000000000002</v>
      </c>
      <c r="O146">
        <f t="shared" si="13"/>
        <v>85.115000000000009</v>
      </c>
      <c r="P146" t="str">
        <f t="shared" si="14"/>
        <v/>
      </c>
    </row>
    <row r="147" spans="1:16">
      <c r="A147" s="22" t="s">
        <v>52</v>
      </c>
      <c r="B147" s="22" t="s">
        <v>61</v>
      </c>
      <c r="C147" s="22" t="s">
        <v>62</v>
      </c>
      <c r="D147" s="23">
        <v>43507</v>
      </c>
      <c r="E147" s="22">
        <v>96.1</v>
      </c>
      <c r="F147" s="22" t="s">
        <v>139</v>
      </c>
      <c r="G147" s="22">
        <v>13.53</v>
      </c>
      <c r="H147" s="22">
        <v>82.57</v>
      </c>
      <c r="I147">
        <v>12.5525</v>
      </c>
      <c r="J147">
        <v>13.5975</v>
      </c>
      <c r="K147">
        <v>82.502499999999998</v>
      </c>
      <c r="L147">
        <v>83.547499999999999</v>
      </c>
      <c r="M147">
        <f t="shared" si="11"/>
        <v>1.0450000000000017</v>
      </c>
      <c r="N147">
        <f t="shared" si="12"/>
        <v>80.935000000000002</v>
      </c>
      <c r="O147">
        <f t="shared" si="13"/>
        <v>85.115000000000009</v>
      </c>
      <c r="P147" t="str">
        <f t="shared" si="14"/>
        <v/>
      </c>
    </row>
    <row r="148" spans="1:16">
      <c r="A148" s="22" t="s">
        <v>52</v>
      </c>
      <c r="B148" s="22" t="s">
        <v>61</v>
      </c>
      <c r="C148" s="22" t="s">
        <v>62</v>
      </c>
      <c r="D148" s="23">
        <v>43529</v>
      </c>
      <c r="E148" s="22">
        <v>96.1</v>
      </c>
      <c r="F148" s="22" t="s">
        <v>139</v>
      </c>
      <c r="G148" s="22">
        <v>13.72</v>
      </c>
      <c r="H148" s="22">
        <v>82.38</v>
      </c>
      <c r="I148">
        <v>12.5525</v>
      </c>
      <c r="J148">
        <v>13.5975</v>
      </c>
      <c r="K148">
        <v>82.502499999999998</v>
      </c>
      <c r="L148">
        <v>83.547499999999999</v>
      </c>
      <c r="M148">
        <f t="shared" si="11"/>
        <v>1.0450000000000017</v>
      </c>
      <c r="N148">
        <f t="shared" si="12"/>
        <v>80.935000000000002</v>
      </c>
      <c r="O148">
        <f t="shared" si="13"/>
        <v>85.115000000000009</v>
      </c>
      <c r="P148" t="str">
        <f t="shared" si="14"/>
        <v/>
      </c>
    </row>
    <row r="149" spans="1:16">
      <c r="A149" s="22" t="s">
        <v>52</v>
      </c>
      <c r="B149" s="22" t="s">
        <v>61</v>
      </c>
      <c r="C149" s="22" t="s">
        <v>62</v>
      </c>
      <c r="D149" s="23">
        <v>43557</v>
      </c>
      <c r="E149" s="22">
        <v>96.1</v>
      </c>
      <c r="F149" s="22" t="s">
        <v>139</v>
      </c>
      <c r="G149" s="22">
        <v>14.1</v>
      </c>
      <c r="H149" s="22">
        <v>82</v>
      </c>
      <c r="I149">
        <v>12.5525</v>
      </c>
      <c r="J149">
        <v>13.5975</v>
      </c>
      <c r="K149">
        <v>82.502499999999998</v>
      </c>
      <c r="L149">
        <v>83.547499999999999</v>
      </c>
      <c r="M149">
        <f t="shared" si="11"/>
        <v>1.0450000000000017</v>
      </c>
      <c r="N149">
        <f t="shared" si="12"/>
        <v>80.935000000000002</v>
      </c>
      <c r="O149">
        <f t="shared" si="13"/>
        <v>85.115000000000009</v>
      </c>
      <c r="P149" t="str">
        <f t="shared" si="14"/>
        <v/>
      </c>
    </row>
    <row r="150" spans="1:16">
      <c r="A150" s="22" t="s">
        <v>52</v>
      </c>
      <c r="B150" s="22" t="s">
        <v>61</v>
      </c>
      <c r="C150" s="22" t="s">
        <v>62</v>
      </c>
      <c r="D150" s="23">
        <v>43587</v>
      </c>
      <c r="E150" s="22">
        <v>96.1</v>
      </c>
      <c r="F150" s="22" t="s">
        <v>139</v>
      </c>
      <c r="G150" s="22">
        <v>14.08</v>
      </c>
      <c r="H150" s="22">
        <v>82.02</v>
      </c>
      <c r="I150">
        <v>12.5525</v>
      </c>
      <c r="J150">
        <v>13.5975</v>
      </c>
      <c r="K150">
        <v>82.502499999999998</v>
      </c>
      <c r="L150">
        <v>83.547499999999999</v>
      </c>
      <c r="M150">
        <f t="shared" si="11"/>
        <v>1.0450000000000017</v>
      </c>
      <c r="N150">
        <f t="shared" si="12"/>
        <v>80.935000000000002</v>
      </c>
      <c r="O150">
        <f t="shared" si="13"/>
        <v>85.115000000000009</v>
      </c>
      <c r="P150" t="str">
        <f t="shared" si="14"/>
        <v/>
      </c>
    </row>
    <row r="151" spans="1:16">
      <c r="A151" s="22" t="s">
        <v>52</v>
      </c>
      <c r="B151" s="22" t="s">
        <v>61</v>
      </c>
      <c r="C151" s="22" t="s">
        <v>62</v>
      </c>
      <c r="D151" s="23">
        <v>43622</v>
      </c>
      <c r="E151" s="22">
        <v>96.1</v>
      </c>
      <c r="F151" s="22" t="s">
        <v>139</v>
      </c>
      <c r="G151" s="22">
        <v>13.77</v>
      </c>
      <c r="H151" s="22">
        <v>82.33</v>
      </c>
      <c r="I151">
        <v>12.5525</v>
      </c>
      <c r="J151">
        <v>13.5975</v>
      </c>
      <c r="K151">
        <v>82.502499999999998</v>
      </c>
      <c r="L151">
        <v>83.547499999999999</v>
      </c>
      <c r="M151">
        <f t="shared" si="11"/>
        <v>1.0450000000000017</v>
      </c>
      <c r="N151">
        <f t="shared" si="12"/>
        <v>80.935000000000002</v>
      </c>
      <c r="O151">
        <f t="shared" si="13"/>
        <v>85.115000000000009</v>
      </c>
      <c r="P151" t="str">
        <f t="shared" si="14"/>
        <v/>
      </c>
    </row>
    <row r="152" spans="1:16">
      <c r="A152" s="22" t="s">
        <v>52</v>
      </c>
      <c r="B152" s="22" t="s">
        <v>61</v>
      </c>
      <c r="C152" s="22" t="s">
        <v>62</v>
      </c>
      <c r="D152" s="23">
        <v>43649</v>
      </c>
      <c r="E152" s="22">
        <v>96.1</v>
      </c>
      <c r="F152" s="22" t="s">
        <v>139</v>
      </c>
      <c r="G152" s="22">
        <v>13.17</v>
      </c>
      <c r="H152" s="22">
        <v>82.93</v>
      </c>
      <c r="I152">
        <v>12.5525</v>
      </c>
      <c r="J152">
        <v>13.5975</v>
      </c>
      <c r="K152">
        <v>82.502499999999998</v>
      </c>
      <c r="L152">
        <v>83.547499999999999</v>
      </c>
      <c r="M152">
        <f t="shared" si="11"/>
        <v>1.0450000000000017</v>
      </c>
      <c r="N152">
        <f t="shared" si="12"/>
        <v>80.935000000000002</v>
      </c>
      <c r="O152">
        <f t="shared" si="13"/>
        <v>85.115000000000009</v>
      </c>
      <c r="P152" t="str">
        <f t="shared" si="14"/>
        <v/>
      </c>
    </row>
    <row r="153" spans="1:16">
      <c r="A153" s="22" t="s">
        <v>52</v>
      </c>
      <c r="B153" s="22" t="s">
        <v>61</v>
      </c>
      <c r="C153" s="22" t="s">
        <v>62</v>
      </c>
      <c r="D153" s="23">
        <v>43678</v>
      </c>
      <c r="E153" s="22">
        <v>96.1</v>
      </c>
      <c r="F153" s="22" t="s">
        <v>139</v>
      </c>
      <c r="G153" s="22">
        <v>12.35</v>
      </c>
      <c r="H153" s="22">
        <v>83.75</v>
      </c>
      <c r="I153">
        <v>12.5525</v>
      </c>
      <c r="J153">
        <v>13.5975</v>
      </c>
      <c r="K153">
        <v>82.502499999999998</v>
      </c>
      <c r="L153">
        <v>83.547499999999999</v>
      </c>
      <c r="M153">
        <f t="shared" si="11"/>
        <v>1.0450000000000017</v>
      </c>
      <c r="N153">
        <f t="shared" si="12"/>
        <v>80.935000000000002</v>
      </c>
      <c r="O153">
        <f t="shared" si="13"/>
        <v>85.115000000000009</v>
      </c>
      <c r="P153" t="str">
        <f t="shared" si="14"/>
        <v/>
      </c>
    </row>
    <row r="154" spans="1:16">
      <c r="A154" s="22" t="s">
        <v>52</v>
      </c>
      <c r="B154" s="22" t="s">
        <v>61</v>
      </c>
      <c r="C154" s="22" t="s">
        <v>62</v>
      </c>
      <c r="D154" s="23">
        <v>43711</v>
      </c>
      <c r="E154" s="22">
        <v>96.1</v>
      </c>
      <c r="F154" s="22" t="s">
        <v>139</v>
      </c>
      <c r="G154" s="22">
        <v>12.03</v>
      </c>
      <c r="H154" s="22">
        <v>84.07</v>
      </c>
      <c r="I154">
        <v>12.5525</v>
      </c>
      <c r="J154">
        <v>13.5975</v>
      </c>
      <c r="K154">
        <v>82.502499999999998</v>
      </c>
      <c r="L154">
        <v>83.547499999999999</v>
      </c>
      <c r="M154">
        <f t="shared" si="11"/>
        <v>1.0450000000000017</v>
      </c>
      <c r="N154">
        <f t="shared" si="12"/>
        <v>80.935000000000002</v>
      </c>
      <c r="O154">
        <f t="shared" si="13"/>
        <v>85.115000000000009</v>
      </c>
      <c r="P154" t="str">
        <f t="shared" si="14"/>
        <v/>
      </c>
    </row>
    <row r="155" spans="1:16">
      <c r="A155" s="22" t="s">
        <v>52</v>
      </c>
      <c r="B155" s="22" t="s">
        <v>61</v>
      </c>
      <c r="C155" s="22" t="s">
        <v>62</v>
      </c>
      <c r="D155" s="23">
        <v>43739</v>
      </c>
      <c r="E155" s="22">
        <v>96.1</v>
      </c>
      <c r="F155" s="22" t="s">
        <v>139</v>
      </c>
      <c r="G155" s="22">
        <v>12.38</v>
      </c>
      <c r="H155" s="22">
        <v>83.72</v>
      </c>
      <c r="I155">
        <v>12.5525</v>
      </c>
      <c r="J155">
        <v>13.5975</v>
      </c>
      <c r="K155">
        <v>82.502499999999998</v>
      </c>
      <c r="L155">
        <v>83.547499999999999</v>
      </c>
      <c r="M155">
        <f t="shared" si="11"/>
        <v>1.0450000000000017</v>
      </c>
      <c r="N155">
        <f t="shared" si="12"/>
        <v>80.935000000000002</v>
      </c>
      <c r="O155">
        <f t="shared" si="13"/>
        <v>85.115000000000009</v>
      </c>
      <c r="P155" t="str">
        <f t="shared" si="14"/>
        <v/>
      </c>
    </row>
    <row r="156" spans="1:16">
      <c r="A156" s="22" t="s">
        <v>52</v>
      </c>
      <c r="B156" s="22" t="s">
        <v>61</v>
      </c>
      <c r="C156" s="22" t="s">
        <v>62</v>
      </c>
      <c r="D156" s="23">
        <v>43781</v>
      </c>
      <c r="E156" s="22">
        <v>96.1</v>
      </c>
      <c r="F156" s="22" t="s">
        <v>139</v>
      </c>
      <c r="G156" s="22">
        <v>12.75</v>
      </c>
      <c r="H156" s="22">
        <v>83.35</v>
      </c>
      <c r="I156">
        <v>12.5525</v>
      </c>
      <c r="J156">
        <v>13.5975</v>
      </c>
      <c r="K156">
        <v>82.502499999999998</v>
      </c>
      <c r="L156">
        <v>83.547499999999999</v>
      </c>
      <c r="M156">
        <f t="shared" si="11"/>
        <v>1.0450000000000017</v>
      </c>
      <c r="N156">
        <f t="shared" si="12"/>
        <v>80.935000000000002</v>
      </c>
      <c r="O156">
        <f t="shared" si="13"/>
        <v>85.115000000000009</v>
      </c>
      <c r="P156" t="str">
        <f t="shared" si="14"/>
        <v/>
      </c>
    </row>
    <row r="157" spans="1:16">
      <c r="A157" s="22" t="s">
        <v>52</v>
      </c>
      <c r="B157" s="22" t="s">
        <v>61</v>
      </c>
      <c r="C157" s="22" t="s">
        <v>62</v>
      </c>
      <c r="D157" s="23">
        <v>43810</v>
      </c>
      <c r="E157" s="22">
        <v>96.1</v>
      </c>
      <c r="F157" s="22" t="s">
        <v>139</v>
      </c>
      <c r="G157" s="22">
        <v>12.57</v>
      </c>
      <c r="H157" s="22">
        <v>83.53</v>
      </c>
      <c r="I157">
        <v>12.5525</v>
      </c>
      <c r="J157">
        <v>13.5975</v>
      </c>
      <c r="K157">
        <v>82.502499999999998</v>
      </c>
      <c r="L157">
        <v>83.547499999999999</v>
      </c>
      <c r="M157">
        <f t="shared" si="11"/>
        <v>1.0450000000000017</v>
      </c>
      <c r="N157">
        <f t="shared" si="12"/>
        <v>80.935000000000002</v>
      </c>
      <c r="O157">
        <f t="shared" si="13"/>
        <v>85.115000000000009</v>
      </c>
      <c r="P157" t="str">
        <f t="shared" si="14"/>
        <v/>
      </c>
    </row>
    <row r="158" spans="1:16">
      <c r="A158" s="22" t="s">
        <v>52</v>
      </c>
      <c r="B158" s="22" t="s">
        <v>64</v>
      </c>
      <c r="C158" s="22" t="s">
        <v>65</v>
      </c>
      <c r="D158" s="23">
        <v>42458</v>
      </c>
      <c r="E158" s="22">
        <v>82.742999999999995</v>
      </c>
      <c r="F158" s="22" t="s">
        <v>139</v>
      </c>
      <c r="G158" s="22">
        <v>2.2000000000000002</v>
      </c>
      <c r="H158" s="22">
        <v>80.543000000000006</v>
      </c>
      <c r="I158">
        <v>2.0524999999999998</v>
      </c>
      <c r="J158">
        <v>2.2075</v>
      </c>
      <c r="K158">
        <v>80.535499999999999</v>
      </c>
      <c r="L158">
        <v>80.6905</v>
      </c>
      <c r="M158">
        <f t="shared" si="11"/>
        <v>0.15500000000000114</v>
      </c>
      <c r="N158">
        <f t="shared" si="12"/>
        <v>80.302999999999997</v>
      </c>
      <c r="O158">
        <f t="shared" si="13"/>
        <v>80.923000000000002</v>
      </c>
      <c r="P158" t="str">
        <f t="shared" si="14"/>
        <v/>
      </c>
    </row>
    <row r="159" spans="1:16">
      <c r="A159" s="22" t="s">
        <v>52</v>
      </c>
      <c r="B159" s="22" t="s">
        <v>64</v>
      </c>
      <c r="C159" s="22" t="s">
        <v>65</v>
      </c>
      <c r="D159" s="23">
        <v>42475</v>
      </c>
      <c r="E159" s="22">
        <v>82.742999999999995</v>
      </c>
      <c r="F159" s="22" t="s">
        <v>139</v>
      </c>
      <c r="G159" s="22">
        <v>2.2000000000000002</v>
      </c>
      <c r="H159" s="22">
        <v>80.543000000000006</v>
      </c>
      <c r="I159">
        <v>2.0524999999999998</v>
      </c>
      <c r="J159">
        <v>2.2075</v>
      </c>
      <c r="K159">
        <v>80.535499999999999</v>
      </c>
      <c r="L159">
        <v>80.6905</v>
      </c>
      <c r="M159">
        <f t="shared" si="11"/>
        <v>0.15500000000000114</v>
      </c>
      <c r="N159">
        <f t="shared" si="12"/>
        <v>80.302999999999997</v>
      </c>
      <c r="O159">
        <f t="shared" si="13"/>
        <v>80.923000000000002</v>
      </c>
      <c r="P159" t="str">
        <f t="shared" si="14"/>
        <v/>
      </c>
    </row>
    <row r="160" spans="1:16">
      <c r="A160" s="22" t="s">
        <v>52</v>
      </c>
      <c r="B160" s="22" t="s">
        <v>64</v>
      </c>
      <c r="C160" s="22" t="s">
        <v>65</v>
      </c>
      <c r="D160" s="23">
        <v>42506</v>
      </c>
      <c r="E160" s="22">
        <v>82.742999999999995</v>
      </c>
      <c r="F160" s="22" t="s">
        <v>139</v>
      </c>
      <c r="G160" s="22">
        <v>2.1</v>
      </c>
      <c r="H160" s="22">
        <v>80.643000000000001</v>
      </c>
      <c r="I160">
        <v>2.0524999999999998</v>
      </c>
      <c r="J160">
        <v>2.2075</v>
      </c>
      <c r="K160">
        <v>80.535499999999999</v>
      </c>
      <c r="L160">
        <v>80.6905</v>
      </c>
      <c r="M160">
        <f t="shared" si="11"/>
        <v>0.15500000000000114</v>
      </c>
      <c r="N160">
        <f t="shared" si="12"/>
        <v>80.302999999999997</v>
      </c>
      <c r="O160">
        <f t="shared" si="13"/>
        <v>80.923000000000002</v>
      </c>
      <c r="P160" t="str">
        <f t="shared" si="14"/>
        <v/>
      </c>
    </row>
    <row r="161" spans="1:16">
      <c r="A161" s="22" t="s">
        <v>52</v>
      </c>
      <c r="B161" s="22" t="s">
        <v>64</v>
      </c>
      <c r="C161" s="22" t="s">
        <v>65</v>
      </c>
      <c r="D161" s="23">
        <v>42536</v>
      </c>
      <c r="E161" s="22">
        <v>82.742999999999995</v>
      </c>
      <c r="F161" s="22" t="s">
        <v>139</v>
      </c>
      <c r="G161" s="22">
        <v>2</v>
      </c>
      <c r="H161" s="22">
        <v>80.742999999999995</v>
      </c>
      <c r="I161">
        <v>2.0524999999999998</v>
      </c>
      <c r="J161">
        <v>2.2075</v>
      </c>
      <c r="K161">
        <v>80.535499999999999</v>
      </c>
      <c r="L161">
        <v>80.6905</v>
      </c>
      <c r="M161">
        <f t="shared" si="11"/>
        <v>0.15500000000000114</v>
      </c>
      <c r="N161">
        <f t="shared" si="12"/>
        <v>80.302999999999997</v>
      </c>
      <c r="O161">
        <f t="shared" si="13"/>
        <v>80.923000000000002</v>
      </c>
      <c r="P161" t="str">
        <f t="shared" si="14"/>
        <v/>
      </c>
    </row>
    <row r="162" spans="1:16">
      <c r="A162" s="22" t="s">
        <v>52</v>
      </c>
      <c r="B162" s="22" t="s">
        <v>64</v>
      </c>
      <c r="C162" s="22" t="s">
        <v>65</v>
      </c>
      <c r="D162" s="23">
        <v>42579</v>
      </c>
      <c r="E162" s="22">
        <v>82.742999999999995</v>
      </c>
      <c r="F162" s="22" t="s">
        <v>139</v>
      </c>
      <c r="G162" s="22">
        <v>1.9</v>
      </c>
      <c r="H162" s="22">
        <v>80.843000000000004</v>
      </c>
      <c r="I162">
        <v>2.0524999999999998</v>
      </c>
      <c r="J162">
        <v>2.2075</v>
      </c>
      <c r="K162">
        <v>80.535499999999999</v>
      </c>
      <c r="L162">
        <v>80.6905</v>
      </c>
      <c r="M162">
        <f t="shared" si="11"/>
        <v>0.15500000000000114</v>
      </c>
      <c r="N162">
        <f t="shared" si="12"/>
        <v>80.302999999999997</v>
      </c>
      <c r="O162">
        <f t="shared" si="13"/>
        <v>80.923000000000002</v>
      </c>
      <c r="P162" t="str">
        <f t="shared" si="14"/>
        <v/>
      </c>
    </row>
    <row r="163" spans="1:16">
      <c r="A163" s="22" t="s">
        <v>52</v>
      </c>
      <c r="B163" s="22" t="s">
        <v>64</v>
      </c>
      <c r="C163" s="22" t="s">
        <v>65</v>
      </c>
      <c r="D163" s="23">
        <v>42612</v>
      </c>
      <c r="E163" s="22">
        <v>82.742999999999995</v>
      </c>
      <c r="F163" s="22" t="s">
        <v>139</v>
      </c>
      <c r="G163" s="22">
        <v>2</v>
      </c>
      <c r="H163" s="22">
        <v>80.742999999999995</v>
      </c>
      <c r="I163">
        <v>2.0524999999999998</v>
      </c>
      <c r="J163">
        <v>2.2075</v>
      </c>
      <c r="K163">
        <v>80.535499999999999</v>
      </c>
      <c r="L163">
        <v>80.6905</v>
      </c>
      <c r="M163">
        <f t="shared" si="11"/>
        <v>0.15500000000000114</v>
      </c>
      <c r="N163">
        <f t="shared" si="12"/>
        <v>80.302999999999997</v>
      </c>
      <c r="O163">
        <f t="shared" si="13"/>
        <v>80.923000000000002</v>
      </c>
      <c r="P163" t="str">
        <f t="shared" si="14"/>
        <v/>
      </c>
    </row>
    <row r="164" spans="1:16">
      <c r="A164" s="22" t="s">
        <v>52</v>
      </c>
      <c r="B164" s="22" t="s">
        <v>64</v>
      </c>
      <c r="C164" s="22" t="s">
        <v>65</v>
      </c>
      <c r="D164" s="23">
        <v>42643</v>
      </c>
      <c r="E164" s="22">
        <v>82.742999999999995</v>
      </c>
      <c r="F164" s="22" t="s">
        <v>139</v>
      </c>
      <c r="G164" s="22">
        <v>2</v>
      </c>
      <c r="H164" s="22">
        <v>80.742999999999995</v>
      </c>
      <c r="I164">
        <v>2.0524999999999998</v>
      </c>
      <c r="J164">
        <v>2.2075</v>
      </c>
      <c r="K164">
        <v>80.535499999999999</v>
      </c>
      <c r="L164">
        <v>80.6905</v>
      </c>
      <c r="M164">
        <f t="shared" si="11"/>
        <v>0.15500000000000114</v>
      </c>
      <c r="N164">
        <f t="shared" si="12"/>
        <v>80.302999999999997</v>
      </c>
      <c r="O164">
        <f t="shared" si="13"/>
        <v>80.923000000000002</v>
      </c>
      <c r="P164" t="str">
        <f t="shared" si="14"/>
        <v/>
      </c>
    </row>
    <row r="165" spans="1:16">
      <c r="A165" s="22" t="s">
        <v>52</v>
      </c>
      <c r="B165" s="22" t="s">
        <v>64</v>
      </c>
      <c r="C165" s="22" t="s">
        <v>65</v>
      </c>
      <c r="D165" s="23">
        <v>42669</v>
      </c>
      <c r="E165" s="22">
        <v>82.742999999999995</v>
      </c>
      <c r="F165" s="22" t="s">
        <v>139</v>
      </c>
      <c r="G165" s="22">
        <v>2.15</v>
      </c>
      <c r="H165" s="22">
        <v>80.593000000000004</v>
      </c>
      <c r="I165">
        <v>2.0524999999999998</v>
      </c>
      <c r="J165">
        <v>2.2075</v>
      </c>
      <c r="K165">
        <v>80.535499999999999</v>
      </c>
      <c r="L165">
        <v>80.6905</v>
      </c>
      <c r="M165">
        <f t="shared" si="11"/>
        <v>0.15500000000000114</v>
      </c>
      <c r="N165">
        <f t="shared" si="12"/>
        <v>80.302999999999997</v>
      </c>
      <c r="O165">
        <f t="shared" si="13"/>
        <v>80.923000000000002</v>
      </c>
      <c r="P165" t="str">
        <f t="shared" si="14"/>
        <v/>
      </c>
    </row>
    <row r="166" spans="1:16">
      <c r="A166" s="22" t="s">
        <v>52</v>
      </c>
      <c r="B166" s="22" t="s">
        <v>64</v>
      </c>
      <c r="C166" s="22" t="s">
        <v>65</v>
      </c>
      <c r="D166" s="23">
        <v>42694</v>
      </c>
      <c r="E166" s="22">
        <v>82.742999999999995</v>
      </c>
      <c r="F166" s="22" t="s">
        <v>139</v>
      </c>
      <c r="G166" s="22">
        <v>2.2000000000000002</v>
      </c>
      <c r="H166" s="22">
        <v>80.543000000000006</v>
      </c>
      <c r="I166">
        <v>2.0524999999999998</v>
      </c>
      <c r="J166">
        <v>2.2075</v>
      </c>
      <c r="K166">
        <v>80.535499999999999</v>
      </c>
      <c r="L166">
        <v>80.6905</v>
      </c>
      <c r="M166">
        <f t="shared" si="11"/>
        <v>0.15500000000000114</v>
      </c>
      <c r="N166">
        <f t="shared" si="12"/>
        <v>80.302999999999997</v>
      </c>
      <c r="O166">
        <f t="shared" si="13"/>
        <v>80.923000000000002</v>
      </c>
      <c r="P166" t="str">
        <f t="shared" si="14"/>
        <v/>
      </c>
    </row>
    <row r="167" spans="1:16">
      <c r="A167" s="22" t="s">
        <v>52</v>
      </c>
      <c r="B167" s="22" t="s">
        <v>64</v>
      </c>
      <c r="C167" s="22" t="s">
        <v>65</v>
      </c>
      <c r="D167" s="23">
        <v>42724</v>
      </c>
      <c r="E167" s="22">
        <v>82.742999999999995</v>
      </c>
      <c r="F167" s="22" t="s">
        <v>139</v>
      </c>
      <c r="G167" s="22">
        <v>2.2000000000000002</v>
      </c>
      <c r="H167" s="22">
        <v>80.543000000000006</v>
      </c>
      <c r="I167">
        <v>2.0524999999999998</v>
      </c>
      <c r="J167">
        <v>2.2075</v>
      </c>
      <c r="K167">
        <v>80.535499999999999</v>
      </c>
      <c r="L167">
        <v>80.6905</v>
      </c>
      <c r="M167">
        <f t="shared" si="11"/>
        <v>0.15500000000000114</v>
      </c>
      <c r="N167">
        <f t="shared" si="12"/>
        <v>80.302999999999997</v>
      </c>
      <c r="O167">
        <f t="shared" si="13"/>
        <v>80.923000000000002</v>
      </c>
      <c r="P167" t="str">
        <f t="shared" si="14"/>
        <v/>
      </c>
    </row>
    <row r="168" spans="1:16">
      <c r="A168" s="22" t="s">
        <v>52</v>
      </c>
      <c r="B168" s="22" t="s">
        <v>64</v>
      </c>
      <c r="C168" s="22" t="s">
        <v>65</v>
      </c>
      <c r="D168" s="23">
        <v>42766</v>
      </c>
      <c r="E168" s="22">
        <v>82.742999999999995</v>
      </c>
      <c r="F168" s="22" t="s">
        <v>139</v>
      </c>
      <c r="G168" s="22">
        <v>2.2999999999999998</v>
      </c>
      <c r="H168" s="22">
        <v>80.442999999999998</v>
      </c>
      <c r="I168">
        <v>2.0524999999999998</v>
      </c>
      <c r="J168">
        <v>2.2075</v>
      </c>
      <c r="K168">
        <v>80.535499999999999</v>
      </c>
      <c r="L168">
        <v>80.6905</v>
      </c>
      <c r="M168">
        <f t="shared" si="11"/>
        <v>0.15500000000000114</v>
      </c>
      <c r="N168">
        <f t="shared" si="12"/>
        <v>80.302999999999997</v>
      </c>
      <c r="O168">
        <f t="shared" si="13"/>
        <v>80.923000000000002</v>
      </c>
      <c r="P168" t="str">
        <f t="shared" si="14"/>
        <v/>
      </c>
    </row>
    <row r="169" spans="1:16">
      <c r="A169" s="22" t="s">
        <v>52</v>
      </c>
      <c r="B169" s="22" t="s">
        <v>64</v>
      </c>
      <c r="C169" s="22" t="s">
        <v>65</v>
      </c>
      <c r="D169" s="23">
        <v>42794</v>
      </c>
      <c r="E169" s="22">
        <v>82.742999999999995</v>
      </c>
      <c r="F169" s="22" t="s">
        <v>139</v>
      </c>
      <c r="G169" s="22">
        <v>2.2999999999999998</v>
      </c>
      <c r="H169" s="22">
        <v>80.442999999999998</v>
      </c>
      <c r="I169">
        <v>2.0524999999999998</v>
      </c>
      <c r="J169">
        <v>2.2075</v>
      </c>
      <c r="K169">
        <v>80.535499999999999</v>
      </c>
      <c r="L169">
        <v>80.6905</v>
      </c>
      <c r="M169">
        <f t="shared" si="11"/>
        <v>0.15500000000000114</v>
      </c>
      <c r="N169">
        <f t="shared" si="12"/>
        <v>80.302999999999997</v>
      </c>
      <c r="O169">
        <f t="shared" si="13"/>
        <v>80.923000000000002</v>
      </c>
      <c r="P169" t="str">
        <f t="shared" si="14"/>
        <v/>
      </c>
    </row>
    <row r="170" spans="1:16">
      <c r="A170" s="22" t="s">
        <v>52</v>
      </c>
      <c r="B170" s="22" t="s">
        <v>64</v>
      </c>
      <c r="C170" s="22" t="s">
        <v>65</v>
      </c>
      <c r="D170" s="23">
        <v>42824</v>
      </c>
      <c r="E170" s="22">
        <v>82.742999999999995</v>
      </c>
      <c r="F170" s="22" t="s">
        <v>139</v>
      </c>
      <c r="G170" s="22">
        <v>2.2999999999999998</v>
      </c>
      <c r="H170" s="22">
        <v>80.442999999999998</v>
      </c>
      <c r="I170">
        <v>2.0524999999999998</v>
      </c>
      <c r="J170">
        <v>2.2075</v>
      </c>
      <c r="K170">
        <v>80.535499999999999</v>
      </c>
      <c r="L170">
        <v>80.6905</v>
      </c>
      <c r="M170">
        <f t="shared" si="11"/>
        <v>0.15500000000000114</v>
      </c>
      <c r="N170">
        <f t="shared" si="12"/>
        <v>80.302999999999997</v>
      </c>
      <c r="O170">
        <f t="shared" si="13"/>
        <v>80.923000000000002</v>
      </c>
      <c r="P170" t="str">
        <f t="shared" si="14"/>
        <v/>
      </c>
    </row>
    <row r="171" spans="1:16">
      <c r="A171" s="22" t="s">
        <v>52</v>
      </c>
      <c r="B171" s="22" t="s">
        <v>64</v>
      </c>
      <c r="C171" s="22" t="s">
        <v>65</v>
      </c>
      <c r="D171" s="23">
        <v>42852</v>
      </c>
      <c r="E171" s="22">
        <v>82.742999999999995</v>
      </c>
      <c r="F171" s="22" t="s">
        <v>139</v>
      </c>
      <c r="G171" s="22">
        <v>2.29</v>
      </c>
      <c r="H171" s="22">
        <v>80.453000000000003</v>
      </c>
      <c r="I171">
        <v>2.0524999999999998</v>
      </c>
      <c r="J171">
        <v>2.2075</v>
      </c>
      <c r="K171">
        <v>80.535499999999999</v>
      </c>
      <c r="L171">
        <v>80.6905</v>
      </c>
      <c r="M171">
        <f t="shared" si="11"/>
        <v>0.15500000000000114</v>
      </c>
      <c r="N171">
        <f t="shared" si="12"/>
        <v>80.302999999999997</v>
      </c>
      <c r="O171">
        <f t="shared" si="13"/>
        <v>80.923000000000002</v>
      </c>
      <c r="P171" t="str">
        <f t="shared" si="14"/>
        <v/>
      </c>
    </row>
    <row r="172" spans="1:16">
      <c r="A172" s="22" t="s">
        <v>52</v>
      </c>
      <c r="B172" s="22" t="s">
        <v>64</v>
      </c>
      <c r="C172" s="22" t="s">
        <v>65</v>
      </c>
      <c r="D172" s="23">
        <v>42909</v>
      </c>
      <c r="E172" s="22">
        <v>82.742999999999995</v>
      </c>
      <c r="F172" s="22" t="s">
        <v>139</v>
      </c>
      <c r="G172" s="22">
        <v>2.1</v>
      </c>
      <c r="H172" s="22">
        <v>80.643000000000001</v>
      </c>
      <c r="I172">
        <v>2.0524999999999998</v>
      </c>
      <c r="J172">
        <v>2.2075</v>
      </c>
      <c r="K172">
        <v>80.535499999999999</v>
      </c>
      <c r="L172">
        <v>80.6905</v>
      </c>
      <c r="M172">
        <f t="shared" si="11"/>
        <v>0.15500000000000114</v>
      </c>
      <c r="N172">
        <f t="shared" si="12"/>
        <v>80.302999999999997</v>
      </c>
      <c r="O172">
        <f t="shared" si="13"/>
        <v>80.923000000000002</v>
      </c>
      <c r="P172" t="str">
        <f t="shared" si="14"/>
        <v/>
      </c>
    </row>
    <row r="173" spans="1:16">
      <c r="A173" s="22" t="s">
        <v>52</v>
      </c>
      <c r="B173" s="22" t="s">
        <v>64</v>
      </c>
      <c r="C173" s="22" t="s">
        <v>65</v>
      </c>
      <c r="D173" s="23">
        <v>42946</v>
      </c>
      <c r="E173" s="22">
        <v>82.742999999999995</v>
      </c>
      <c r="F173" s="22" t="s">
        <v>139</v>
      </c>
      <c r="G173" s="22">
        <v>2.0499999999999998</v>
      </c>
      <c r="H173" s="22">
        <v>80.692999999999998</v>
      </c>
      <c r="I173">
        <v>2.0524999999999998</v>
      </c>
      <c r="J173">
        <v>2.2075</v>
      </c>
      <c r="K173">
        <v>80.535499999999999</v>
      </c>
      <c r="L173">
        <v>80.6905</v>
      </c>
      <c r="M173">
        <f t="shared" si="11"/>
        <v>0.15500000000000114</v>
      </c>
      <c r="N173">
        <f t="shared" si="12"/>
        <v>80.302999999999997</v>
      </c>
      <c r="O173">
        <f t="shared" si="13"/>
        <v>80.923000000000002</v>
      </c>
      <c r="P173" t="str">
        <f t="shared" si="14"/>
        <v/>
      </c>
    </row>
    <row r="174" spans="1:16">
      <c r="A174" s="22" t="s">
        <v>52</v>
      </c>
      <c r="B174" s="22" t="s">
        <v>64</v>
      </c>
      <c r="C174" s="22" t="s">
        <v>65</v>
      </c>
      <c r="D174" s="23">
        <v>42969</v>
      </c>
      <c r="E174" s="22">
        <v>82.742999999999995</v>
      </c>
      <c r="F174" s="22" t="s">
        <v>139</v>
      </c>
      <c r="G174" s="22">
        <v>2.0499999999999998</v>
      </c>
      <c r="H174" s="22">
        <v>80.692999999999998</v>
      </c>
      <c r="I174">
        <v>2.0524999999999998</v>
      </c>
      <c r="J174">
        <v>2.2075</v>
      </c>
      <c r="K174">
        <v>80.535499999999999</v>
      </c>
      <c r="L174">
        <v>80.6905</v>
      </c>
      <c r="M174">
        <f t="shared" si="11"/>
        <v>0.15500000000000114</v>
      </c>
      <c r="N174">
        <f t="shared" si="12"/>
        <v>80.302999999999997</v>
      </c>
      <c r="O174">
        <f t="shared" si="13"/>
        <v>80.923000000000002</v>
      </c>
      <c r="P174" t="str">
        <f t="shared" si="14"/>
        <v/>
      </c>
    </row>
    <row r="175" spans="1:16">
      <c r="A175" s="22" t="s">
        <v>52</v>
      </c>
      <c r="B175" s="22" t="s">
        <v>64</v>
      </c>
      <c r="C175" s="22" t="s">
        <v>65</v>
      </c>
      <c r="D175" s="23">
        <v>43008</v>
      </c>
      <c r="E175" s="22">
        <v>82.742999999999995</v>
      </c>
      <c r="F175" s="22" t="s">
        <v>139</v>
      </c>
      <c r="G175" s="22">
        <v>2</v>
      </c>
      <c r="H175" s="22">
        <v>80.742999999999995</v>
      </c>
      <c r="I175">
        <v>2.0524999999999998</v>
      </c>
      <c r="J175">
        <v>2.2075</v>
      </c>
      <c r="K175">
        <v>80.535499999999999</v>
      </c>
      <c r="L175">
        <v>80.6905</v>
      </c>
      <c r="M175">
        <f t="shared" si="11"/>
        <v>0.15500000000000114</v>
      </c>
      <c r="N175">
        <f t="shared" si="12"/>
        <v>80.302999999999997</v>
      </c>
      <c r="O175">
        <f t="shared" si="13"/>
        <v>80.923000000000002</v>
      </c>
      <c r="P175" t="str">
        <f t="shared" si="14"/>
        <v/>
      </c>
    </row>
    <row r="176" spans="1:16">
      <c r="A176" s="22" t="s">
        <v>52</v>
      </c>
      <c r="B176" s="22" t="s">
        <v>64</v>
      </c>
      <c r="C176" s="22" t="s">
        <v>65</v>
      </c>
      <c r="D176" s="23">
        <v>43034</v>
      </c>
      <c r="E176" s="22">
        <v>82.742999999999995</v>
      </c>
      <c r="F176" s="22" t="s">
        <v>139</v>
      </c>
      <c r="G176" s="22">
        <v>2.14</v>
      </c>
      <c r="H176" s="22">
        <v>80.602999999999994</v>
      </c>
      <c r="I176">
        <v>2.0524999999999998</v>
      </c>
      <c r="J176">
        <v>2.2075</v>
      </c>
      <c r="K176">
        <v>80.535499999999999</v>
      </c>
      <c r="L176">
        <v>80.6905</v>
      </c>
      <c r="M176">
        <f t="shared" si="11"/>
        <v>0.15500000000000114</v>
      </c>
      <c r="N176">
        <f t="shared" si="12"/>
        <v>80.302999999999997</v>
      </c>
      <c r="O176">
        <f t="shared" si="13"/>
        <v>80.923000000000002</v>
      </c>
      <c r="P176" t="str">
        <f t="shared" si="14"/>
        <v/>
      </c>
    </row>
    <row r="177" spans="1:16">
      <c r="A177" s="22" t="s">
        <v>52</v>
      </c>
      <c r="B177" s="22" t="s">
        <v>64</v>
      </c>
      <c r="C177" s="22" t="s">
        <v>65</v>
      </c>
      <c r="D177" s="23">
        <v>43069</v>
      </c>
      <c r="E177" s="22">
        <v>82.742999999999995</v>
      </c>
      <c r="F177" s="22" t="s">
        <v>139</v>
      </c>
      <c r="G177" s="22">
        <v>2.15</v>
      </c>
      <c r="H177" s="22">
        <v>80.593000000000004</v>
      </c>
      <c r="I177">
        <v>2.0524999999999998</v>
      </c>
      <c r="J177">
        <v>2.2075</v>
      </c>
      <c r="K177">
        <v>80.535499999999999</v>
      </c>
      <c r="L177">
        <v>80.6905</v>
      </c>
      <c r="M177">
        <f t="shared" si="11"/>
        <v>0.15500000000000114</v>
      </c>
      <c r="N177">
        <f t="shared" si="12"/>
        <v>80.302999999999997</v>
      </c>
      <c r="O177">
        <f t="shared" si="13"/>
        <v>80.923000000000002</v>
      </c>
      <c r="P177" t="str">
        <f t="shared" si="14"/>
        <v/>
      </c>
    </row>
    <row r="178" spans="1:16">
      <c r="A178" s="22" t="s">
        <v>52</v>
      </c>
      <c r="B178" s="22" t="s">
        <v>64</v>
      </c>
      <c r="C178" s="22" t="s">
        <v>65</v>
      </c>
      <c r="D178" s="23">
        <v>43099</v>
      </c>
      <c r="E178" s="22">
        <v>82.742999999999995</v>
      </c>
      <c r="F178" s="22" t="s">
        <v>139</v>
      </c>
      <c r="G178" s="22">
        <v>2.15</v>
      </c>
      <c r="H178" s="22">
        <v>80.593000000000004</v>
      </c>
      <c r="I178">
        <v>2.0524999999999998</v>
      </c>
      <c r="J178">
        <v>2.2075</v>
      </c>
      <c r="K178">
        <v>80.535499999999999</v>
      </c>
      <c r="L178">
        <v>80.6905</v>
      </c>
      <c r="M178">
        <f t="shared" si="11"/>
        <v>0.15500000000000114</v>
      </c>
      <c r="N178">
        <f t="shared" si="12"/>
        <v>80.302999999999997</v>
      </c>
      <c r="O178">
        <f t="shared" si="13"/>
        <v>80.923000000000002</v>
      </c>
      <c r="P178" t="str">
        <f t="shared" si="14"/>
        <v/>
      </c>
    </row>
    <row r="179" spans="1:16">
      <c r="A179" s="22" t="s">
        <v>52</v>
      </c>
      <c r="B179" s="22" t="s">
        <v>64</v>
      </c>
      <c r="C179" s="22" t="s">
        <v>65</v>
      </c>
      <c r="D179" s="23">
        <v>43130</v>
      </c>
      <c r="E179" s="22">
        <v>82.742999999999995</v>
      </c>
      <c r="F179" s="22" t="s">
        <v>139</v>
      </c>
      <c r="G179" s="22">
        <v>2.2999999999999998</v>
      </c>
      <c r="H179" s="22">
        <v>80.442999999999998</v>
      </c>
      <c r="I179">
        <v>2.0524999999999998</v>
      </c>
      <c r="J179">
        <v>2.2075</v>
      </c>
      <c r="K179">
        <v>80.535499999999999</v>
      </c>
      <c r="L179">
        <v>80.6905</v>
      </c>
      <c r="M179">
        <f t="shared" si="11"/>
        <v>0.15500000000000114</v>
      </c>
      <c r="N179">
        <f t="shared" si="12"/>
        <v>80.302999999999997</v>
      </c>
      <c r="O179">
        <f t="shared" si="13"/>
        <v>80.923000000000002</v>
      </c>
      <c r="P179" t="str">
        <f t="shared" si="14"/>
        <v/>
      </c>
    </row>
    <row r="180" spans="1:16">
      <c r="A180" s="22" t="s">
        <v>52</v>
      </c>
      <c r="B180" s="22" t="s">
        <v>64</v>
      </c>
      <c r="C180" s="22" t="s">
        <v>65</v>
      </c>
      <c r="D180" s="23">
        <v>43157</v>
      </c>
      <c r="E180" s="22">
        <v>82.742999999999995</v>
      </c>
      <c r="F180" s="22" t="s">
        <v>139</v>
      </c>
      <c r="G180" s="22">
        <v>2.2000000000000002</v>
      </c>
      <c r="H180" s="22">
        <v>80.543000000000006</v>
      </c>
      <c r="I180">
        <v>2.0524999999999998</v>
      </c>
      <c r="J180">
        <v>2.2075</v>
      </c>
      <c r="K180">
        <v>80.535499999999999</v>
      </c>
      <c r="L180">
        <v>80.6905</v>
      </c>
      <c r="M180">
        <f t="shared" si="11"/>
        <v>0.15500000000000114</v>
      </c>
      <c r="N180">
        <f t="shared" si="12"/>
        <v>80.302999999999997</v>
      </c>
      <c r="O180">
        <f t="shared" si="13"/>
        <v>80.923000000000002</v>
      </c>
      <c r="P180" t="str">
        <f t="shared" si="14"/>
        <v/>
      </c>
    </row>
    <row r="181" spans="1:16">
      <c r="A181" s="22" t="s">
        <v>52</v>
      </c>
      <c r="B181" s="22" t="s">
        <v>64</v>
      </c>
      <c r="C181" s="22" t="s">
        <v>65</v>
      </c>
      <c r="D181" s="23">
        <v>43189</v>
      </c>
      <c r="E181" s="22">
        <v>82.742999999999995</v>
      </c>
      <c r="F181" s="22" t="s">
        <v>139</v>
      </c>
      <c r="G181" s="22">
        <v>2.2999999999999998</v>
      </c>
      <c r="H181" s="22">
        <v>80.442999999999998</v>
      </c>
      <c r="I181">
        <v>2.0524999999999998</v>
      </c>
      <c r="J181">
        <v>2.2075</v>
      </c>
      <c r="K181">
        <v>80.535499999999999</v>
      </c>
      <c r="L181">
        <v>80.6905</v>
      </c>
      <c r="M181">
        <f t="shared" si="11"/>
        <v>0.15500000000000114</v>
      </c>
      <c r="N181">
        <f t="shared" si="12"/>
        <v>80.302999999999997</v>
      </c>
      <c r="O181">
        <f t="shared" si="13"/>
        <v>80.923000000000002</v>
      </c>
      <c r="P181" t="str">
        <f t="shared" si="14"/>
        <v/>
      </c>
    </row>
    <row r="182" spans="1:16">
      <c r="A182" s="22" t="s">
        <v>52</v>
      </c>
      <c r="B182" s="22" t="s">
        <v>64</v>
      </c>
      <c r="C182" s="22" t="s">
        <v>65</v>
      </c>
      <c r="D182" s="23">
        <v>43216</v>
      </c>
      <c r="E182" s="22">
        <v>82.742999999999995</v>
      </c>
      <c r="F182" s="22" t="s">
        <v>139</v>
      </c>
      <c r="G182" s="22">
        <v>2.16</v>
      </c>
      <c r="H182" s="22">
        <v>80.582999999999998</v>
      </c>
      <c r="I182">
        <v>2.0524999999999998</v>
      </c>
      <c r="J182">
        <v>2.2075</v>
      </c>
      <c r="K182">
        <v>80.535499999999999</v>
      </c>
      <c r="L182">
        <v>80.6905</v>
      </c>
      <c r="M182">
        <f t="shared" si="11"/>
        <v>0.15500000000000114</v>
      </c>
      <c r="N182">
        <f t="shared" si="12"/>
        <v>80.302999999999997</v>
      </c>
      <c r="O182">
        <f t="shared" si="13"/>
        <v>80.923000000000002</v>
      </c>
      <c r="P182" t="str">
        <f t="shared" si="14"/>
        <v/>
      </c>
    </row>
    <row r="183" spans="1:16">
      <c r="A183" s="22" t="s">
        <v>52</v>
      </c>
      <c r="B183" s="22" t="s">
        <v>64</v>
      </c>
      <c r="C183" s="22" t="s">
        <v>65</v>
      </c>
      <c r="D183" s="23">
        <v>43279</v>
      </c>
      <c r="E183" s="22">
        <v>82.742999999999995</v>
      </c>
      <c r="F183" s="22" t="s">
        <v>139</v>
      </c>
      <c r="G183" s="22">
        <v>2.02</v>
      </c>
      <c r="H183" s="22">
        <v>80.722999999999999</v>
      </c>
      <c r="I183">
        <v>2.0524999999999998</v>
      </c>
      <c r="J183">
        <v>2.2075</v>
      </c>
      <c r="K183">
        <v>80.535499999999999</v>
      </c>
      <c r="L183">
        <v>80.6905</v>
      </c>
      <c r="M183">
        <f t="shared" si="11"/>
        <v>0.15500000000000114</v>
      </c>
      <c r="N183">
        <f t="shared" si="12"/>
        <v>80.302999999999997</v>
      </c>
      <c r="O183">
        <f t="shared" si="13"/>
        <v>80.923000000000002</v>
      </c>
      <c r="P183" t="str">
        <f t="shared" si="14"/>
        <v/>
      </c>
    </row>
    <row r="184" spans="1:16">
      <c r="A184" s="22" t="s">
        <v>52</v>
      </c>
      <c r="B184" s="22" t="s">
        <v>64</v>
      </c>
      <c r="C184" s="22" t="s">
        <v>65</v>
      </c>
      <c r="D184" s="23">
        <v>43311</v>
      </c>
      <c r="E184" s="22">
        <v>82.742999999999995</v>
      </c>
      <c r="F184" s="22" t="s">
        <v>139</v>
      </c>
      <c r="G184" s="22">
        <v>2</v>
      </c>
      <c r="H184" s="22">
        <v>80.742999999999995</v>
      </c>
      <c r="I184">
        <v>2.0524999999999998</v>
      </c>
      <c r="J184">
        <v>2.2075</v>
      </c>
      <c r="K184">
        <v>80.535499999999999</v>
      </c>
      <c r="L184">
        <v>80.6905</v>
      </c>
      <c r="M184">
        <f t="shared" si="11"/>
        <v>0.15500000000000114</v>
      </c>
      <c r="N184">
        <f t="shared" si="12"/>
        <v>80.302999999999997</v>
      </c>
      <c r="O184">
        <f t="shared" si="13"/>
        <v>80.923000000000002</v>
      </c>
      <c r="P184" t="str">
        <f t="shared" si="14"/>
        <v/>
      </c>
    </row>
    <row r="185" spans="1:16">
      <c r="A185" s="22" t="s">
        <v>52</v>
      </c>
      <c r="B185" s="22" t="s">
        <v>64</v>
      </c>
      <c r="C185" s="22" t="s">
        <v>65</v>
      </c>
      <c r="D185" s="23">
        <v>43342</v>
      </c>
      <c r="E185" s="22">
        <v>82.742999999999995</v>
      </c>
      <c r="F185" s="22" t="s">
        <v>139</v>
      </c>
      <c r="G185" s="22">
        <v>1.98</v>
      </c>
      <c r="H185" s="22">
        <v>80.763000000000005</v>
      </c>
      <c r="I185">
        <v>2.0524999999999998</v>
      </c>
      <c r="J185">
        <v>2.2075</v>
      </c>
      <c r="K185">
        <v>80.535499999999999</v>
      </c>
      <c r="L185">
        <v>80.6905</v>
      </c>
      <c r="M185">
        <f t="shared" si="11"/>
        <v>0.15500000000000114</v>
      </c>
      <c r="N185">
        <f t="shared" si="12"/>
        <v>80.302999999999997</v>
      </c>
      <c r="O185">
        <f t="shared" si="13"/>
        <v>80.923000000000002</v>
      </c>
      <c r="P185" t="str">
        <f t="shared" si="14"/>
        <v/>
      </c>
    </row>
    <row r="186" spans="1:16">
      <c r="A186" s="22" t="s">
        <v>52</v>
      </c>
      <c r="B186" s="22" t="s">
        <v>64</v>
      </c>
      <c r="C186" s="22" t="s">
        <v>65</v>
      </c>
      <c r="D186" s="23">
        <v>43373</v>
      </c>
      <c r="E186" s="22">
        <v>82.742999999999995</v>
      </c>
      <c r="F186" s="22" t="s">
        <v>139</v>
      </c>
      <c r="G186" s="22">
        <v>2.15</v>
      </c>
      <c r="H186" s="22">
        <v>80.593000000000004</v>
      </c>
      <c r="I186">
        <v>2.0524999999999998</v>
      </c>
      <c r="J186">
        <v>2.2075</v>
      </c>
      <c r="K186">
        <v>80.535499999999999</v>
      </c>
      <c r="L186">
        <v>80.6905</v>
      </c>
      <c r="M186">
        <f t="shared" si="11"/>
        <v>0.15500000000000114</v>
      </c>
      <c r="N186">
        <f t="shared" si="12"/>
        <v>80.302999999999997</v>
      </c>
      <c r="O186">
        <f t="shared" si="13"/>
        <v>80.923000000000002</v>
      </c>
      <c r="P186" t="str">
        <f t="shared" si="14"/>
        <v/>
      </c>
    </row>
    <row r="187" spans="1:16">
      <c r="A187" s="22" t="s">
        <v>52</v>
      </c>
      <c r="B187" s="22" t="s">
        <v>64</v>
      </c>
      <c r="C187" s="22" t="s">
        <v>65</v>
      </c>
      <c r="D187" s="23">
        <v>43391</v>
      </c>
      <c r="E187" s="22">
        <v>82.742999999999995</v>
      </c>
      <c r="F187" s="22" t="s">
        <v>139</v>
      </c>
      <c r="G187" s="22">
        <v>2.1800000000000002</v>
      </c>
      <c r="H187" s="22">
        <v>80.563000000000002</v>
      </c>
      <c r="I187">
        <v>2.0524999999999998</v>
      </c>
      <c r="J187">
        <v>2.2075</v>
      </c>
      <c r="K187">
        <v>80.535499999999999</v>
      </c>
      <c r="L187">
        <v>80.6905</v>
      </c>
      <c r="M187">
        <f t="shared" si="11"/>
        <v>0.15500000000000114</v>
      </c>
      <c r="N187">
        <f t="shared" si="12"/>
        <v>80.302999999999997</v>
      </c>
      <c r="O187">
        <f t="shared" si="13"/>
        <v>80.923000000000002</v>
      </c>
      <c r="P187" t="str">
        <f t="shared" si="14"/>
        <v/>
      </c>
    </row>
    <row r="188" spans="1:16">
      <c r="A188" s="22" t="s">
        <v>52</v>
      </c>
      <c r="B188" s="22" t="s">
        <v>64</v>
      </c>
      <c r="C188" s="22" t="s">
        <v>65</v>
      </c>
      <c r="D188" s="23">
        <v>43434</v>
      </c>
      <c r="E188" s="22">
        <v>82.742999999999995</v>
      </c>
      <c r="F188" s="22" t="s">
        <v>139</v>
      </c>
      <c r="G188" s="22">
        <v>2.2000000000000002</v>
      </c>
      <c r="H188" s="22">
        <v>80.543000000000006</v>
      </c>
      <c r="I188">
        <v>2.0524999999999998</v>
      </c>
      <c r="J188">
        <v>2.2075</v>
      </c>
      <c r="K188">
        <v>80.535499999999999</v>
      </c>
      <c r="L188">
        <v>80.6905</v>
      </c>
      <c r="M188">
        <f t="shared" si="11"/>
        <v>0.15500000000000114</v>
      </c>
      <c r="N188">
        <f t="shared" si="12"/>
        <v>80.302999999999997</v>
      </c>
      <c r="O188">
        <f t="shared" si="13"/>
        <v>80.923000000000002</v>
      </c>
      <c r="P188" t="str">
        <f t="shared" si="14"/>
        <v/>
      </c>
    </row>
    <row r="189" spans="1:16">
      <c r="A189" s="22" t="s">
        <v>52</v>
      </c>
      <c r="B189" s="22" t="s">
        <v>64</v>
      </c>
      <c r="C189" s="22" t="s">
        <v>65</v>
      </c>
      <c r="D189" s="23">
        <v>43464</v>
      </c>
      <c r="E189" s="22">
        <v>82.742999999999995</v>
      </c>
      <c r="F189" s="22" t="s">
        <v>139</v>
      </c>
      <c r="G189" s="22">
        <v>2.21</v>
      </c>
      <c r="H189" s="22">
        <v>80.533000000000001</v>
      </c>
      <c r="I189">
        <v>2.0524999999999998</v>
      </c>
      <c r="J189">
        <v>2.2075</v>
      </c>
      <c r="K189">
        <v>80.535499999999999</v>
      </c>
      <c r="L189">
        <v>80.6905</v>
      </c>
      <c r="M189">
        <f t="shared" si="11"/>
        <v>0.15500000000000114</v>
      </c>
      <c r="N189">
        <f t="shared" si="12"/>
        <v>80.302999999999997</v>
      </c>
      <c r="O189">
        <f t="shared" si="13"/>
        <v>80.923000000000002</v>
      </c>
      <c r="P189" t="str">
        <f t="shared" si="14"/>
        <v/>
      </c>
    </row>
    <row r="190" spans="1:16">
      <c r="A190" s="22" t="s">
        <v>52</v>
      </c>
      <c r="B190" s="22" t="s">
        <v>64</v>
      </c>
      <c r="C190" s="22" t="s">
        <v>65</v>
      </c>
      <c r="D190" s="23">
        <v>43495</v>
      </c>
      <c r="E190" s="22">
        <v>82.742999999999995</v>
      </c>
      <c r="F190" s="22" t="s">
        <v>139</v>
      </c>
      <c r="G190" s="22">
        <v>2.2000000000000002</v>
      </c>
      <c r="H190" s="22">
        <v>80.543000000000006</v>
      </c>
      <c r="I190">
        <v>2.0524999999999998</v>
      </c>
      <c r="J190">
        <v>2.2075</v>
      </c>
      <c r="K190">
        <v>80.535499999999999</v>
      </c>
      <c r="L190">
        <v>80.6905</v>
      </c>
      <c r="M190">
        <f t="shared" si="11"/>
        <v>0.15500000000000114</v>
      </c>
      <c r="N190">
        <f t="shared" si="12"/>
        <v>80.302999999999997</v>
      </c>
      <c r="O190">
        <f t="shared" si="13"/>
        <v>80.923000000000002</v>
      </c>
      <c r="P190" t="str">
        <f t="shared" si="14"/>
        <v/>
      </c>
    </row>
    <row r="191" spans="1:16">
      <c r="A191" s="22" t="s">
        <v>52</v>
      </c>
      <c r="B191" s="22" t="s">
        <v>64</v>
      </c>
      <c r="C191" s="22" t="s">
        <v>65</v>
      </c>
      <c r="D191" s="23">
        <v>43524</v>
      </c>
      <c r="E191" s="22">
        <v>82.742999999999995</v>
      </c>
      <c r="F191" s="22" t="s">
        <v>139</v>
      </c>
      <c r="G191" s="22">
        <v>2.2999999999999998</v>
      </c>
      <c r="H191" s="22">
        <v>80.442999999999998</v>
      </c>
      <c r="I191">
        <v>2.0524999999999998</v>
      </c>
      <c r="J191">
        <v>2.2075</v>
      </c>
      <c r="K191">
        <v>80.535499999999999</v>
      </c>
      <c r="L191">
        <v>80.6905</v>
      </c>
      <c r="M191">
        <f t="shared" si="11"/>
        <v>0.15500000000000114</v>
      </c>
      <c r="N191">
        <f t="shared" si="12"/>
        <v>80.302999999999997</v>
      </c>
      <c r="O191">
        <f t="shared" si="13"/>
        <v>80.923000000000002</v>
      </c>
      <c r="P191" t="str">
        <f t="shared" si="14"/>
        <v/>
      </c>
    </row>
    <row r="192" spans="1:16">
      <c r="A192" s="22" t="s">
        <v>52</v>
      </c>
      <c r="B192" s="22" t="s">
        <v>64</v>
      </c>
      <c r="C192" s="22" t="s">
        <v>65</v>
      </c>
      <c r="D192" s="23">
        <v>43553</v>
      </c>
      <c r="E192" s="22">
        <v>82.742999999999995</v>
      </c>
      <c r="F192" s="22" t="s">
        <v>139</v>
      </c>
      <c r="G192" s="22">
        <v>2.31</v>
      </c>
      <c r="H192" s="22">
        <v>80.433000000000007</v>
      </c>
      <c r="I192">
        <v>2.0524999999999998</v>
      </c>
      <c r="J192">
        <v>2.2075</v>
      </c>
      <c r="K192">
        <v>80.535499999999999</v>
      </c>
      <c r="L192">
        <v>80.6905</v>
      </c>
      <c r="M192">
        <f t="shared" si="11"/>
        <v>0.15500000000000114</v>
      </c>
      <c r="N192">
        <f t="shared" si="12"/>
        <v>80.302999999999997</v>
      </c>
      <c r="O192">
        <f t="shared" si="13"/>
        <v>80.923000000000002</v>
      </c>
      <c r="P192" t="str">
        <f t="shared" si="14"/>
        <v/>
      </c>
    </row>
    <row r="193" spans="1:16">
      <c r="A193" s="22" t="s">
        <v>52</v>
      </c>
      <c r="B193" s="22" t="s">
        <v>64</v>
      </c>
      <c r="C193" s="22" t="s">
        <v>65</v>
      </c>
      <c r="D193" s="23">
        <v>43573</v>
      </c>
      <c r="E193" s="22">
        <v>82.742999999999995</v>
      </c>
      <c r="F193" s="22" t="s">
        <v>139</v>
      </c>
      <c r="G193" s="22">
        <v>2.4</v>
      </c>
      <c r="H193" s="22">
        <v>80.343000000000004</v>
      </c>
      <c r="I193">
        <v>2.0524999999999998</v>
      </c>
      <c r="J193">
        <v>2.2075</v>
      </c>
      <c r="K193">
        <v>80.535499999999999</v>
      </c>
      <c r="L193">
        <v>80.6905</v>
      </c>
      <c r="M193">
        <f t="shared" si="11"/>
        <v>0.15500000000000114</v>
      </c>
      <c r="N193">
        <f t="shared" si="12"/>
        <v>80.302999999999997</v>
      </c>
      <c r="O193">
        <f t="shared" si="13"/>
        <v>80.923000000000002</v>
      </c>
      <c r="P193" t="str">
        <f t="shared" si="14"/>
        <v/>
      </c>
    </row>
    <row r="194" spans="1:16">
      <c r="A194" s="22" t="s">
        <v>52</v>
      </c>
      <c r="B194" s="22" t="s">
        <v>64</v>
      </c>
      <c r="C194" s="22" t="s">
        <v>65</v>
      </c>
      <c r="D194" s="23">
        <v>43646</v>
      </c>
      <c r="E194" s="22">
        <v>82.742999999999995</v>
      </c>
      <c r="F194" s="22" t="s">
        <v>139</v>
      </c>
      <c r="G194" s="22">
        <v>2.42</v>
      </c>
      <c r="H194" s="22">
        <v>80.322999999999993</v>
      </c>
      <c r="I194">
        <v>2.0524999999999998</v>
      </c>
      <c r="J194">
        <v>2.2075</v>
      </c>
      <c r="K194">
        <v>80.535499999999999</v>
      </c>
      <c r="L194">
        <v>80.6905</v>
      </c>
      <c r="M194">
        <f t="shared" si="11"/>
        <v>0.15500000000000114</v>
      </c>
      <c r="N194">
        <f t="shared" si="12"/>
        <v>80.302999999999997</v>
      </c>
      <c r="O194">
        <f t="shared" si="13"/>
        <v>80.923000000000002</v>
      </c>
      <c r="P194" t="str">
        <f t="shared" si="14"/>
        <v/>
      </c>
    </row>
    <row r="195" spans="1:16">
      <c r="A195" s="22" t="s">
        <v>52</v>
      </c>
      <c r="B195" s="22" t="s">
        <v>64</v>
      </c>
      <c r="C195" s="22" t="s">
        <v>65</v>
      </c>
      <c r="D195" s="23">
        <v>43677</v>
      </c>
      <c r="E195" s="22">
        <v>82.742999999999995</v>
      </c>
      <c r="F195" s="22" t="s">
        <v>139</v>
      </c>
      <c r="G195" s="22">
        <v>2.0499999999999998</v>
      </c>
      <c r="H195" s="22">
        <v>80.692999999999998</v>
      </c>
      <c r="I195">
        <v>2.0524999999999998</v>
      </c>
      <c r="J195">
        <v>2.2075</v>
      </c>
      <c r="K195">
        <v>80.535499999999999</v>
      </c>
      <c r="L195">
        <v>80.6905</v>
      </c>
      <c r="M195">
        <f t="shared" si="11"/>
        <v>0.15500000000000114</v>
      </c>
      <c r="N195">
        <f t="shared" si="12"/>
        <v>80.302999999999997</v>
      </c>
      <c r="O195">
        <f t="shared" si="13"/>
        <v>80.923000000000002</v>
      </c>
      <c r="P195" t="str">
        <f t="shared" si="14"/>
        <v/>
      </c>
    </row>
    <row r="196" spans="1:16">
      <c r="A196" s="22" t="s">
        <v>52</v>
      </c>
      <c r="B196" s="22" t="s">
        <v>64</v>
      </c>
      <c r="C196" s="22" t="s">
        <v>65</v>
      </c>
      <c r="D196" s="23">
        <v>43707</v>
      </c>
      <c r="E196" s="22">
        <v>82.742999999999995</v>
      </c>
      <c r="F196" s="22" t="s">
        <v>139</v>
      </c>
      <c r="G196" s="22">
        <v>2.06</v>
      </c>
      <c r="H196" s="22">
        <v>80.683000000000007</v>
      </c>
      <c r="I196">
        <v>2.0524999999999998</v>
      </c>
      <c r="J196">
        <v>2.2075</v>
      </c>
      <c r="K196">
        <v>80.535499999999999</v>
      </c>
      <c r="L196">
        <v>80.6905</v>
      </c>
      <c r="M196">
        <f t="shared" si="11"/>
        <v>0.15500000000000114</v>
      </c>
      <c r="N196">
        <f t="shared" si="12"/>
        <v>80.302999999999997</v>
      </c>
      <c r="O196">
        <f t="shared" si="13"/>
        <v>80.923000000000002</v>
      </c>
      <c r="P196" t="str">
        <f t="shared" si="14"/>
        <v/>
      </c>
    </row>
    <row r="197" spans="1:16">
      <c r="A197" s="22" t="s">
        <v>52</v>
      </c>
      <c r="B197" s="22" t="s">
        <v>64</v>
      </c>
      <c r="C197" s="22" t="s">
        <v>65</v>
      </c>
      <c r="D197" s="23">
        <v>43738</v>
      </c>
      <c r="E197" s="22">
        <v>82.742999999999995</v>
      </c>
      <c r="F197" s="22" t="s">
        <v>139</v>
      </c>
      <c r="G197" s="22">
        <v>2.0499999999999998</v>
      </c>
      <c r="H197" s="22">
        <v>80.692999999999998</v>
      </c>
      <c r="I197">
        <v>2.0524999999999998</v>
      </c>
      <c r="J197">
        <v>2.2075</v>
      </c>
      <c r="K197">
        <v>80.535499999999999</v>
      </c>
      <c r="L197">
        <v>80.6905</v>
      </c>
      <c r="M197">
        <f t="shared" si="11"/>
        <v>0.15500000000000114</v>
      </c>
      <c r="N197">
        <f t="shared" si="12"/>
        <v>80.302999999999997</v>
      </c>
      <c r="O197">
        <f t="shared" si="13"/>
        <v>80.923000000000002</v>
      </c>
      <c r="P197" t="str">
        <f t="shared" si="14"/>
        <v/>
      </c>
    </row>
    <row r="198" spans="1:16">
      <c r="A198" s="22" t="s">
        <v>52</v>
      </c>
      <c r="B198" s="22" t="s">
        <v>64</v>
      </c>
      <c r="C198" s="22" t="s">
        <v>65</v>
      </c>
      <c r="D198" s="23">
        <v>43755</v>
      </c>
      <c r="E198" s="22">
        <v>82.742999999999995</v>
      </c>
      <c r="F198" s="22" t="s">
        <v>139</v>
      </c>
      <c r="G198" s="22">
        <v>2.1</v>
      </c>
      <c r="H198" s="22">
        <v>80.643000000000001</v>
      </c>
      <c r="I198">
        <v>2.0524999999999998</v>
      </c>
      <c r="J198">
        <v>2.2075</v>
      </c>
      <c r="K198">
        <v>80.535499999999999</v>
      </c>
      <c r="L198">
        <v>80.6905</v>
      </c>
      <c r="M198">
        <f t="shared" si="11"/>
        <v>0.15500000000000114</v>
      </c>
      <c r="N198">
        <f t="shared" si="12"/>
        <v>80.302999999999997</v>
      </c>
      <c r="O198">
        <f t="shared" si="13"/>
        <v>80.923000000000002</v>
      </c>
      <c r="P198" t="str">
        <f t="shared" si="14"/>
        <v/>
      </c>
    </row>
    <row r="199" spans="1:16">
      <c r="A199" s="22" t="s">
        <v>52</v>
      </c>
      <c r="B199" s="22" t="s">
        <v>64</v>
      </c>
      <c r="C199" s="22" t="s">
        <v>65</v>
      </c>
      <c r="D199" s="23">
        <v>43830</v>
      </c>
      <c r="E199" s="22">
        <v>82.742999999999995</v>
      </c>
      <c r="F199" s="22" t="s">
        <v>139</v>
      </c>
      <c r="G199" s="22">
        <v>2.35</v>
      </c>
      <c r="H199" s="22">
        <v>80.393000000000001</v>
      </c>
      <c r="I199">
        <v>2.0524999999999998</v>
      </c>
      <c r="J199">
        <v>2.2075</v>
      </c>
      <c r="K199">
        <v>80.535499999999999</v>
      </c>
      <c r="L199">
        <v>80.6905</v>
      </c>
      <c r="M199">
        <f t="shared" si="11"/>
        <v>0.15500000000000114</v>
      </c>
      <c r="N199">
        <f t="shared" si="12"/>
        <v>80.302999999999997</v>
      </c>
      <c r="O199">
        <f t="shared" si="13"/>
        <v>80.923000000000002</v>
      </c>
      <c r="P199" t="str">
        <f t="shared" si="14"/>
        <v/>
      </c>
    </row>
    <row r="200" spans="1:16">
      <c r="A200" s="22" t="s">
        <v>52</v>
      </c>
      <c r="B200" s="22" t="s">
        <v>68</v>
      </c>
      <c r="C200" s="22" t="s">
        <v>69</v>
      </c>
      <c r="D200" s="23">
        <v>41411</v>
      </c>
      <c r="E200" s="22">
        <v>58.81</v>
      </c>
      <c r="F200" s="22" t="s">
        <v>139</v>
      </c>
      <c r="G200" s="22">
        <v>4.6500000000000004</v>
      </c>
      <c r="H200" s="22">
        <v>54.16</v>
      </c>
      <c r="I200">
        <v>4.49</v>
      </c>
      <c r="J200">
        <v>5</v>
      </c>
      <c r="K200">
        <v>53.81</v>
      </c>
      <c r="L200">
        <v>54.32</v>
      </c>
      <c r="M200">
        <f t="shared" si="11"/>
        <v>0.50999999999999801</v>
      </c>
      <c r="N200">
        <f t="shared" si="12"/>
        <v>53.045000000000002</v>
      </c>
      <c r="O200">
        <f t="shared" si="13"/>
        <v>55.084999999999994</v>
      </c>
      <c r="P200" t="str">
        <f t="shared" si="14"/>
        <v/>
      </c>
    </row>
    <row r="201" spans="1:16">
      <c r="A201" s="22" t="s">
        <v>52</v>
      </c>
      <c r="B201" s="22" t="s">
        <v>68</v>
      </c>
      <c r="C201" s="22" t="s">
        <v>69</v>
      </c>
      <c r="D201" s="23">
        <v>41503</v>
      </c>
      <c r="E201" s="22">
        <v>58.81</v>
      </c>
      <c r="F201" s="22" t="s">
        <v>139</v>
      </c>
      <c r="G201" s="22">
        <v>4.75</v>
      </c>
      <c r="H201" s="22">
        <v>54.06</v>
      </c>
      <c r="I201">
        <v>4.49</v>
      </c>
      <c r="J201">
        <v>5</v>
      </c>
      <c r="K201">
        <v>53.81</v>
      </c>
      <c r="L201">
        <v>54.32</v>
      </c>
      <c r="M201">
        <f t="shared" si="11"/>
        <v>0.50999999999999801</v>
      </c>
      <c r="N201">
        <f t="shared" si="12"/>
        <v>53.045000000000002</v>
      </c>
      <c r="O201">
        <f t="shared" si="13"/>
        <v>55.084999999999994</v>
      </c>
      <c r="P201" t="str">
        <f t="shared" si="14"/>
        <v/>
      </c>
    </row>
    <row r="202" spans="1:16">
      <c r="A202" s="22" t="s">
        <v>52</v>
      </c>
      <c r="B202" s="22" t="s">
        <v>68</v>
      </c>
      <c r="C202" s="22" t="s">
        <v>69</v>
      </c>
      <c r="D202" s="23">
        <v>41540</v>
      </c>
      <c r="E202" s="22">
        <v>58.81</v>
      </c>
      <c r="F202" s="22" t="s">
        <v>139</v>
      </c>
      <c r="G202" s="22">
        <v>4.88</v>
      </c>
      <c r="H202" s="22">
        <v>53.93</v>
      </c>
      <c r="I202">
        <v>4.49</v>
      </c>
      <c r="J202">
        <v>5</v>
      </c>
      <c r="K202">
        <v>53.81</v>
      </c>
      <c r="L202">
        <v>54.32</v>
      </c>
      <c r="M202">
        <f t="shared" si="11"/>
        <v>0.50999999999999801</v>
      </c>
      <c r="N202">
        <f t="shared" si="12"/>
        <v>53.045000000000002</v>
      </c>
      <c r="O202">
        <f t="shared" si="13"/>
        <v>55.084999999999994</v>
      </c>
      <c r="P202" t="str">
        <f t="shared" si="14"/>
        <v/>
      </c>
    </row>
    <row r="203" spans="1:16">
      <c r="A203" s="22" t="s">
        <v>52</v>
      </c>
      <c r="B203" s="22" t="s">
        <v>68</v>
      </c>
      <c r="C203" s="22" t="s">
        <v>69</v>
      </c>
      <c r="D203" s="23">
        <v>41563</v>
      </c>
      <c r="E203" s="22">
        <v>58.81</v>
      </c>
      <c r="F203" s="22" t="s">
        <v>139</v>
      </c>
      <c r="G203" s="22">
        <v>4.5</v>
      </c>
      <c r="H203" s="22">
        <v>54.31</v>
      </c>
      <c r="I203">
        <v>4.49</v>
      </c>
      <c r="J203">
        <v>5</v>
      </c>
      <c r="K203">
        <v>53.81</v>
      </c>
      <c r="L203">
        <v>54.32</v>
      </c>
      <c r="M203">
        <f t="shared" si="11"/>
        <v>0.50999999999999801</v>
      </c>
      <c r="N203">
        <f t="shared" si="12"/>
        <v>53.045000000000002</v>
      </c>
      <c r="O203">
        <f t="shared" si="13"/>
        <v>55.084999999999994</v>
      </c>
      <c r="P203" t="str">
        <f t="shared" si="14"/>
        <v/>
      </c>
    </row>
    <row r="204" spans="1:16">
      <c r="A204" s="22" t="s">
        <v>52</v>
      </c>
      <c r="B204" s="22" t="s">
        <v>68</v>
      </c>
      <c r="C204" s="22" t="s">
        <v>69</v>
      </c>
      <c r="D204" s="23">
        <v>41584</v>
      </c>
      <c r="E204" s="22">
        <v>58.81</v>
      </c>
      <c r="F204" s="22" t="s">
        <v>139</v>
      </c>
      <c r="G204" s="22">
        <v>5.42</v>
      </c>
      <c r="H204" s="22">
        <v>53.39</v>
      </c>
      <c r="I204">
        <v>4.49</v>
      </c>
      <c r="J204">
        <v>5</v>
      </c>
      <c r="K204">
        <v>53.81</v>
      </c>
      <c r="L204">
        <v>54.32</v>
      </c>
      <c r="M204">
        <f t="shared" si="11"/>
        <v>0.50999999999999801</v>
      </c>
      <c r="N204">
        <f t="shared" si="12"/>
        <v>53.045000000000002</v>
      </c>
      <c r="O204">
        <f t="shared" si="13"/>
        <v>55.084999999999994</v>
      </c>
      <c r="P204" t="str">
        <f t="shared" si="14"/>
        <v/>
      </c>
    </row>
    <row r="205" spans="1:16">
      <c r="A205" s="22" t="s">
        <v>52</v>
      </c>
      <c r="B205" s="22" t="s">
        <v>68</v>
      </c>
      <c r="C205" s="22" t="s">
        <v>69</v>
      </c>
      <c r="D205" s="23">
        <v>41655</v>
      </c>
      <c r="E205" s="22">
        <v>58.81</v>
      </c>
      <c r="F205" s="22" t="s">
        <v>139</v>
      </c>
      <c r="G205" s="22">
        <v>4.3499999999999996</v>
      </c>
      <c r="H205" s="22">
        <v>54.46</v>
      </c>
      <c r="I205">
        <v>4.49</v>
      </c>
      <c r="J205">
        <v>5</v>
      </c>
      <c r="K205">
        <v>53.81</v>
      </c>
      <c r="L205">
        <v>54.32</v>
      </c>
      <c r="M205">
        <f t="shared" ref="M205:M268" si="15">L205-K205</f>
        <v>0.50999999999999801</v>
      </c>
      <c r="N205">
        <f t="shared" ref="N205:N268" si="16">K205-M205*1.5</f>
        <v>53.045000000000002</v>
      </c>
      <c r="O205">
        <f t="shared" ref="O205:O268" si="17">L205+M205*1.5</f>
        <v>55.084999999999994</v>
      </c>
      <c r="P205" t="str">
        <f t="shared" ref="P205:P268" si="18">IF(OR(H205&lt;N205,H205&gt;O205), "OUTLIER", "")</f>
        <v/>
      </c>
    </row>
    <row r="206" spans="1:16">
      <c r="A206" s="22" t="s">
        <v>52</v>
      </c>
      <c r="B206" s="22" t="s">
        <v>68</v>
      </c>
      <c r="C206" s="22" t="s">
        <v>69</v>
      </c>
      <c r="D206" s="23">
        <v>41676</v>
      </c>
      <c r="E206" s="22">
        <v>58.81</v>
      </c>
      <c r="F206" s="22" t="s">
        <v>139</v>
      </c>
      <c r="G206" s="22">
        <v>5.15</v>
      </c>
      <c r="H206" s="22">
        <v>53.66</v>
      </c>
      <c r="I206">
        <v>4.49</v>
      </c>
      <c r="J206">
        <v>5</v>
      </c>
      <c r="K206">
        <v>53.81</v>
      </c>
      <c r="L206">
        <v>54.32</v>
      </c>
      <c r="M206">
        <f t="shared" si="15"/>
        <v>0.50999999999999801</v>
      </c>
      <c r="N206">
        <f t="shared" si="16"/>
        <v>53.045000000000002</v>
      </c>
      <c r="O206">
        <f t="shared" si="17"/>
        <v>55.084999999999994</v>
      </c>
      <c r="P206" t="str">
        <f t="shared" si="18"/>
        <v/>
      </c>
    </row>
    <row r="207" spans="1:16">
      <c r="A207" s="22" t="s">
        <v>52</v>
      </c>
      <c r="B207" s="22" t="s">
        <v>68</v>
      </c>
      <c r="C207" s="22" t="s">
        <v>69</v>
      </c>
      <c r="D207" s="23">
        <v>41732</v>
      </c>
      <c r="E207" s="22">
        <v>58.81</v>
      </c>
      <c r="F207" s="22" t="s">
        <v>139</v>
      </c>
      <c r="G207" s="22">
        <v>4.83</v>
      </c>
      <c r="H207" s="22">
        <v>53.98</v>
      </c>
      <c r="I207">
        <v>4.49</v>
      </c>
      <c r="J207">
        <v>5</v>
      </c>
      <c r="K207">
        <v>53.81</v>
      </c>
      <c r="L207">
        <v>54.32</v>
      </c>
      <c r="M207">
        <f t="shared" si="15"/>
        <v>0.50999999999999801</v>
      </c>
      <c r="N207">
        <f t="shared" si="16"/>
        <v>53.045000000000002</v>
      </c>
      <c r="O207">
        <f t="shared" si="17"/>
        <v>55.084999999999994</v>
      </c>
      <c r="P207" t="str">
        <f t="shared" si="18"/>
        <v/>
      </c>
    </row>
    <row r="208" spans="1:16">
      <c r="A208" s="22" t="s">
        <v>52</v>
      </c>
      <c r="B208" s="22" t="s">
        <v>68</v>
      </c>
      <c r="C208" s="22" t="s">
        <v>69</v>
      </c>
      <c r="D208" s="23">
        <v>41760</v>
      </c>
      <c r="E208" s="22">
        <v>58.81</v>
      </c>
      <c r="F208" s="22" t="s">
        <v>139</v>
      </c>
      <c r="G208" s="22">
        <v>4.33</v>
      </c>
      <c r="H208" s="22">
        <v>54.48</v>
      </c>
      <c r="I208">
        <v>4.49</v>
      </c>
      <c r="J208">
        <v>5</v>
      </c>
      <c r="K208">
        <v>53.81</v>
      </c>
      <c r="L208">
        <v>54.32</v>
      </c>
      <c r="M208">
        <f t="shared" si="15"/>
        <v>0.50999999999999801</v>
      </c>
      <c r="N208">
        <f t="shared" si="16"/>
        <v>53.045000000000002</v>
      </c>
      <c r="O208">
        <f t="shared" si="17"/>
        <v>55.084999999999994</v>
      </c>
      <c r="P208" t="str">
        <f t="shared" si="18"/>
        <v/>
      </c>
    </row>
    <row r="209" spans="1:16">
      <c r="A209" s="22" t="s">
        <v>52</v>
      </c>
      <c r="B209" s="22" t="s">
        <v>68</v>
      </c>
      <c r="C209" s="22" t="s">
        <v>69</v>
      </c>
      <c r="D209" s="23">
        <v>41808</v>
      </c>
      <c r="E209" s="22">
        <v>58.81</v>
      </c>
      <c r="F209" s="22" t="s">
        <v>139</v>
      </c>
      <c r="G209" s="22">
        <v>4.4000000000000004</v>
      </c>
      <c r="H209" s="22">
        <v>54.41</v>
      </c>
      <c r="I209">
        <v>4.49</v>
      </c>
      <c r="J209">
        <v>5</v>
      </c>
      <c r="K209">
        <v>53.81</v>
      </c>
      <c r="L209">
        <v>54.32</v>
      </c>
      <c r="M209">
        <f t="shared" si="15"/>
        <v>0.50999999999999801</v>
      </c>
      <c r="N209">
        <f t="shared" si="16"/>
        <v>53.045000000000002</v>
      </c>
      <c r="O209">
        <f t="shared" si="17"/>
        <v>55.084999999999994</v>
      </c>
      <c r="P209" t="str">
        <f t="shared" si="18"/>
        <v/>
      </c>
    </row>
    <row r="210" spans="1:16">
      <c r="A210" s="22" t="s">
        <v>52</v>
      </c>
      <c r="B210" s="22" t="s">
        <v>68</v>
      </c>
      <c r="C210" s="22" t="s">
        <v>69</v>
      </c>
      <c r="D210" s="23">
        <v>41830</v>
      </c>
      <c r="E210" s="22">
        <v>58.81</v>
      </c>
      <c r="F210" s="22" t="s">
        <v>139</v>
      </c>
      <c r="G210" s="22">
        <v>4.47</v>
      </c>
      <c r="H210" s="22">
        <v>54.34</v>
      </c>
      <c r="I210">
        <v>4.49</v>
      </c>
      <c r="J210">
        <v>5</v>
      </c>
      <c r="K210">
        <v>53.81</v>
      </c>
      <c r="L210">
        <v>54.32</v>
      </c>
      <c r="M210">
        <f t="shared" si="15"/>
        <v>0.50999999999999801</v>
      </c>
      <c r="N210">
        <f t="shared" si="16"/>
        <v>53.045000000000002</v>
      </c>
      <c r="O210">
        <f t="shared" si="17"/>
        <v>55.084999999999994</v>
      </c>
      <c r="P210" t="str">
        <f t="shared" si="18"/>
        <v/>
      </c>
    </row>
    <row r="211" spans="1:16">
      <c r="A211" s="22" t="s">
        <v>52</v>
      </c>
      <c r="B211" s="22" t="s">
        <v>68</v>
      </c>
      <c r="C211" s="22" t="s">
        <v>69</v>
      </c>
      <c r="D211" s="23">
        <v>41859</v>
      </c>
      <c r="E211" s="22">
        <v>58.81</v>
      </c>
      <c r="F211" s="22" t="s">
        <v>139</v>
      </c>
      <c r="G211" s="22">
        <v>4.82</v>
      </c>
      <c r="H211" s="22">
        <v>53.99</v>
      </c>
      <c r="I211">
        <v>4.49</v>
      </c>
      <c r="J211">
        <v>5</v>
      </c>
      <c r="K211">
        <v>53.81</v>
      </c>
      <c r="L211">
        <v>54.32</v>
      </c>
      <c r="M211">
        <f t="shared" si="15"/>
        <v>0.50999999999999801</v>
      </c>
      <c r="N211">
        <f t="shared" si="16"/>
        <v>53.045000000000002</v>
      </c>
      <c r="O211">
        <f t="shared" si="17"/>
        <v>55.084999999999994</v>
      </c>
      <c r="P211" t="str">
        <f t="shared" si="18"/>
        <v/>
      </c>
    </row>
    <row r="212" spans="1:16">
      <c r="A212" s="22" t="s">
        <v>52</v>
      </c>
      <c r="B212" s="22" t="s">
        <v>68</v>
      </c>
      <c r="C212" s="22" t="s">
        <v>69</v>
      </c>
      <c r="D212" s="23">
        <v>41892</v>
      </c>
      <c r="E212" s="22">
        <v>58.81</v>
      </c>
      <c r="F212" s="22" t="s">
        <v>139</v>
      </c>
      <c r="G212" s="22">
        <v>4.38</v>
      </c>
      <c r="H212" s="22">
        <v>54.43</v>
      </c>
      <c r="I212">
        <v>4.49</v>
      </c>
      <c r="J212">
        <v>5</v>
      </c>
      <c r="K212">
        <v>53.81</v>
      </c>
      <c r="L212">
        <v>54.32</v>
      </c>
      <c r="M212">
        <f t="shared" si="15"/>
        <v>0.50999999999999801</v>
      </c>
      <c r="N212">
        <f t="shared" si="16"/>
        <v>53.045000000000002</v>
      </c>
      <c r="O212">
        <f t="shared" si="17"/>
        <v>55.084999999999994</v>
      </c>
      <c r="P212" t="str">
        <f t="shared" si="18"/>
        <v/>
      </c>
    </row>
    <row r="213" spans="1:16">
      <c r="A213" s="22" t="s">
        <v>52</v>
      </c>
      <c r="B213" s="22" t="s">
        <v>68</v>
      </c>
      <c r="C213" s="22" t="s">
        <v>69</v>
      </c>
      <c r="D213" s="23">
        <v>41920</v>
      </c>
      <c r="E213" s="22">
        <v>58.81</v>
      </c>
      <c r="F213" s="22" t="s">
        <v>139</v>
      </c>
      <c r="G213" s="22">
        <v>4.4000000000000004</v>
      </c>
      <c r="H213" s="22">
        <v>54.41</v>
      </c>
      <c r="I213">
        <v>4.49</v>
      </c>
      <c r="J213">
        <v>5</v>
      </c>
      <c r="K213">
        <v>53.81</v>
      </c>
      <c r="L213">
        <v>54.32</v>
      </c>
      <c r="M213">
        <f t="shared" si="15"/>
        <v>0.50999999999999801</v>
      </c>
      <c r="N213">
        <f t="shared" si="16"/>
        <v>53.045000000000002</v>
      </c>
      <c r="O213">
        <f t="shared" si="17"/>
        <v>55.084999999999994</v>
      </c>
      <c r="P213" t="str">
        <f t="shared" si="18"/>
        <v/>
      </c>
    </row>
    <row r="214" spans="1:16">
      <c r="A214" s="22" t="s">
        <v>52</v>
      </c>
      <c r="B214" s="22" t="s">
        <v>68</v>
      </c>
      <c r="C214" s="22" t="s">
        <v>69</v>
      </c>
      <c r="D214" s="23">
        <v>41946</v>
      </c>
      <c r="E214" s="22">
        <v>58.81</v>
      </c>
      <c r="F214" s="22" t="s">
        <v>139</v>
      </c>
      <c r="G214" s="22">
        <v>4.4000000000000004</v>
      </c>
      <c r="H214" s="22">
        <v>54.41</v>
      </c>
      <c r="I214">
        <v>4.49</v>
      </c>
      <c r="J214">
        <v>5</v>
      </c>
      <c r="K214">
        <v>53.81</v>
      </c>
      <c r="L214">
        <v>54.32</v>
      </c>
      <c r="M214">
        <f t="shared" si="15"/>
        <v>0.50999999999999801</v>
      </c>
      <c r="N214">
        <f t="shared" si="16"/>
        <v>53.045000000000002</v>
      </c>
      <c r="O214">
        <f t="shared" si="17"/>
        <v>55.084999999999994</v>
      </c>
      <c r="P214" t="str">
        <f t="shared" si="18"/>
        <v/>
      </c>
    </row>
    <row r="215" spans="1:16">
      <c r="A215" s="22" t="s">
        <v>52</v>
      </c>
      <c r="B215" s="22" t="s">
        <v>68</v>
      </c>
      <c r="C215" s="22" t="s">
        <v>69</v>
      </c>
      <c r="D215" s="23">
        <v>41978</v>
      </c>
      <c r="E215" s="22">
        <v>58.81</v>
      </c>
      <c r="F215" s="22" t="s">
        <v>139</v>
      </c>
      <c r="G215" s="22">
        <v>4.05</v>
      </c>
      <c r="H215" s="22">
        <v>54.76</v>
      </c>
      <c r="I215">
        <v>4.49</v>
      </c>
      <c r="J215">
        <v>5</v>
      </c>
      <c r="K215">
        <v>53.81</v>
      </c>
      <c r="L215">
        <v>54.32</v>
      </c>
      <c r="M215">
        <f t="shared" si="15"/>
        <v>0.50999999999999801</v>
      </c>
      <c r="N215">
        <f t="shared" si="16"/>
        <v>53.045000000000002</v>
      </c>
      <c r="O215">
        <f t="shared" si="17"/>
        <v>55.084999999999994</v>
      </c>
      <c r="P215" t="str">
        <f t="shared" si="18"/>
        <v/>
      </c>
    </row>
    <row r="216" spans="1:16">
      <c r="A216" s="22" t="s">
        <v>52</v>
      </c>
      <c r="B216" s="22" t="s">
        <v>68</v>
      </c>
      <c r="C216" s="22" t="s">
        <v>69</v>
      </c>
      <c r="D216" s="23">
        <v>42054</v>
      </c>
      <c r="E216" s="22">
        <v>58.81</v>
      </c>
      <c r="F216" s="22" t="s">
        <v>139</v>
      </c>
      <c r="G216" s="22">
        <v>3.96</v>
      </c>
      <c r="H216" s="22">
        <v>54.85</v>
      </c>
      <c r="I216">
        <v>4.49</v>
      </c>
      <c r="J216">
        <v>5</v>
      </c>
      <c r="K216">
        <v>53.81</v>
      </c>
      <c r="L216">
        <v>54.32</v>
      </c>
      <c r="M216">
        <f t="shared" si="15"/>
        <v>0.50999999999999801</v>
      </c>
      <c r="N216">
        <f t="shared" si="16"/>
        <v>53.045000000000002</v>
      </c>
      <c r="O216">
        <f t="shared" si="17"/>
        <v>55.084999999999994</v>
      </c>
      <c r="P216" t="str">
        <f t="shared" si="18"/>
        <v/>
      </c>
    </row>
    <row r="217" spans="1:16">
      <c r="A217" s="22" t="s">
        <v>52</v>
      </c>
      <c r="B217" s="22" t="s">
        <v>68</v>
      </c>
      <c r="C217" s="22" t="s">
        <v>69</v>
      </c>
      <c r="D217" s="23">
        <v>42079</v>
      </c>
      <c r="E217" s="22">
        <v>58.81</v>
      </c>
      <c r="F217" s="22" t="s">
        <v>139</v>
      </c>
      <c r="G217" s="22">
        <v>4.09</v>
      </c>
      <c r="H217" s="22">
        <v>54.72</v>
      </c>
      <c r="I217">
        <v>4.49</v>
      </c>
      <c r="J217">
        <v>5</v>
      </c>
      <c r="K217">
        <v>53.81</v>
      </c>
      <c r="L217">
        <v>54.32</v>
      </c>
      <c r="M217">
        <f t="shared" si="15"/>
        <v>0.50999999999999801</v>
      </c>
      <c r="N217">
        <f t="shared" si="16"/>
        <v>53.045000000000002</v>
      </c>
      <c r="O217">
        <f t="shared" si="17"/>
        <v>55.084999999999994</v>
      </c>
      <c r="P217" t="str">
        <f t="shared" si="18"/>
        <v/>
      </c>
    </row>
    <row r="218" spans="1:16">
      <c r="A218" s="22" t="s">
        <v>52</v>
      </c>
      <c r="B218" s="22" t="s">
        <v>68</v>
      </c>
      <c r="C218" s="22" t="s">
        <v>69</v>
      </c>
      <c r="D218" s="23">
        <v>42115</v>
      </c>
      <c r="E218" s="22">
        <v>58.81</v>
      </c>
      <c r="F218" s="22" t="s">
        <v>139</v>
      </c>
      <c r="G218" s="22">
        <v>4.1500000000000004</v>
      </c>
      <c r="H218" s="22">
        <v>54.66</v>
      </c>
      <c r="I218">
        <v>4.49</v>
      </c>
      <c r="J218">
        <v>5</v>
      </c>
      <c r="K218">
        <v>53.81</v>
      </c>
      <c r="L218">
        <v>54.32</v>
      </c>
      <c r="M218">
        <f t="shared" si="15"/>
        <v>0.50999999999999801</v>
      </c>
      <c r="N218">
        <f t="shared" si="16"/>
        <v>53.045000000000002</v>
      </c>
      <c r="O218">
        <f t="shared" si="17"/>
        <v>55.084999999999994</v>
      </c>
      <c r="P218" t="str">
        <f t="shared" si="18"/>
        <v/>
      </c>
    </row>
    <row r="219" spans="1:16">
      <c r="A219" s="22" t="s">
        <v>52</v>
      </c>
      <c r="B219" s="22" t="s">
        <v>68</v>
      </c>
      <c r="C219" s="22" t="s">
        <v>69</v>
      </c>
      <c r="D219" s="23">
        <v>42151</v>
      </c>
      <c r="E219" s="22">
        <v>58.81</v>
      </c>
      <c r="F219" s="22" t="s">
        <v>139</v>
      </c>
      <c r="G219" s="22">
        <v>4.18</v>
      </c>
      <c r="H219" s="22">
        <v>54.63</v>
      </c>
      <c r="I219">
        <v>4.49</v>
      </c>
      <c r="J219">
        <v>5</v>
      </c>
      <c r="K219">
        <v>53.81</v>
      </c>
      <c r="L219">
        <v>54.32</v>
      </c>
      <c r="M219">
        <f t="shared" si="15"/>
        <v>0.50999999999999801</v>
      </c>
      <c r="N219">
        <f t="shared" si="16"/>
        <v>53.045000000000002</v>
      </c>
      <c r="O219">
        <f t="shared" si="17"/>
        <v>55.084999999999994</v>
      </c>
      <c r="P219" t="str">
        <f t="shared" si="18"/>
        <v/>
      </c>
    </row>
    <row r="220" spans="1:16">
      <c r="A220" s="22" t="s">
        <v>52</v>
      </c>
      <c r="B220" s="22" t="s">
        <v>68</v>
      </c>
      <c r="C220" s="22" t="s">
        <v>69</v>
      </c>
      <c r="D220" s="23">
        <v>42185</v>
      </c>
      <c r="E220" s="22">
        <v>58.81</v>
      </c>
      <c r="F220" s="22" t="s">
        <v>139</v>
      </c>
      <c r="G220" s="22">
        <v>4.3</v>
      </c>
      <c r="H220" s="22">
        <v>54.51</v>
      </c>
      <c r="I220">
        <v>4.49</v>
      </c>
      <c r="J220">
        <v>5</v>
      </c>
      <c r="K220">
        <v>53.81</v>
      </c>
      <c r="L220">
        <v>54.32</v>
      </c>
      <c r="M220">
        <f t="shared" si="15"/>
        <v>0.50999999999999801</v>
      </c>
      <c r="N220">
        <f t="shared" si="16"/>
        <v>53.045000000000002</v>
      </c>
      <c r="O220">
        <f t="shared" si="17"/>
        <v>55.084999999999994</v>
      </c>
      <c r="P220" t="str">
        <f t="shared" si="18"/>
        <v/>
      </c>
    </row>
    <row r="221" spans="1:16">
      <c r="A221" s="22" t="s">
        <v>52</v>
      </c>
      <c r="B221" s="22" t="s">
        <v>68</v>
      </c>
      <c r="C221" s="22" t="s">
        <v>69</v>
      </c>
      <c r="D221" s="23">
        <v>42215</v>
      </c>
      <c r="E221" s="22">
        <v>58.81</v>
      </c>
      <c r="F221" s="22" t="s">
        <v>139</v>
      </c>
      <c r="G221" s="22">
        <v>4.4000000000000004</v>
      </c>
      <c r="H221" s="22">
        <v>54.41</v>
      </c>
      <c r="I221">
        <v>4.49</v>
      </c>
      <c r="J221">
        <v>5</v>
      </c>
      <c r="K221">
        <v>53.81</v>
      </c>
      <c r="L221">
        <v>54.32</v>
      </c>
      <c r="M221">
        <f t="shared" si="15"/>
        <v>0.50999999999999801</v>
      </c>
      <c r="N221">
        <f t="shared" si="16"/>
        <v>53.045000000000002</v>
      </c>
      <c r="O221">
        <f t="shared" si="17"/>
        <v>55.084999999999994</v>
      </c>
      <c r="P221" t="str">
        <f t="shared" si="18"/>
        <v/>
      </c>
    </row>
    <row r="222" spans="1:16">
      <c r="A222" s="22" t="s">
        <v>52</v>
      </c>
      <c r="B222" s="22" t="s">
        <v>68</v>
      </c>
      <c r="C222" s="22" t="s">
        <v>69</v>
      </c>
      <c r="D222" s="23">
        <v>42261</v>
      </c>
      <c r="E222" s="22">
        <v>58.81</v>
      </c>
      <c r="F222" s="22" t="s">
        <v>139</v>
      </c>
      <c r="G222" s="22">
        <v>4.43</v>
      </c>
      <c r="H222" s="22">
        <v>54.38</v>
      </c>
      <c r="I222">
        <v>4.49</v>
      </c>
      <c r="J222">
        <v>5</v>
      </c>
      <c r="K222">
        <v>53.81</v>
      </c>
      <c r="L222">
        <v>54.32</v>
      </c>
      <c r="M222">
        <f t="shared" si="15"/>
        <v>0.50999999999999801</v>
      </c>
      <c r="N222">
        <f t="shared" si="16"/>
        <v>53.045000000000002</v>
      </c>
      <c r="O222">
        <f t="shared" si="17"/>
        <v>55.084999999999994</v>
      </c>
      <c r="P222" t="str">
        <f t="shared" si="18"/>
        <v/>
      </c>
    </row>
    <row r="223" spans="1:16">
      <c r="A223" s="22" t="s">
        <v>52</v>
      </c>
      <c r="B223" s="22" t="s">
        <v>68</v>
      </c>
      <c r="C223" s="22" t="s">
        <v>69</v>
      </c>
      <c r="D223" s="23">
        <v>42292</v>
      </c>
      <c r="E223" s="22">
        <v>58.81</v>
      </c>
      <c r="F223" s="22" t="s">
        <v>139</v>
      </c>
      <c r="G223" s="22">
        <v>4.4400000000000004</v>
      </c>
      <c r="H223" s="22">
        <v>54.37</v>
      </c>
      <c r="I223">
        <v>4.49</v>
      </c>
      <c r="J223">
        <v>5</v>
      </c>
      <c r="K223">
        <v>53.81</v>
      </c>
      <c r="L223">
        <v>54.32</v>
      </c>
      <c r="M223">
        <f t="shared" si="15"/>
        <v>0.50999999999999801</v>
      </c>
      <c r="N223">
        <f t="shared" si="16"/>
        <v>53.045000000000002</v>
      </c>
      <c r="O223">
        <f t="shared" si="17"/>
        <v>55.084999999999994</v>
      </c>
      <c r="P223" t="str">
        <f t="shared" si="18"/>
        <v/>
      </c>
    </row>
    <row r="224" spans="1:16">
      <c r="A224" s="22" t="s">
        <v>52</v>
      </c>
      <c r="B224" s="22" t="s">
        <v>68</v>
      </c>
      <c r="C224" s="22" t="s">
        <v>69</v>
      </c>
      <c r="D224" s="23">
        <v>42332</v>
      </c>
      <c r="E224" s="22">
        <v>58.81</v>
      </c>
      <c r="F224" s="22" t="s">
        <v>139</v>
      </c>
      <c r="G224" s="22">
        <v>4.49</v>
      </c>
      <c r="H224" s="22">
        <v>54.32</v>
      </c>
      <c r="I224">
        <v>4.49</v>
      </c>
      <c r="J224">
        <v>5</v>
      </c>
      <c r="K224">
        <v>53.81</v>
      </c>
      <c r="L224">
        <v>54.32</v>
      </c>
      <c r="M224">
        <f t="shared" si="15"/>
        <v>0.50999999999999801</v>
      </c>
      <c r="N224">
        <f t="shared" si="16"/>
        <v>53.045000000000002</v>
      </c>
      <c r="O224">
        <f t="shared" si="17"/>
        <v>55.084999999999994</v>
      </c>
      <c r="P224" t="str">
        <f t="shared" si="18"/>
        <v/>
      </c>
    </row>
    <row r="225" spans="1:16">
      <c r="A225" s="22" t="s">
        <v>52</v>
      </c>
      <c r="B225" s="22" t="s">
        <v>68</v>
      </c>
      <c r="C225" s="22" t="s">
        <v>69</v>
      </c>
      <c r="D225" s="23">
        <v>42355</v>
      </c>
      <c r="E225" s="22">
        <v>58.81</v>
      </c>
      <c r="F225" s="22" t="s">
        <v>139</v>
      </c>
      <c r="G225" s="22">
        <v>4.51</v>
      </c>
      <c r="H225" s="22">
        <v>54.3</v>
      </c>
      <c r="I225">
        <v>4.49</v>
      </c>
      <c r="J225">
        <v>5</v>
      </c>
      <c r="K225">
        <v>53.81</v>
      </c>
      <c r="L225">
        <v>54.32</v>
      </c>
      <c r="M225">
        <f t="shared" si="15"/>
        <v>0.50999999999999801</v>
      </c>
      <c r="N225">
        <f t="shared" si="16"/>
        <v>53.045000000000002</v>
      </c>
      <c r="O225">
        <f t="shared" si="17"/>
        <v>55.084999999999994</v>
      </c>
      <c r="P225" t="str">
        <f t="shared" si="18"/>
        <v/>
      </c>
    </row>
    <row r="226" spans="1:16">
      <c r="A226" s="22" t="s">
        <v>52</v>
      </c>
      <c r="B226" s="22" t="s">
        <v>68</v>
      </c>
      <c r="C226" s="22" t="s">
        <v>69</v>
      </c>
      <c r="D226" s="23">
        <v>42396</v>
      </c>
      <c r="E226" s="22">
        <v>58.81</v>
      </c>
      <c r="F226" s="22" t="s">
        <v>139</v>
      </c>
      <c r="G226" s="22">
        <v>4.51</v>
      </c>
      <c r="H226" s="22">
        <v>54.3</v>
      </c>
      <c r="I226">
        <v>4.49</v>
      </c>
      <c r="J226">
        <v>5</v>
      </c>
      <c r="K226">
        <v>53.81</v>
      </c>
      <c r="L226">
        <v>54.32</v>
      </c>
      <c r="M226">
        <f t="shared" si="15"/>
        <v>0.50999999999999801</v>
      </c>
      <c r="N226">
        <f t="shared" si="16"/>
        <v>53.045000000000002</v>
      </c>
      <c r="O226">
        <f t="shared" si="17"/>
        <v>55.084999999999994</v>
      </c>
      <c r="P226" t="str">
        <f t="shared" si="18"/>
        <v/>
      </c>
    </row>
    <row r="227" spans="1:16">
      <c r="A227" s="22" t="s">
        <v>52</v>
      </c>
      <c r="B227" s="22" t="s">
        <v>68</v>
      </c>
      <c r="C227" s="22" t="s">
        <v>69</v>
      </c>
      <c r="D227" s="23">
        <v>42425</v>
      </c>
      <c r="E227" s="22">
        <v>58.81</v>
      </c>
      <c r="F227" s="22" t="s">
        <v>139</v>
      </c>
      <c r="G227" s="22">
        <v>4.6100000000000003</v>
      </c>
      <c r="H227" s="22">
        <v>54.2</v>
      </c>
      <c r="I227">
        <v>4.49</v>
      </c>
      <c r="J227">
        <v>5</v>
      </c>
      <c r="K227">
        <v>53.81</v>
      </c>
      <c r="L227">
        <v>54.32</v>
      </c>
      <c r="M227">
        <f t="shared" si="15"/>
        <v>0.50999999999999801</v>
      </c>
      <c r="N227">
        <f t="shared" si="16"/>
        <v>53.045000000000002</v>
      </c>
      <c r="O227">
        <f t="shared" si="17"/>
        <v>55.084999999999994</v>
      </c>
      <c r="P227" t="str">
        <f t="shared" si="18"/>
        <v/>
      </c>
    </row>
    <row r="228" spans="1:16">
      <c r="A228" s="22" t="s">
        <v>52</v>
      </c>
      <c r="B228" s="22" t="s">
        <v>68</v>
      </c>
      <c r="C228" s="22" t="s">
        <v>69</v>
      </c>
      <c r="D228" s="23">
        <v>42460</v>
      </c>
      <c r="E228" s="22">
        <v>58.81</v>
      </c>
      <c r="F228" s="22" t="s">
        <v>139</v>
      </c>
      <c r="G228" s="22">
        <v>4.46</v>
      </c>
      <c r="H228" s="22">
        <v>54.35</v>
      </c>
      <c r="I228">
        <v>4.49</v>
      </c>
      <c r="J228">
        <v>5</v>
      </c>
      <c r="K228">
        <v>53.81</v>
      </c>
      <c r="L228">
        <v>54.32</v>
      </c>
      <c r="M228">
        <f t="shared" si="15"/>
        <v>0.50999999999999801</v>
      </c>
      <c r="N228">
        <f t="shared" si="16"/>
        <v>53.045000000000002</v>
      </c>
      <c r="O228">
        <f t="shared" si="17"/>
        <v>55.084999999999994</v>
      </c>
      <c r="P228" t="str">
        <f t="shared" si="18"/>
        <v/>
      </c>
    </row>
    <row r="229" spans="1:16">
      <c r="A229" s="22" t="s">
        <v>52</v>
      </c>
      <c r="B229" s="22" t="s">
        <v>68</v>
      </c>
      <c r="C229" s="22" t="s">
        <v>69</v>
      </c>
      <c r="D229" s="23">
        <v>42475</v>
      </c>
      <c r="E229" s="22">
        <v>58.81</v>
      </c>
      <c r="F229" s="22" t="s">
        <v>139</v>
      </c>
      <c r="G229" s="22">
        <v>4.7</v>
      </c>
      <c r="H229" s="22">
        <v>54.11</v>
      </c>
      <c r="I229">
        <v>4.49</v>
      </c>
      <c r="J229">
        <v>5</v>
      </c>
      <c r="K229">
        <v>53.81</v>
      </c>
      <c r="L229">
        <v>54.32</v>
      </c>
      <c r="M229">
        <f t="shared" si="15"/>
        <v>0.50999999999999801</v>
      </c>
      <c r="N229">
        <f t="shared" si="16"/>
        <v>53.045000000000002</v>
      </c>
      <c r="O229">
        <f t="shared" si="17"/>
        <v>55.084999999999994</v>
      </c>
      <c r="P229" t="str">
        <f t="shared" si="18"/>
        <v/>
      </c>
    </row>
    <row r="230" spans="1:16">
      <c r="A230" s="22" t="s">
        <v>52</v>
      </c>
      <c r="B230" s="22" t="s">
        <v>68</v>
      </c>
      <c r="C230" s="22" t="s">
        <v>69</v>
      </c>
      <c r="D230" s="23">
        <v>42513</v>
      </c>
      <c r="E230" s="22">
        <v>58.81</v>
      </c>
      <c r="F230" s="22" t="s">
        <v>139</v>
      </c>
      <c r="G230" s="22">
        <v>4.72</v>
      </c>
      <c r="H230" s="22">
        <v>54.09</v>
      </c>
      <c r="I230">
        <v>4.49</v>
      </c>
      <c r="J230">
        <v>5</v>
      </c>
      <c r="K230">
        <v>53.81</v>
      </c>
      <c r="L230">
        <v>54.32</v>
      </c>
      <c r="M230">
        <f t="shared" si="15"/>
        <v>0.50999999999999801</v>
      </c>
      <c r="N230">
        <f t="shared" si="16"/>
        <v>53.045000000000002</v>
      </c>
      <c r="O230">
        <f t="shared" si="17"/>
        <v>55.084999999999994</v>
      </c>
      <c r="P230" t="str">
        <f t="shared" si="18"/>
        <v/>
      </c>
    </row>
    <row r="231" spans="1:16">
      <c r="A231" s="22" t="s">
        <v>52</v>
      </c>
      <c r="B231" s="22" t="s">
        <v>68</v>
      </c>
      <c r="C231" s="22" t="s">
        <v>69</v>
      </c>
      <c r="D231" s="23">
        <v>42536</v>
      </c>
      <c r="E231" s="22">
        <v>58.81</v>
      </c>
      <c r="F231" s="22" t="s">
        <v>139</v>
      </c>
      <c r="G231" s="22">
        <v>4.75</v>
      </c>
      <c r="H231" s="22">
        <v>54.06</v>
      </c>
      <c r="I231">
        <v>4.49</v>
      </c>
      <c r="J231">
        <v>5</v>
      </c>
      <c r="K231">
        <v>53.81</v>
      </c>
      <c r="L231">
        <v>54.32</v>
      </c>
      <c r="M231">
        <f t="shared" si="15"/>
        <v>0.50999999999999801</v>
      </c>
      <c r="N231">
        <f t="shared" si="16"/>
        <v>53.045000000000002</v>
      </c>
      <c r="O231">
        <f t="shared" si="17"/>
        <v>55.084999999999994</v>
      </c>
      <c r="P231" t="str">
        <f t="shared" si="18"/>
        <v/>
      </c>
    </row>
    <row r="232" spans="1:16">
      <c r="A232" s="22" t="s">
        <v>52</v>
      </c>
      <c r="B232" s="22" t="s">
        <v>68</v>
      </c>
      <c r="C232" s="22" t="s">
        <v>69</v>
      </c>
      <c r="D232" s="23">
        <v>42628</v>
      </c>
      <c r="E232" s="22">
        <v>58.81</v>
      </c>
      <c r="F232" s="22" t="s">
        <v>139</v>
      </c>
      <c r="G232" s="22">
        <v>4.8499999999999996</v>
      </c>
      <c r="H232" s="22">
        <v>53.96</v>
      </c>
      <c r="I232">
        <v>4.49</v>
      </c>
      <c r="J232">
        <v>5</v>
      </c>
      <c r="K232">
        <v>53.81</v>
      </c>
      <c r="L232">
        <v>54.32</v>
      </c>
      <c r="M232">
        <f t="shared" si="15"/>
        <v>0.50999999999999801</v>
      </c>
      <c r="N232">
        <f t="shared" si="16"/>
        <v>53.045000000000002</v>
      </c>
      <c r="O232">
        <f t="shared" si="17"/>
        <v>55.084999999999994</v>
      </c>
      <c r="P232" t="str">
        <f t="shared" si="18"/>
        <v/>
      </c>
    </row>
    <row r="233" spans="1:16">
      <c r="A233" s="22" t="s">
        <v>52</v>
      </c>
      <c r="B233" s="22" t="s">
        <v>68</v>
      </c>
      <c r="C233" s="22" t="s">
        <v>69</v>
      </c>
      <c r="D233" s="23">
        <v>42658</v>
      </c>
      <c r="E233" s="22">
        <v>58.81</v>
      </c>
      <c r="F233" s="22" t="s">
        <v>139</v>
      </c>
      <c r="G233" s="22">
        <v>4.82</v>
      </c>
      <c r="H233" s="22">
        <v>53.99</v>
      </c>
      <c r="I233">
        <v>4.49</v>
      </c>
      <c r="J233">
        <v>5</v>
      </c>
      <c r="K233">
        <v>53.81</v>
      </c>
      <c r="L233">
        <v>54.32</v>
      </c>
      <c r="M233">
        <f t="shared" si="15"/>
        <v>0.50999999999999801</v>
      </c>
      <c r="N233">
        <f t="shared" si="16"/>
        <v>53.045000000000002</v>
      </c>
      <c r="O233">
        <f t="shared" si="17"/>
        <v>55.084999999999994</v>
      </c>
      <c r="P233" t="str">
        <f t="shared" si="18"/>
        <v/>
      </c>
    </row>
    <row r="234" spans="1:16">
      <c r="A234" s="22" t="s">
        <v>52</v>
      </c>
      <c r="B234" s="22" t="s">
        <v>68</v>
      </c>
      <c r="C234" s="22" t="s">
        <v>69</v>
      </c>
      <c r="D234" s="23">
        <v>42688</v>
      </c>
      <c r="E234" s="22">
        <v>58.81</v>
      </c>
      <c r="F234" s="22" t="s">
        <v>139</v>
      </c>
      <c r="G234" s="22">
        <v>4.9000000000000004</v>
      </c>
      <c r="H234" s="22">
        <v>53.91</v>
      </c>
      <c r="I234">
        <v>4.49</v>
      </c>
      <c r="J234">
        <v>5</v>
      </c>
      <c r="K234">
        <v>53.81</v>
      </c>
      <c r="L234">
        <v>54.32</v>
      </c>
      <c r="M234">
        <f t="shared" si="15"/>
        <v>0.50999999999999801</v>
      </c>
      <c r="N234">
        <f t="shared" si="16"/>
        <v>53.045000000000002</v>
      </c>
      <c r="O234">
        <f t="shared" si="17"/>
        <v>55.084999999999994</v>
      </c>
      <c r="P234" t="str">
        <f t="shared" si="18"/>
        <v/>
      </c>
    </row>
    <row r="235" spans="1:16">
      <c r="A235" s="22" t="s">
        <v>52</v>
      </c>
      <c r="B235" s="22" t="s">
        <v>68</v>
      </c>
      <c r="C235" s="22" t="s">
        <v>69</v>
      </c>
      <c r="D235" s="23">
        <v>42719</v>
      </c>
      <c r="E235" s="22">
        <v>58.81</v>
      </c>
      <c r="F235" s="22" t="s">
        <v>139</v>
      </c>
      <c r="G235" s="22">
        <v>4.95</v>
      </c>
      <c r="H235" s="22">
        <v>53.86</v>
      </c>
      <c r="I235">
        <v>4.49</v>
      </c>
      <c r="J235">
        <v>5</v>
      </c>
      <c r="K235">
        <v>53.81</v>
      </c>
      <c r="L235">
        <v>54.32</v>
      </c>
      <c r="M235">
        <f t="shared" si="15"/>
        <v>0.50999999999999801</v>
      </c>
      <c r="N235">
        <f t="shared" si="16"/>
        <v>53.045000000000002</v>
      </c>
      <c r="O235">
        <f t="shared" si="17"/>
        <v>55.084999999999994</v>
      </c>
      <c r="P235" t="str">
        <f t="shared" si="18"/>
        <v/>
      </c>
    </row>
    <row r="236" spans="1:16">
      <c r="A236" s="22" t="s">
        <v>52</v>
      </c>
      <c r="B236" s="22" t="s">
        <v>68</v>
      </c>
      <c r="C236" s="22" t="s">
        <v>69</v>
      </c>
      <c r="D236" s="23">
        <v>42765</v>
      </c>
      <c r="E236" s="22">
        <v>58.81</v>
      </c>
      <c r="F236" s="22" t="s">
        <v>139</v>
      </c>
      <c r="G236" s="22">
        <v>4.74</v>
      </c>
      <c r="H236" s="22">
        <v>54.07</v>
      </c>
      <c r="I236">
        <v>4.49</v>
      </c>
      <c r="J236">
        <v>5</v>
      </c>
      <c r="K236">
        <v>53.81</v>
      </c>
      <c r="L236">
        <v>54.32</v>
      </c>
      <c r="M236">
        <f t="shared" si="15"/>
        <v>0.50999999999999801</v>
      </c>
      <c r="N236">
        <f t="shared" si="16"/>
        <v>53.045000000000002</v>
      </c>
      <c r="O236">
        <f t="shared" si="17"/>
        <v>55.084999999999994</v>
      </c>
      <c r="P236" t="str">
        <f t="shared" si="18"/>
        <v/>
      </c>
    </row>
    <row r="237" spans="1:16">
      <c r="A237" s="22" t="s">
        <v>52</v>
      </c>
      <c r="B237" s="22" t="s">
        <v>68</v>
      </c>
      <c r="C237" s="22" t="s">
        <v>69</v>
      </c>
      <c r="D237" s="23">
        <v>42794</v>
      </c>
      <c r="E237" s="22">
        <v>58.81</v>
      </c>
      <c r="F237" s="22" t="s">
        <v>139</v>
      </c>
      <c r="G237" s="22">
        <v>5.05</v>
      </c>
      <c r="H237" s="22">
        <v>53.76</v>
      </c>
      <c r="I237">
        <v>4.49</v>
      </c>
      <c r="J237">
        <v>5</v>
      </c>
      <c r="K237">
        <v>53.81</v>
      </c>
      <c r="L237">
        <v>54.32</v>
      </c>
      <c r="M237">
        <f t="shared" si="15"/>
        <v>0.50999999999999801</v>
      </c>
      <c r="N237">
        <f t="shared" si="16"/>
        <v>53.045000000000002</v>
      </c>
      <c r="O237">
        <f t="shared" si="17"/>
        <v>55.084999999999994</v>
      </c>
      <c r="P237" t="str">
        <f t="shared" si="18"/>
        <v/>
      </c>
    </row>
    <row r="238" spans="1:16">
      <c r="A238" s="22" t="s">
        <v>52</v>
      </c>
      <c r="B238" s="22" t="s">
        <v>68</v>
      </c>
      <c r="C238" s="22" t="s">
        <v>69</v>
      </c>
      <c r="D238" s="23">
        <v>42824</v>
      </c>
      <c r="E238" s="22">
        <v>58.81</v>
      </c>
      <c r="F238" s="22" t="s">
        <v>139</v>
      </c>
      <c r="G238" s="22">
        <v>5.29</v>
      </c>
      <c r="H238" s="22">
        <v>53.52</v>
      </c>
      <c r="I238">
        <v>4.49</v>
      </c>
      <c r="J238">
        <v>5</v>
      </c>
      <c r="K238">
        <v>53.81</v>
      </c>
      <c r="L238">
        <v>54.32</v>
      </c>
      <c r="M238">
        <f t="shared" si="15"/>
        <v>0.50999999999999801</v>
      </c>
      <c r="N238">
        <f t="shared" si="16"/>
        <v>53.045000000000002</v>
      </c>
      <c r="O238">
        <f t="shared" si="17"/>
        <v>55.084999999999994</v>
      </c>
      <c r="P238" t="str">
        <f t="shared" si="18"/>
        <v/>
      </c>
    </row>
    <row r="239" spans="1:16">
      <c r="A239" s="22" t="s">
        <v>52</v>
      </c>
      <c r="B239" s="22" t="s">
        <v>68</v>
      </c>
      <c r="C239" s="22" t="s">
        <v>69</v>
      </c>
      <c r="D239" s="23">
        <v>42855</v>
      </c>
      <c r="E239" s="22">
        <v>58.81</v>
      </c>
      <c r="F239" s="22" t="s">
        <v>139</v>
      </c>
      <c r="G239" s="22">
        <v>5.15</v>
      </c>
      <c r="H239" s="22">
        <v>53.66</v>
      </c>
      <c r="I239">
        <v>4.49</v>
      </c>
      <c r="J239">
        <v>5</v>
      </c>
      <c r="K239">
        <v>53.81</v>
      </c>
      <c r="L239">
        <v>54.32</v>
      </c>
      <c r="M239">
        <f t="shared" si="15"/>
        <v>0.50999999999999801</v>
      </c>
      <c r="N239">
        <f t="shared" si="16"/>
        <v>53.045000000000002</v>
      </c>
      <c r="O239">
        <f t="shared" si="17"/>
        <v>55.084999999999994</v>
      </c>
      <c r="P239" t="str">
        <f t="shared" si="18"/>
        <v/>
      </c>
    </row>
    <row r="240" spans="1:16">
      <c r="A240" s="22" t="s">
        <v>52</v>
      </c>
      <c r="B240" s="22" t="s">
        <v>68</v>
      </c>
      <c r="C240" s="22" t="s">
        <v>69</v>
      </c>
      <c r="D240" s="23">
        <v>42873</v>
      </c>
      <c r="E240" s="22">
        <v>58.81</v>
      </c>
      <c r="F240" s="22" t="s">
        <v>139</v>
      </c>
      <c r="G240" s="22">
        <v>5.19</v>
      </c>
      <c r="H240" s="22">
        <v>53.62</v>
      </c>
      <c r="I240">
        <v>4.49</v>
      </c>
      <c r="J240">
        <v>5</v>
      </c>
      <c r="K240">
        <v>53.81</v>
      </c>
      <c r="L240">
        <v>54.32</v>
      </c>
      <c r="M240">
        <f t="shared" si="15"/>
        <v>0.50999999999999801</v>
      </c>
      <c r="N240">
        <f t="shared" si="16"/>
        <v>53.045000000000002</v>
      </c>
      <c r="O240">
        <f t="shared" si="17"/>
        <v>55.084999999999994</v>
      </c>
      <c r="P240" t="str">
        <f t="shared" si="18"/>
        <v/>
      </c>
    </row>
    <row r="241" spans="1:16">
      <c r="A241" s="22" t="s">
        <v>52</v>
      </c>
      <c r="B241" s="22" t="s">
        <v>68</v>
      </c>
      <c r="C241" s="22" t="s">
        <v>69</v>
      </c>
      <c r="D241" s="23">
        <v>42946</v>
      </c>
      <c r="E241" s="22">
        <v>58.81</v>
      </c>
      <c r="F241" s="22" t="s">
        <v>139</v>
      </c>
      <c r="G241" s="22">
        <v>5.65</v>
      </c>
      <c r="H241" s="22">
        <v>53.16</v>
      </c>
      <c r="I241">
        <v>4.49</v>
      </c>
      <c r="J241">
        <v>5</v>
      </c>
      <c r="K241">
        <v>53.81</v>
      </c>
      <c r="L241">
        <v>54.32</v>
      </c>
      <c r="M241">
        <f t="shared" si="15"/>
        <v>0.50999999999999801</v>
      </c>
      <c r="N241">
        <f t="shared" si="16"/>
        <v>53.045000000000002</v>
      </c>
      <c r="O241">
        <f t="shared" si="17"/>
        <v>55.084999999999994</v>
      </c>
      <c r="P241" t="str">
        <f t="shared" si="18"/>
        <v/>
      </c>
    </row>
    <row r="242" spans="1:16">
      <c r="A242" s="22" t="s">
        <v>52</v>
      </c>
      <c r="B242" s="22" t="s">
        <v>68</v>
      </c>
      <c r="C242" s="22" t="s">
        <v>69</v>
      </c>
      <c r="D242" s="23">
        <v>42977</v>
      </c>
      <c r="E242" s="22">
        <v>58.81</v>
      </c>
      <c r="F242" s="22" t="s">
        <v>139</v>
      </c>
      <c r="G242" s="22">
        <v>5.44</v>
      </c>
      <c r="H242" s="22">
        <v>53.37</v>
      </c>
      <c r="I242">
        <v>4.49</v>
      </c>
      <c r="J242">
        <v>5</v>
      </c>
      <c r="K242">
        <v>53.81</v>
      </c>
      <c r="L242">
        <v>54.32</v>
      </c>
      <c r="M242">
        <f t="shared" si="15"/>
        <v>0.50999999999999801</v>
      </c>
      <c r="N242">
        <f t="shared" si="16"/>
        <v>53.045000000000002</v>
      </c>
      <c r="O242">
        <f t="shared" si="17"/>
        <v>55.084999999999994</v>
      </c>
      <c r="P242" t="str">
        <f t="shared" si="18"/>
        <v/>
      </c>
    </row>
    <row r="243" spans="1:16">
      <c r="A243" s="22" t="s">
        <v>52</v>
      </c>
      <c r="B243" s="22" t="s">
        <v>68</v>
      </c>
      <c r="C243" s="22" t="s">
        <v>69</v>
      </c>
      <c r="D243" s="23">
        <v>43008</v>
      </c>
      <c r="E243" s="22">
        <v>58.81</v>
      </c>
      <c r="F243" s="22" t="s">
        <v>139</v>
      </c>
      <c r="G243" s="22">
        <v>4.95</v>
      </c>
      <c r="H243" s="22">
        <v>53.86</v>
      </c>
      <c r="I243">
        <v>4.49</v>
      </c>
      <c r="J243">
        <v>5</v>
      </c>
      <c r="K243">
        <v>53.81</v>
      </c>
      <c r="L243">
        <v>54.32</v>
      </c>
      <c r="M243">
        <f t="shared" si="15"/>
        <v>0.50999999999999801</v>
      </c>
      <c r="N243">
        <f t="shared" si="16"/>
        <v>53.045000000000002</v>
      </c>
      <c r="O243">
        <f t="shared" si="17"/>
        <v>55.084999999999994</v>
      </c>
      <c r="P243" t="str">
        <f t="shared" si="18"/>
        <v/>
      </c>
    </row>
    <row r="244" spans="1:16">
      <c r="A244" s="22" t="s">
        <v>52</v>
      </c>
      <c r="B244" s="22" t="s">
        <v>68</v>
      </c>
      <c r="C244" s="22" t="s">
        <v>69</v>
      </c>
      <c r="D244" s="23">
        <v>43038</v>
      </c>
      <c r="E244" s="22">
        <v>58.81</v>
      </c>
      <c r="F244" s="22" t="s">
        <v>139</v>
      </c>
      <c r="G244" s="22">
        <v>5.05</v>
      </c>
      <c r="H244" s="22">
        <v>53.76</v>
      </c>
      <c r="I244">
        <v>4.49</v>
      </c>
      <c r="J244">
        <v>5</v>
      </c>
      <c r="K244">
        <v>53.81</v>
      </c>
      <c r="L244">
        <v>54.32</v>
      </c>
      <c r="M244">
        <f t="shared" si="15"/>
        <v>0.50999999999999801</v>
      </c>
      <c r="N244">
        <f t="shared" si="16"/>
        <v>53.045000000000002</v>
      </c>
      <c r="O244">
        <f t="shared" si="17"/>
        <v>55.084999999999994</v>
      </c>
      <c r="P244" t="str">
        <f t="shared" si="18"/>
        <v/>
      </c>
    </row>
    <row r="245" spans="1:16">
      <c r="A245" s="22" t="s">
        <v>52</v>
      </c>
      <c r="B245" s="22" t="s">
        <v>68</v>
      </c>
      <c r="C245" s="22" t="s">
        <v>69</v>
      </c>
      <c r="D245" s="23">
        <v>43055</v>
      </c>
      <c r="E245" s="22">
        <v>58.81</v>
      </c>
      <c r="F245" s="22" t="s">
        <v>139</v>
      </c>
      <c r="G245" s="22">
        <v>5.16</v>
      </c>
      <c r="H245" s="22">
        <v>53.65</v>
      </c>
      <c r="I245">
        <v>4.49</v>
      </c>
      <c r="J245">
        <v>5</v>
      </c>
      <c r="K245">
        <v>53.81</v>
      </c>
      <c r="L245">
        <v>54.32</v>
      </c>
      <c r="M245">
        <f t="shared" si="15"/>
        <v>0.50999999999999801</v>
      </c>
      <c r="N245">
        <f t="shared" si="16"/>
        <v>53.045000000000002</v>
      </c>
      <c r="O245">
        <f t="shared" si="17"/>
        <v>55.084999999999994</v>
      </c>
      <c r="P245" t="str">
        <f t="shared" si="18"/>
        <v/>
      </c>
    </row>
    <row r="246" spans="1:16">
      <c r="A246" s="22" t="s">
        <v>52</v>
      </c>
      <c r="B246" s="22" t="s">
        <v>68</v>
      </c>
      <c r="C246" s="22" t="s">
        <v>69</v>
      </c>
      <c r="D246" s="23">
        <v>43099</v>
      </c>
      <c r="E246" s="22">
        <v>58.81</v>
      </c>
      <c r="F246" s="22" t="s">
        <v>139</v>
      </c>
      <c r="G246" s="22">
        <v>5.17</v>
      </c>
      <c r="H246" s="22">
        <v>53.64</v>
      </c>
      <c r="I246">
        <v>4.49</v>
      </c>
      <c r="J246">
        <v>5</v>
      </c>
      <c r="K246">
        <v>53.81</v>
      </c>
      <c r="L246">
        <v>54.32</v>
      </c>
      <c r="M246">
        <f t="shared" si="15"/>
        <v>0.50999999999999801</v>
      </c>
      <c r="N246">
        <f t="shared" si="16"/>
        <v>53.045000000000002</v>
      </c>
      <c r="O246">
        <f t="shared" si="17"/>
        <v>55.084999999999994</v>
      </c>
      <c r="P246" t="str">
        <f t="shared" si="18"/>
        <v/>
      </c>
    </row>
    <row r="247" spans="1:16">
      <c r="A247" s="22" t="s">
        <v>52</v>
      </c>
      <c r="B247" s="22" t="s">
        <v>68</v>
      </c>
      <c r="C247" s="22" t="s">
        <v>69</v>
      </c>
      <c r="D247" s="23">
        <v>43130</v>
      </c>
      <c r="E247" s="22">
        <v>58.81</v>
      </c>
      <c r="F247" s="22" t="s">
        <v>139</v>
      </c>
      <c r="G247" s="22">
        <v>4.99</v>
      </c>
      <c r="H247" s="22">
        <v>53.82</v>
      </c>
      <c r="I247">
        <v>4.49</v>
      </c>
      <c r="J247">
        <v>5</v>
      </c>
      <c r="K247">
        <v>53.81</v>
      </c>
      <c r="L247">
        <v>54.32</v>
      </c>
      <c r="M247">
        <f t="shared" si="15"/>
        <v>0.50999999999999801</v>
      </c>
      <c r="N247">
        <f t="shared" si="16"/>
        <v>53.045000000000002</v>
      </c>
      <c r="O247">
        <f t="shared" si="17"/>
        <v>55.084999999999994</v>
      </c>
      <c r="P247" t="str">
        <f t="shared" si="18"/>
        <v/>
      </c>
    </row>
    <row r="248" spans="1:16">
      <c r="A248" s="22" t="s">
        <v>52</v>
      </c>
      <c r="B248" s="22" t="s">
        <v>68</v>
      </c>
      <c r="C248" s="22" t="s">
        <v>69</v>
      </c>
      <c r="D248" s="23">
        <v>43159</v>
      </c>
      <c r="E248" s="22">
        <v>58.81</v>
      </c>
      <c r="F248" s="22" t="s">
        <v>139</v>
      </c>
      <c r="G248" s="22">
        <v>5</v>
      </c>
      <c r="H248" s="22">
        <v>53.81</v>
      </c>
      <c r="I248">
        <v>4.49</v>
      </c>
      <c r="J248">
        <v>5</v>
      </c>
      <c r="K248">
        <v>53.81</v>
      </c>
      <c r="L248">
        <v>54.32</v>
      </c>
      <c r="M248">
        <f t="shared" si="15"/>
        <v>0.50999999999999801</v>
      </c>
      <c r="N248">
        <f t="shared" si="16"/>
        <v>53.045000000000002</v>
      </c>
      <c r="O248">
        <f t="shared" si="17"/>
        <v>55.084999999999994</v>
      </c>
      <c r="P248" t="str">
        <f t="shared" si="18"/>
        <v/>
      </c>
    </row>
    <row r="249" spans="1:16">
      <c r="A249" s="22" t="s">
        <v>52</v>
      </c>
      <c r="B249" s="22" t="s">
        <v>68</v>
      </c>
      <c r="C249" s="22" t="s">
        <v>69</v>
      </c>
      <c r="D249" s="23">
        <v>43190</v>
      </c>
      <c r="E249" s="22">
        <v>58.81</v>
      </c>
      <c r="F249" s="22" t="s">
        <v>139</v>
      </c>
      <c r="G249" s="22">
        <v>5</v>
      </c>
      <c r="H249" s="22">
        <v>53.81</v>
      </c>
      <c r="I249">
        <v>4.49</v>
      </c>
      <c r="J249">
        <v>5</v>
      </c>
      <c r="K249">
        <v>53.81</v>
      </c>
      <c r="L249">
        <v>54.32</v>
      </c>
      <c r="M249">
        <f t="shared" si="15"/>
        <v>0.50999999999999801</v>
      </c>
      <c r="N249">
        <f t="shared" si="16"/>
        <v>53.045000000000002</v>
      </c>
      <c r="O249">
        <f t="shared" si="17"/>
        <v>55.084999999999994</v>
      </c>
      <c r="P249" t="str">
        <f t="shared" si="18"/>
        <v/>
      </c>
    </row>
    <row r="250" spans="1:16">
      <c r="A250" s="22" t="s">
        <v>52</v>
      </c>
      <c r="B250" s="22" t="s">
        <v>68</v>
      </c>
      <c r="C250" s="22" t="s">
        <v>69</v>
      </c>
      <c r="D250" s="23">
        <v>43220</v>
      </c>
      <c r="E250" s="22">
        <v>58.81</v>
      </c>
      <c r="F250" s="22" t="s">
        <v>139</v>
      </c>
      <c r="G250" s="22">
        <v>5</v>
      </c>
      <c r="H250" s="22">
        <v>53.81</v>
      </c>
      <c r="I250">
        <v>4.49</v>
      </c>
      <c r="J250">
        <v>5</v>
      </c>
      <c r="K250">
        <v>53.81</v>
      </c>
      <c r="L250">
        <v>54.32</v>
      </c>
      <c r="M250">
        <f t="shared" si="15"/>
        <v>0.50999999999999801</v>
      </c>
      <c r="N250">
        <f t="shared" si="16"/>
        <v>53.045000000000002</v>
      </c>
      <c r="O250">
        <f t="shared" si="17"/>
        <v>55.084999999999994</v>
      </c>
      <c r="P250" t="str">
        <f t="shared" si="18"/>
        <v/>
      </c>
    </row>
    <row r="251" spans="1:16">
      <c r="A251" s="22" t="s">
        <v>52</v>
      </c>
      <c r="B251" s="22" t="s">
        <v>68</v>
      </c>
      <c r="C251" s="22" t="s">
        <v>69</v>
      </c>
      <c r="D251" s="23">
        <v>43241</v>
      </c>
      <c r="E251" s="22">
        <v>58.81</v>
      </c>
      <c r="F251" s="22" t="s">
        <v>139</v>
      </c>
      <c r="G251" s="22">
        <v>5.0599999999999996</v>
      </c>
      <c r="H251" s="22">
        <v>53.75</v>
      </c>
      <c r="I251">
        <v>4.49</v>
      </c>
      <c r="J251">
        <v>5</v>
      </c>
      <c r="K251">
        <v>53.81</v>
      </c>
      <c r="L251">
        <v>54.32</v>
      </c>
      <c r="M251">
        <f t="shared" si="15"/>
        <v>0.50999999999999801</v>
      </c>
      <c r="N251">
        <f t="shared" si="16"/>
        <v>53.045000000000002</v>
      </c>
      <c r="O251">
        <f t="shared" si="17"/>
        <v>55.084999999999994</v>
      </c>
      <c r="P251" t="str">
        <f t="shared" si="18"/>
        <v/>
      </c>
    </row>
    <row r="252" spans="1:16">
      <c r="A252" s="22" t="s">
        <v>52</v>
      </c>
      <c r="B252" s="22" t="s">
        <v>68</v>
      </c>
      <c r="C252" s="22" t="s">
        <v>69</v>
      </c>
      <c r="D252" s="23">
        <v>43280</v>
      </c>
      <c r="E252" s="22">
        <v>58.81</v>
      </c>
      <c r="F252" s="22" t="s">
        <v>139</v>
      </c>
      <c r="G252" s="22">
        <v>4.8</v>
      </c>
      <c r="H252" s="22">
        <v>54.01</v>
      </c>
      <c r="I252">
        <v>4.49</v>
      </c>
      <c r="J252">
        <v>5</v>
      </c>
      <c r="K252">
        <v>53.81</v>
      </c>
      <c r="L252">
        <v>54.32</v>
      </c>
      <c r="M252">
        <f t="shared" si="15"/>
        <v>0.50999999999999801</v>
      </c>
      <c r="N252">
        <f t="shared" si="16"/>
        <v>53.045000000000002</v>
      </c>
      <c r="O252">
        <f t="shared" si="17"/>
        <v>55.084999999999994</v>
      </c>
      <c r="P252" t="str">
        <f t="shared" si="18"/>
        <v/>
      </c>
    </row>
    <row r="253" spans="1:16">
      <c r="A253" s="22" t="s">
        <v>52</v>
      </c>
      <c r="B253" s="22" t="s">
        <v>68</v>
      </c>
      <c r="C253" s="22" t="s">
        <v>69</v>
      </c>
      <c r="D253" s="23">
        <v>43298</v>
      </c>
      <c r="E253" s="22">
        <v>58.81</v>
      </c>
      <c r="F253" s="22" t="s">
        <v>139</v>
      </c>
      <c r="G253" s="22">
        <v>4.99</v>
      </c>
      <c r="H253" s="22">
        <v>53.82</v>
      </c>
      <c r="I253">
        <v>4.49</v>
      </c>
      <c r="J253">
        <v>5</v>
      </c>
      <c r="K253">
        <v>53.81</v>
      </c>
      <c r="L253">
        <v>54.32</v>
      </c>
      <c r="M253">
        <f t="shared" si="15"/>
        <v>0.50999999999999801</v>
      </c>
      <c r="N253">
        <f t="shared" si="16"/>
        <v>53.045000000000002</v>
      </c>
      <c r="O253">
        <f t="shared" si="17"/>
        <v>55.084999999999994</v>
      </c>
      <c r="P253" t="str">
        <f t="shared" si="18"/>
        <v/>
      </c>
    </row>
    <row r="254" spans="1:16">
      <c r="A254" s="22" t="s">
        <v>52</v>
      </c>
      <c r="B254" s="22" t="s">
        <v>68</v>
      </c>
      <c r="C254" s="22" t="s">
        <v>69</v>
      </c>
      <c r="D254" s="23">
        <v>43333</v>
      </c>
      <c r="E254" s="22">
        <v>58.81</v>
      </c>
      <c r="F254" s="22" t="s">
        <v>139</v>
      </c>
      <c r="G254" s="22">
        <v>5</v>
      </c>
      <c r="H254" s="22">
        <v>53.81</v>
      </c>
      <c r="I254">
        <v>4.49</v>
      </c>
      <c r="J254">
        <v>5</v>
      </c>
      <c r="K254">
        <v>53.81</v>
      </c>
      <c r="L254">
        <v>54.32</v>
      </c>
      <c r="M254">
        <f t="shared" si="15"/>
        <v>0.50999999999999801</v>
      </c>
      <c r="N254">
        <f t="shared" si="16"/>
        <v>53.045000000000002</v>
      </c>
      <c r="O254">
        <f t="shared" si="17"/>
        <v>55.084999999999994</v>
      </c>
      <c r="P254" t="str">
        <f t="shared" si="18"/>
        <v/>
      </c>
    </row>
    <row r="255" spans="1:16">
      <c r="A255" s="22" t="s">
        <v>52</v>
      </c>
      <c r="B255" s="22" t="s">
        <v>68</v>
      </c>
      <c r="C255" s="22" t="s">
        <v>69</v>
      </c>
      <c r="D255" s="23">
        <v>43371</v>
      </c>
      <c r="E255" s="22">
        <v>58.81</v>
      </c>
      <c r="F255" s="22" t="s">
        <v>139</v>
      </c>
      <c r="G255" s="22">
        <v>5</v>
      </c>
      <c r="H255" s="22">
        <v>53.81</v>
      </c>
      <c r="I255">
        <v>4.49</v>
      </c>
      <c r="J255">
        <v>5</v>
      </c>
      <c r="K255">
        <v>53.81</v>
      </c>
      <c r="L255">
        <v>54.32</v>
      </c>
      <c r="M255">
        <f t="shared" si="15"/>
        <v>0.50999999999999801</v>
      </c>
      <c r="N255">
        <f t="shared" si="16"/>
        <v>53.045000000000002</v>
      </c>
      <c r="O255">
        <f t="shared" si="17"/>
        <v>55.084999999999994</v>
      </c>
      <c r="P255" t="str">
        <f t="shared" si="18"/>
        <v/>
      </c>
    </row>
    <row r="256" spans="1:16">
      <c r="A256" s="22" t="s">
        <v>52</v>
      </c>
      <c r="B256" s="22" t="s">
        <v>68</v>
      </c>
      <c r="C256" s="22" t="s">
        <v>69</v>
      </c>
      <c r="D256" s="23">
        <v>43403</v>
      </c>
      <c r="E256" s="22">
        <v>58.81</v>
      </c>
      <c r="F256" s="22" t="s">
        <v>139</v>
      </c>
      <c r="G256" s="22">
        <v>4.9000000000000004</v>
      </c>
      <c r="H256" s="22">
        <v>53.91</v>
      </c>
      <c r="I256">
        <v>4.49</v>
      </c>
      <c r="J256">
        <v>5</v>
      </c>
      <c r="K256">
        <v>53.81</v>
      </c>
      <c r="L256">
        <v>54.32</v>
      </c>
      <c r="M256">
        <f t="shared" si="15"/>
        <v>0.50999999999999801</v>
      </c>
      <c r="N256">
        <f t="shared" si="16"/>
        <v>53.045000000000002</v>
      </c>
      <c r="O256">
        <f t="shared" si="17"/>
        <v>55.084999999999994</v>
      </c>
      <c r="P256" t="str">
        <f t="shared" si="18"/>
        <v/>
      </c>
    </row>
    <row r="257" spans="1:16">
      <c r="A257" s="22" t="s">
        <v>52</v>
      </c>
      <c r="B257" s="22" t="s">
        <v>68</v>
      </c>
      <c r="C257" s="22" t="s">
        <v>69</v>
      </c>
      <c r="D257" s="23">
        <v>43410</v>
      </c>
      <c r="E257" s="22">
        <v>58.81</v>
      </c>
      <c r="F257" s="22" t="s">
        <v>139</v>
      </c>
      <c r="G257" s="22">
        <v>4.92</v>
      </c>
      <c r="H257" s="22">
        <v>53.89</v>
      </c>
      <c r="I257">
        <v>4.49</v>
      </c>
      <c r="J257">
        <v>5</v>
      </c>
      <c r="K257">
        <v>53.81</v>
      </c>
      <c r="L257">
        <v>54.32</v>
      </c>
      <c r="M257">
        <f t="shared" si="15"/>
        <v>0.50999999999999801</v>
      </c>
      <c r="N257">
        <f t="shared" si="16"/>
        <v>53.045000000000002</v>
      </c>
      <c r="O257">
        <f t="shared" si="17"/>
        <v>55.084999999999994</v>
      </c>
      <c r="P257" t="str">
        <f t="shared" si="18"/>
        <v/>
      </c>
    </row>
    <row r="258" spans="1:16">
      <c r="A258" s="22" t="s">
        <v>52</v>
      </c>
      <c r="B258" s="22" t="s">
        <v>68</v>
      </c>
      <c r="C258" s="22" t="s">
        <v>69</v>
      </c>
      <c r="D258" s="23">
        <v>43435</v>
      </c>
      <c r="E258" s="22">
        <v>58.81</v>
      </c>
      <c r="F258" s="22" t="s">
        <v>139</v>
      </c>
      <c r="G258" s="22">
        <v>4.8</v>
      </c>
      <c r="H258" s="22">
        <v>54.01</v>
      </c>
      <c r="I258">
        <v>4.49</v>
      </c>
      <c r="J258">
        <v>5</v>
      </c>
      <c r="K258">
        <v>53.81</v>
      </c>
      <c r="L258">
        <v>54.32</v>
      </c>
      <c r="M258">
        <f t="shared" si="15"/>
        <v>0.50999999999999801</v>
      </c>
      <c r="N258">
        <f t="shared" si="16"/>
        <v>53.045000000000002</v>
      </c>
      <c r="O258">
        <f t="shared" si="17"/>
        <v>55.084999999999994</v>
      </c>
      <c r="P258" t="str">
        <f t="shared" si="18"/>
        <v/>
      </c>
    </row>
    <row r="259" spans="1:16">
      <c r="A259" s="22" t="s">
        <v>52</v>
      </c>
      <c r="B259" s="22" t="s">
        <v>68</v>
      </c>
      <c r="C259" s="22" t="s">
        <v>69</v>
      </c>
      <c r="D259" s="23">
        <v>43494</v>
      </c>
      <c r="E259" s="22">
        <v>58.81</v>
      </c>
      <c r="F259" s="22" t="s">
        <v>139</v>
      </c>
      <c r="G259" s="22">
        <v>5.0999999999999996</v>
      </c>
      <c r="H259" s="22">
        <v>53.71</v>
      </c>
      <c r="I259">
        <v>4.49</v>
      </c>
      <c r="J259">
        <v>5</v>
      </c>
      <c r="K259">
        <v>53.81</v>
      </c>
      <c r="L259">
        <v>54.32</v>
      </c>
      <c r="M259">
        <f t="shared" si="15"/>
        <v>0.50999999999999801</v>
      </c>
      <c r="N259">
        <f t="shared" si="16"/>
        <v>53.045000000000002</v>
      </c>
      <c r="O259">
        <f t="shared" si="17"/>
        <v>55.084999999999994</v>
      </c>
      <c r="P259" t="str">
        <f t="shared" si="18"/>
        <v/>
      </c>
    </row>
    <row r="260" spans="1:16">
      <c r="A260" s="22" t="s">
        <v>52</v>
      </c>
      <c r="B260" s="22" t="s">
        <v>68</v>
      </c>
      <c r="C260" s="22" t="s">
        <v>69</v>
      </c>
      <c r="D260" s="23">
        <v>43608</v>
      </c>
      <c r="E260" s="22">
        <v>58.81</v>
      </c>
      <c r="F260" s="22" t="s">
        <v>139</v>
      </c>
      <c r="G260" s="22">
        <v>5.04</v>
      </c>
      <c r="H260" s="22">
        <v>53.77</v>
      </c>
      <c r="I260">
        <v>4.49</v>
      </c>
      <c r="J260">
        <v>5</v>
      </c>
      <c r="K260">
        <v>53.81</v>
      </c>
      <c r="L260">
        <v>54.32</v>
      </c>
      <c r="M260">
        <f t="shared" si="15"/>
        <v>0.50999999999999801</v>
      </c>
      <c r="N260">
        <f t="shared" si="16"/>
        <v>53.045000000000002</v>
      </c>
      <c r="O260">
        <f t="shared" si="17"/>
        <v>55.084999999999994</v>
      </c>
      <c r="P260" t="str">
        <f t="shared" si="18"/>
        <v/>
      </c>
    </row>
    <row r="261" spans="1:16">
      <c r="A261" s="22" t="s">
        <v>52</v>
      </c>
      <c r="B261" s="22" t="s">
        <v>68</v>
      </c>
      <c r="C261" s="22" t="s">
        <v>69</v>
      </c>
      <c r="D261" s="23">
        <v>43773</v>
      </c>
      <c r="E261" s="22">
        <v>58.81</v>
      </c>
      <c r="F261" s="22" t="s">
        <v>139</v>
      </c>
      <c r="G261" s="22">
        <v>4.9400000000000004</v>
      </c>
      <c r="H261" s="22">
        <v>53.87</v>
      </c>
      <c r="I261">
        <v>4.49</v>
      </c>
      <c r="J261">
        <v>5</v>
      </c>
      <c r="K261">
        <v>53.81</v>
      </c>
      <c r="L261">
        <v>54.32</v>
      </c>
      <c r="M261">
        <f t="shared" si="15"/>
        <v>0.50999999999999801</v>
      </c>
      <c r="N261">
        <f t="shared" si="16"/>
        <v>53.045000000000002</v>
      </c>
      <c r="O261">
        <f t="shared" si="17"/>
        <v>55.084999999999994</v>
      </c>
      <c r="P261" t="str">
        <f t="shared" si="18"/>
        <v/>
      </c>
    </row>
    <row r="262" spans="1:16">
      <c r="A262" s="22" t="s">
        <v>52</v>
      </c>
      <c r="B262" s="22" t="s">
        <v>68</v>
      </c>
      <c r="C262" s="22" t="s">
        <v>72</v>
      </c>
      <c r="D262" s="23">
        <v>42628</v>
      </c>
      <c r="E262" s="22">
        <v>74.870999999999995</v>
      </c>
      <c r="F262" s="22" t="s">
        <v>139</v>
      </c>
      <c r="G262" s="22">
        <v>2.41</v>
      </c>
      <c r="H262" s="22">
        <v>72.460999999999999</v>
      </c>
      <c r="I262">
        <v>2.76</v>
      </c>
      <c r="J262">
        <v>3.07</v>
      </c>
      <c r="K262">
        <v>71.801000000000002</v>
      </c>
      <c r="L262">
        <v>72.111000000000004</v>
      </c>
      <c r="M262">
        <f t="shared" si="15"/>
        <v>0.31000000000000227</v>
      </c>
      <c r="N262">
        <f t="shared" si="16"/>
        <v>71.335999999999999</v>
      </c>
      <c r="O262">
        <f t="shared" si="17"/>
        <v>72.576000000000008</v>
      </c>
      <c r="P262" t="str">
        <f t="shared" si="18"/>
        <v/>
      </c>
    </row>
    <row r="263" spans="1:16">
      <c r="A263" s="22" t="s">
        <v>52</v>
      </c>
      <c r="B263" s="22" t="s">
        <v>68</v>
      </c>
      <c r="C263" s="22" t="s">
        <v>72</v>
      </c>
      <c r="D263" s="23">
        <v>42658</v>
      </c>
      <c r="E263" s="22">
        <v>74.870999999999995</v>
      </c>
      <c r="F263" s="22" t="s">
        <v>139</v>
      </c>
      <c r="G263" s="22">
        <v>2.4300000000000002</v>
      </c>
      <c r="H263" s="22">
        <v>72.441000000000003</v>
      </c>
      <c r="I263">
        <v>2.76</v>
      </c>
      <c r="J263">
        <v>3.07</v>
      </c>
      <c r="K263">
        <v>71.801000000000002</v>
      </c>
      <c r="L263">
        <v>72.111000000000004</v>
      </c>
      <c r="M263">
        <f t="shared" si="15"/>
        <v>0.31000000000000227</v>
      </c>
      <c r="N263">
        <f t="shared" si="16"/>
        <v>71.335999999999999</v>
      </c>
      <c r="O263">
        <f t="shared" si="17"/>
        <v>72.576000000000008</v>
      </c>
      <c r="P263" t="str">
        <f t="shared" si="18"/>
        <v/>
      </c>
    </row>
    <row r="264" spans="1:16">
      <c r="A264" s="22" t="s">
        <v>52</v>
      </c>
      <c r="B264" s="22" t="s">
        <v>68</v>
      </c>
      <c r="C264" s="22" t="s">
        <v>72</v>
      </c>
      <c r="D264" s="23">
        <v>42688</v>
      </c>
      <c r="E264" s="22">
        <v>74.870999999999995</v>
      </c>
      <c r="F264" s="22" t="s">
        <v>139</v>
      </c>
      <c r="G264" s="22">
        <v>2.4</v>
      </c>
      <c r="H264" s="22">
        <v>72.471000000000004</v>
      </c>
      <c r="I264">
        <v>2.76</v>
      </c>
      <c r="J264">
        <v>3.07</v>
      </c>
      <c r="K264">
        <v>71.801000000000002</v>
      </c>
      <c r="L264">
        <v>72.111000000000004</v>
      </c>
      <c r="M264">
        <f t="shared" si="15"/>
        <v>0.31000000000000227</v>
      </c>
      <c r="N264">
        <f t="shared" si="16"/>
        <v>71.335999999999999</v>
      </c>
      <c r="O264">
        <f t="shared" si="17"/>
        <v>72.576000000000008</v>
      </c>
      <c r="P264" t="str">
        <f t="shared" si="18"/>
        <v/>
      </c>
    </row>
    <row r="265" spans="1:16">
      <c r="A265" s="22" t="s">
        <v>52</v>
      </c>
      <c r="B265" s="22" t="s">
        <v>68</v>
      </c>
      <c r="C265" s="22" t="s">
        <v>72</v>
      </c>
      <c r="D265" s="23">
        <v>42719</v>
      </c>
      <c r="E265" s="22">
        <v>74.870999999999995</v>
      </c>
      <c r="F265" s="22" t="s">
        <v>139</v>
      </c>
      <c r="G265" s="22">
        <v>3.52</v>
      </c>
      <c r="H265" s="22">
        <v>71.350999999999999</v>
      </c>
      <c r="I265">
        <v>2.76</v>
      </c>
      <c r="J265">
        <v>3.07</v>
      </c>
      <c r="K265">
        <v>71.801000000000002</v>
      </c>
      <c r="L265">
        <v>72.111000000000004</v>
      </c>
      <c r="M265">
        <f t="shared" si="15"/>
        <v>0.31000000000000227</v>
      </c>
      <c r="N265">
        <f t="shared" si="16"/>
        <v>71.335999999999999</v>
      </c>
      <c r="O265">
        <f t="shared" si="17"/>
        <v>72.576000000000008</v>
      </c>
      <c r="P265" t="str">
        <f t="shared" si="18"/>
        <v/>
      </c>
    </row>
    <row r="266" spans="1:16">
      <c r="A266" s="22" t="s">
        <v>52</v>
      </c>
      <c r="B266" s="22" t="s">
        <v>68</v>
      </c>
      <c r="C266" s="22" t="s">
        <v>72</v>
      </c>
      <c r="D266" s="23">
        <v>42873</v>
      </c>
      <c r="E266" s="22">
        <v>74.870999999999995</v>
      </c>
      <c r="F266" s="22" t="s">
        <v>139</v>
      </c>
      <c r="G266" s="22">
        <v>3.4</v>
      </c>
      <c r="H266" s="22">
        <v>71.471000000000004</v>
      </c>
      <c r="I266">
        <v>2.76</v>
      </c>
      <c r="J266">
        <v>3.07</v>
      </c>
      <c r="K266">
        <v>71.801000000000002</v>
      </c>
      <c r="L266">
        <v>72.111000000000004</v>
      </c>
      <c r="M266">
        <f t="shared" si="15"/>
        <v>0.31000000000000227</v>
      </c>
      <c r="N266">
        <f t="shared" si="16"/>
        <v>71.335999999999999</v>
      </c>
      <c r="O266">
        <f t="shared" si="17"/>
        <v>72.576000000000008</v>
      </c>
      <c r="P266" t="str">
        <f t="shared" si="18"/>
        <v/>
      </c>
    </row>
    <row r="267" spans="1:16">
      <c r="A267" s="22" t="s">
        <v>52</v>
      </c>
      <c r="B267" s="22" t="s">
        <v>68</v>
      </c>
      <c r="C267" s="22" t="s">
        <v>72</v>
      </c>
      <c r="D267" s="23">
        <v>43055</v>
      </c>
      <c r="E267" s="22">
        <v>74.870999999999995</v>
      </c>
      <c r="F267" s="22" t="s">
        <v>139</v>
      </c>
      <c r="G267" s="22">
        <v>3.07</v>
      </c>
      <c r="H267" s="22">
        <v>71.801000000000002</v>
      </c>
      <c r="I267">
        <v>2.76</v>
      </c>
      <c r="J267">
        <v>3.07</v>
      </c>
      <c r="K267">
        <v>71.801000000000002</v>
      </c>
      <c r="L267">
        <v>72.111000000000004</v>
      </c>
      <c r="M267">
        <f t="shared" si="15"/>
        <v>0.31000000000000227</v>
      </c>
      <c r="N267">
        <f t="shared" si="16"/>
        <v>71.335999999999999</v>
      </c>
      <c r="O267">
        <f t="shared" si="17"/>
        <v>72.576000000000008</v>
      </c>
      <c r="P267" t="str">
        <f t="shared" si="18"/>
        <v/>
      </c>
    </row>
    <row r="268" spans="1:16">
      <c r="A268" s="22" t="s">
        <v>52</v>
      </c>
      <c r="B268" s="22" t="s">
        <v>68</v>
      </c>
      <c r="C268" s="22" t="s">
        <v>72</v>
      </c>
      <c r="D268" s="23">
        <v>43130</v>
      </c>
      <c r="E268" s="22">
        <v>74.870999999999995</v>
      </c>
      <c r="F268" s="22" t="s">
        <v>139</v>
      </c>
      <c r="G268" s="22">
        <v>3.48</v>
      </c>
      <c r="H268" s="22">
        <v>71.391000000000005</v>
      </c>
      <c r="I268">
        <v>2.76</v>
      </c>
      <c r="J268">
        <v>3.07</v>
      </c>
      <c r="K268">
        <v>71.801000000000002</v>
      </c>
      <c r="L268">
        <v>72.111000000000004</v>
      </c>
      <c r="M268">
        <f t="shared" si="15"/>
        <v>0.31000000000000227</v>
      </c>
      <c r="N268">
        <f t="shared" si="16"/>
        <v>71.335999999999999</v>
      </c>
      <c r="O268">
        <f t="shared" si="17"/>
        <v>72.576000000000008</v>
      </c>
      <c r="P268" t="str">
        <f t="shared" si="18"/>
        <v/>
      </c>
    </row>
    <row r="269" spans="1:16">
      <c r="A269" s="22" t="s">
        <v>52</v>
      </c>
      <c r="B269" s="22" t="s">
        <v>68</v>
      </c>
      <c r="C269" s="22" t="s">
        <v>72</v>
      </c>
      <c r="D269" s="23">
        <v>43159</v>
      </c>
      <c r="E269" s="22">
        <v>74.870999999999995</v>
      </c>
      <c r="F269" s="22" t="s">
        <v>139</v>
      </c>
      <c r="G269" s="22">
        <v>3.32</v>
      </c>
      <c r="H269" s="22">
        <v>71.551000000000002</v>
      </c>
      <c r="I269">
        <v>2.76</v>
      </c>
      <c r="J269">
        <v>3.07</v>
      </c>
      <c r="K269">
        <v>71.801000000000002</v>
      </c>
      <c r="L269">
        <v>72.111000000000004</v>
      </c>
      <c r="M269">
        <f t="shared" ref="M269:M332" si="19">L269-K269</f>
        <v>0.31000000000000227</v>
      </c>
      <c r="N269">
        <f t="shared" ref="N269:N332" si="20">K269-M269*1.5</f>
        <v>71.335999999999999</v>
      </c>
      <c r="O269">
        <f t="shared" ref="O269:O332" si="21">L269+M269*1.5</f>
        <v>72.576000000000008</v>
      </c>
      <c r="P269" t="str">
        <f t="shared" ref="P269:P332" si="22">IF(OR(H269&lt;N269,H269&gt;O269), "OUTLIER", "")</f>
        <v/>
      </c>
    </row>
    <row r="270" spans="1:16">
      <c r="A270" s="22" t="s">
        <v>52</v>
      </c>
      <c r="B270" s="22" t="s">
        <v>68</v>
      </c>
      <c r="C270" s="22" t="s">
        <v>72</v>
      </c>
      <c r="D270" s="23">
        <v>43190</v>
      </c>
      <c r="E270" s="22">
        <v>74.870999999999995</v>
      </c>
      <c r="F270" s="22" t="s">
        <v>139</v>
      </c>
      <c r="G270" s="22">
        <v>3</v>
      </c>
      <c r="H270" s="22">
        <v>71.870999999999995</v>
      </c>
      <c r="I270">
        <v>2.76</v>
      </c>
      <c r="J270">
        <v>3.07</v>
      </c>
      <c r="K270">
        <v>71.801000000000002</v>
      </c>
      <c r="L270">
        <v>72.111000000000004</v>
      </c>
      <c r="M270">
        <f t="shared" si="19"/>
        <v>0.31000000000000227</v>
      </c>
      <c r="N270">
        <f t="shared" si="20"/>
        <v>71.335999999999999</v>
      </c>
      <c r="O270">
        <f t="shared" si="21"/>
        <v>72.576000000000008</v>
      </c>
      <c r="P270" t="str">
        <f t="shared" si="22"/>
        <v/>
      </c>
    </row>
    <row r="271" spans="1:16">
      <c r="A271" s="22" t="s">
        <v>52</v>
      </c>
      <c r="B271" s="22" t="s">
        <v>68</v>
      </c>
      <c r="C271" s="22" t="s">
        <v>72</v>
      </c>
      <c r="D271" s="23">
        <v>43220</v>
      </c>
      <c r="E271" s="22">
        <v>74.870999999999995</v>
      </c>
      <c r="F271" s="22" t="s">
        <v>139</v>
      </c>
      <c r="G271" s="22">
        <v>2.95</v>
      </c>
      <c r="H271" s="22">
        <v>71.921000000000006</v>
      </c>
      <c r="I271">
        <v>2.76</v>
      </c>
      <c r="J271">
        <v>3.07</v>
      </c>
      <c r="K271">
        <v>71.801000000000002</v>
      </c>
      <c r="L271">
        <v>72.111000000000004</v>
      </c>
      <c r="M271">
        <f t="shared" si="19"/>
        <v>0.31000000000000227</v>
      </c>
      <c r="N271">
        <f t="shared" si="20"/>
        <v>71.335999999999999</v>
      </c>
      <c r="O271">
        <f t="shared" si="21"/>
        <v>72.576000000000008</v>
      </c>
      <c r="P271" t="str">
        <f t="shared" si="22"/>
        <v/>
      </c>
    </row>
    <row r="272" spans="1:16">
      <c r="A272" s="22" t="s">
        <v>52</v>
      </c>
      <c r="B272" s="22" t="s">
        <v>68</v>
      </c>
      <c r="C272" s="22" t="s">
        <v>72</v>
      </c>
      <c r="D272" s="23">
        <v>43241</v>
      </c>
      <c r="E272" s="22">
        <v>74.870999999999995</v>
      </c>
      <c r="F272" s="22" t="s">
        <v>139</v>
      </c>
      <c r="G272" s="22">
        <v>3.3</v>
      </c>
      <c r="H272" s="22">
        <v>71.570999999999998</v>
      </c>
      <c r="I272">
        <v>2.76</v>
      </c>
      <c r="J272">
        <v>3.07</v>
      </c>
      <c r="K272">
        <v>71.801000000000002</v>
      </c>
      <c r="L272">
        <v>72.111000000000004</v>
      </c>
      <c r="M272">
        <f t="shared" si="19"/>
        <v>0.31000000000000227</v>
      </c>
      <c r="N272">
        <f t="shared" si="20"/>
        <v>71.335999999999999</v>
      </c>
      <c r="O272">
        <f t="shared" si="21"/>
        <v>72.576000000000008</v>
      </c>
      <c r="P272" t="str">
        <f t="shared" si="22"/>
        <v/>
      </c>
    </row>
    <row r="273" spans="1:16">
      <c r="A273" s="22" t="s">
        <v>52</v>
      </c>
      <c r="B273" s="22" t="s">
        <v>68</v>
      </c>
      <c r="C273" s="22" t="s">
        <v>72</v>
      </c>
      <c r="D273" s="23">
        <v>43280</v>
      </c>
      <c r="E273" s="22">
        <v>74.870999999999995</v>
      </c>
      <c r="F273" s="22" t="s">
        <v>139</v>
      </c>
      <c r="G273" s="22">
        <v>3.3</v>
      </c>
      <c r="H273" s="22">
        <v>71.570999999999998</v>
      </c>
      <c r="I273">
        <v>2.76</v>
      </c>
      <c r="J273">
        <v>3.07</v>
      </c>
      <c r="K273">
        <v>71.801000000000002</v>
      </c>
      <c r="L273">
        <v>72.111000000000004</v>
      </c>
      <c r="M273">
        <f t="shared" si="19"/>
        <v>0.31000000000000227</v>
      </c>
      <c r="N273">
        <f t="shared" si="20"/>
        <v>71.335999999999999</v>
      </c>
      <c r="O273">
        <f t="shared" si="21"/>
        <v>72.576000000000008</v>
      </c>
      <c r="P273" t="str">
        <f t="shared" si="22"/>
        <v/>
      </c>
    </row>
    <row r="274" spans="1:16">
      <c r="A274" s="22" t="s">
        <v>52</v>
      </c>
      <c r="B274" s="22" t="s">
        <v>68</v>
      </c>
      <c r="C274" s="22" t="s">
        <v>72</v>
      </c>
      <c r="D274" s="23">
        <v>43298</v>
      </c>
      <c r="E274" s="22">
        <v>74.870999999999995</v>
      </c>
      <c r="F274" s="22" t="s">
        <v>139</v>
      </c>
      <c r="G274" s="22">
        <v>2.96</v>
      </c>
      <c r="H274" s="22">
        <v>71.911000000000001</v>
      </c>
      <c r="I274">
        <v>2.76</v>
      </c>
      <c r="J274">
        <v>3.07</v>
      </c>
      <c r="K274">
        <v>71.801000000000002</v>
      </c>
      <c r="L274">
        <v>72.111000000000004</v>
      </c>
      <c r="M274">
        <f t="shared" si="19"/>
        <v>0.31000000000000227</v>
      </c>
      <c r="N274">
        <f t="shared" si="20"/>
        <v>71.335999999999999</v>
      </c>
      <c r="O274">
        <f t="shared" si="21"/>
        <v>72.576000000000008</v>
      </c>
      <c r="P274" t="str">
        <f t="shared" si="22"/>
        <v/>
      </c>
    </row>
    <row r="275" spans="1:16">
      <c r="A275" s="22" t="s">
        <v>52</v>
      </c>
      <c r="B275" s="22" t="s">
        <v>68</v>
      </c>
      <c r="C275" s="22" t="s">
        <v>72</v>
      </c>
      <c r="D275" s="23">
        <v>43333</v>
      </c>
      <c r="E275" s="22">
        <v>74.870999999999995</v>
      </c>
      <c r="F275" s="22" t="s">
        <v>139</v>
      </c>
      <c r="G275" s="22">
        <v>2.95</v>
      </c>
      <c r="H275" s="22">
        <v>71.921000000000006</v>
      </c>
      <c r="I275">
        <v>2.76</v>
      </c>
      <c r="J275">
        <v>3.07</v>
      </c>
      <c r="K275">
        <v>71.801000000000002</v>
      </c>
      <c r="L275">
        <v>72.111000000000004</v>
      </c>
      <c r="M275">
        <f t="shared" si="19"/>
        <v>0.31000000000000227</v>
      </c>
      <c r="N275">
        <f t="shared" si="20"/>
        <v>71.335999999999999</v>
      </c>
      <c r="O275">
        <f t="shared" si="21"/>
        <v>72.576000000000008</v>
      </c>
      <c r="P275" t="str">
        <f t="shared" si="22"/>
        <v/>
      </c>
    </row>
    <row r="276" spans="1:16">
      <c r="A276" s="22" t="s">
        <v>52</v>
      </c>
      <c r="B276" s="22" t="s">
        <v>68</v>
      </c>
      <c r="C276" s="22" t="s">
        <v>72</v>
      </c>
      <c r="D276" s="23">
        <v>43371</v>
      </c>
      <c r="E276" s="22">
        <v>74.870999999999995</v>
      </c>
      <c r="F276" s="22" t="s">
        <v>139</v>
      </c>
      <c r="G276" s="22">
        <v>3</v>
      </c>
      <c r="H276" s="22">
        <v>71.870999999999995</v>
      </c>
      <c r="I276">
        <v>2.76</v>
      </c>
      <c r="J276">
        <v>3.07</v>
      </c>
      <c r="K276">
        <v>71.801000000000002</v>
      </c>
      <c r="L276">
        <v>72.111000000000004</v>
      </c>
      <c r="M276">
        <f t="shared" si="19"/>
        <v>0.31000000000000227</v>
      </c>
      <c r="N276">
        <f t="shared" si="20"/>
        <v>71.335999999999999</v>
      </c>
      <c r="O276">
        <f t="shared" si="21"/>
        <v>72.576000000000008</v>
      </c>
      <c r="P276" t="str">
        <f t="shared" si="22"/>
        <v/>
      </c>
    </row>
    <row r="277" spans="1:16">
      <c r="A277" s="22" t="s">
        <v>52</v>
      </c>
      <c r="B277" s="22" t="s">
        <v>68</v>
      </c>
      <c r="C277" s="22" t="s">
        <v>72</v>
      </c>
      <c r="D277" s="23">
        <v>43403</v>
      </c>
      <c r="E277" s="22">
        <v>74.870999999999995</v>
      </c>
      <c r="F277" s="22" t="s">
        <v>139</v>
      </c>
      <c r="G277" s="22">
        <v>2.95</v>
      </c>
      <c r="H277" s="22">
        <v>71.921000000000006</v>
      </c>
      <c r="I277">
        <v>2.76</v>
      </c>
      <c r="J277">
        <v>3.07</v>
      </c>
      <c r="K277">
        <v>71.801000000000002</v>
      </c>
      <c r="L277">
        <v>72.111000000000004</v>
      </c>
      <c r="M277">
        <f t="shared" si="19"/>
        <v>0.31000000000000227</v>
      </c>
      <c r="N277">
        <f t="shared" si="20"/>
        <v>71.335999999999999</v>
      </c>
      <c r="O277">
        <f t="shared" si="21"/>
        <v>72.576000000000008</v>
      </c>
      <c r="P277" t="str">
        <f t="shared" si="22"/>
        <v/>
      </c>
    </row>
    <row r="278" spans="1:16">
      <c r="A278" s="22" t="s">
        <v>52</v>
      </c>
      <c r="B278" s="22" t="s">
        <v>68</v>
      </c>
      <c r="C278" s="22" t="s">
        <v>72</v>
      </c>
      <c r="D278" s="23">
        <v>43410</v>
      </c>
      <c r="E278" s="22">
        <v>74.870999999999995</v>
      </c>
      <c r="F278" s="22" t="s">
        <v>139</v>
      </c>
      <c r="G278" s="22">
        <v>2.97</v>
      </c>
      <c r="H278" s="22">
        <v>71.900999999999996</v>
      </c>
      <c r="I278">
        <v>2.76</v>
      </c>
      <c r="J278">
        <v>3.07</v>
      </c>
      <c r="K278">
        <v>71.801000000000002</v>
      </c>
      <c r="L278">
        <v>72.111000000000004</v>
      </c>
      <c r="M278">
        <f t="shared" si="19"/>
        <v>0.31000000000000227</v>
      </c>
      <c r="N278">
        <f t="shared" si="20"/>
        <v>71.335999999999999</v>
      </c>
      <c r="O278">
        <f t="shared" si="21"/>
        <v>72.576000000000008</v>
      </c>
      <c r="P278" t="str">
        <f t="shared" si="22"/>
        <v/>
      </c>
    </row>
    <row r="279" spans="1:16">
      <c r="A279" s="22" t="s">
        <v>52</v>
      </c>
      <c r="B279" s="22" t="s">
        <v>68</v>
      </c>
      <c r="C279" s="22" t="s">
        <v>72</v>
      </c>
      <c r="D279" s="23">
        <v>43435</v>
      </c>
      <c r="E279" s="22">
        <v>74.870999999999995</v>
      </c>
      <c r="F279" s="22" t="s">
        <v>139</v>
      </c>
      <c r="G279" s="22">
        <v>2.9</v>
      </c>
      <c r="H279" s="22">
        <v>71.971000000000004</v>
      </c>
      <c r="I279">
        <v>2.76</v>
      </c>
      <c r="J279">
        <v>3.07</v>
      </c>
      <c r="K279">
        <v>71.801000000000002</v>
      </c>
      <c r="L279">
        <v>72.111000000000004</v>
      </c>
      <c r="M279">
        <f t="shared" si="19"/>
        <v>0.31000000000000227</v>
      </c>
      <c r="N279">
        <f t="shared" si="20"/>
        <v>71.335999999999999</v>
      </c>
      <c r="O279">
        <f t="shared" si="21"/>
        <v>72.576000000000008</v>
      </c>
      <c r="P279" t="str">
        <f t="shared" si="22"/>
        <v/>
      </c>
    </row>
    <row r="280" spans="1:16">
      <c r="A280" s="22" t="s">
        <v>52</v>
      </c>
      <c r="B280" s="22" t="s">
        <v>68</v>
      </c>
      <c r="C280" s="22" t="s">
        <v>72</v>
      </c>
      <c r="D280" s="23">
        <v>43494</v>
      </c>
      <c r="E280" s="22">
        <v>74.870999999999995</v>
      </c>
      <c r="F280" s="22" t="s">
        <v>139</v>
      </c>
      <c r="G280" s="22">
        <v>3.45</v>
      </c>
      <c r="H280" s="22">
        <v>71.421000000000006</v>
      </c>
      <c r="I280">
        <v>2.76</v>
      </c>
      <c r="J280">
        <v>3.07</v>
      </c>
      <c r="K280">
        <v>71.801000000000002</v>
      </c>
      <c r="L280">
        <v>72.111000000000004</v>
      </c>
      <c r="M280">
        <f t="shared" si="19"/>
        <v>0.31000000000000227</v>
      </c>
      <c r="N280">
        <f t="shared" si="20"/>
        <v>71.335999999999999</v>
      </c>
      <c r="O280">
        <f t="shared" si="21"/>
        <v>72.576000000000008</v>
      </c>
      <c r="P280" t="str">
        <f t="shared" si="22"/>
        <v/>
      </c>
    </row>
    <row r="281" spans="1:16">
      <c r="A281" s="22" t="s">
        <v>52</v>
      </c>
      <c r="B281" s="22" t="s">
        <v>68</v>
      </c>
      <c r="C281" s="22" t="s">
        <v>72</v>
      </c>
      <c r="D281" s="23">
        <v>43608</v>
      </c>
      <c r="E281" s="22">
        <v>74.870999999999995</v>
      </c>
      <c r="F281" s="22" t="s">
        <v>139</v>
      </c>
      <c r="G281" s="22">
        <v>3.03</v>
      </c>
      <c r="H281" s="22">
        <v>71.840999999999994</v>
      </c>
      <c r="I281">
        <v>2.76</v>
      </c>
      <c r="J281">
        <v>3.07</v>
      </c>
      <c r="K281">
        <v>71.801000000000002</v>
      </c>
      <c r="L281">
        <v>72.111000000000004</v>
      </c>
      <c r="M281">
        <f t="shared" si="19"/>
        <v>0.31000000000000227</v>
      </c>
      <c r="N281">
        <f t="shared" si="20"/>
        <v>71.335999999999999</v>
      </c>
      <c r="O281">
        <f t="shared" si="21"/>
        <v>72.576000000000008</v>
      </c>
      <c r="P281" t="str">
        <f t="shared" si="22"/>
        <v/>
      </c>
    </row>
    <row r="282" spans="1:16">
      <c r="A282" s="22" t="s">
        <v>52</v>
      </c>
      <c r="B282" s="22" t="s">
        <v>68</v>
      </c>
      <c r="C282" s="22" t="s">
        <v>72</v>
      </c>
      <c r="D282" s="23">
        <v>43773</v>
      </c>
      <c r="E282" s="22">
        <v>74.870999999999995</v>
      </c>
      <c r="F282" s="22" t="s">
        <v>139</v>
      </c>
      <c r="G282" s="22">
        <v>2.83</v>
      </c>
      <c r="H282" s="22">
        <v>72.040999999999997</v>
      </c>
      <c r="I282">
        <v>2.76</v>
      </c>
      <c r="J282">
        <v>3.07</v>
      </c>
      <c r="K282">
        <v>71.801000000000002</v>
      </c>
      <c r="L282">
        <v>72.111000000000004</v>
      </c>
      <c r="M282">
        <f t="shared" si="19"/>
        <v>0.31000000000000227</v>
      </c>
      <c r="N282">
        <f t="shared" si="20"/>
        <v>71.335999999999999</v>
      </c>
      <c r="O282">
        <f t="shared" si="21"/>
        <v>72.576000000000008</v>
      </c>
      <c r="P282" t="str">
        <f t="shared" si="22"/>
        <v/>
      </c>
    </row>
    <row r="283" spans="1:16">
      <c r="A283" s="22" t="s">
        <v>52</v>
      </c>
      <c r="B283" s="22" t="s">
        <v>74</v>
      </c>
      <c r="C283" s="22" t="s">
        <v>75</v>
      </c>
      <c r="D283" s="23">
        <v>42199</v>
      </c>
      <c r="E283" s="22">
        <v>87.134</v>
      </c>
      <c r="F283" s="22" t="s">
        <v>139</v>
      </c>
      <c r="G283" s="22">
        <v>3.15</v>
      </c>
      <c r="H283" s="22">
        <v>83.983999999999995</v>
      </c>
      <c r="I283">
        <v>3.4750000000000001</v>
      </c>
      <c r="J283">
        <v>3.84</v>
      </c>
      <c r="K283">
        <v>83.294000000000011</v>
      </c>
      <c r="L283">
        <v>83.658999999999992</v>
      </c>
      <c r="M283">
        <f t="shared" si="19"/>
        <v>0.36499999999998067</v>
      </c>
      <c r="N283">
        <f t="shared" si="20"/>
        <v>82.74650000000004</v>
      </c>
      <c r="O283">
        <f t="shared" si="21"/>
        <v>84.206499999999963</v>
      </c>
      <c r="P283" t="str">
        <f t="shared" si="22"/>
        <v/>
      </c>
    </row>
    <row r="284" spans="1:16">
      <c r="A284" s="22" t="s">
        <v>52</v>
      </c>
      <c r="B284" s="22" t="s">
        <v>74</v>
      </c>
      <c r="C284" s="22" t="s">
        <v>75</v>
      </c>
      <c r="D284" s="23">
        <v>42306</v>
      </c>
      <c r="E284" s="22">
        <v>87.134</v>
      </c>
      <c r="F284" s="22" t="s">
        <v>139</v>
      </c>
      <c r="G284" s="22">
        <v>3.85</v>
      </c>
      <c r="H284" s="22">
        <v>83.284000000000006</v>
      </c>
      <c r="I284">
        <v>3.4750000000000001</v>
      </c>
      <c r="J284">
        <v>3.84</v>
      </c>
      <c r="K284">
        <v>83.294000000000011</v>
      </c>
      <c r="L284">
        <v>83.658999999999992</v>
      </c>
      <c r="M284">
        <f t="shared" si="19"/>
        <v>0.36499999999998067</v>
      </c>
      <c r="N284">
        <f t="shared" si="20"/>
        <v>82.74650000000004</v>
      </c>
      <c r="O284">
        <f t="shared" si="21"/>
        <v>84.206499999999963</v>
      </c>
      <c r="P284" t="str">
        <f t="shared" si="22"/>
        <v/>
      </c>
    </row>
    <row r="285" spans="1:16">
      <c r="A285" s="22" t="s">
        <v>52</v>
      </c>
      <c r="B285" s="22" t="s">
        <v>74</v>
      </c>
      <c r="C285" s="22" t="s">
        <v>75</v>
      </c>
      <c r="D285" s="23">
        <v>42458</v>
      </c>
      <c r="E285" s="22">
        <v>87.134</v>
      </c>
      <c r="F285" s="22" t="s">
        <v>139</v>
      </c>
      <c r="G285" s="22">
        <v>4.0999999999999996</v>
      </c>
      <c r="H285" s="22">
        <v>83.034000000000006</v>
      </c>
      <c r="I285">
        <v>3.4750000000000001</v>
      </c>
      <c r="J285">
        <v>3.84</v>
      </c>
      <c r="K285">
        <v>83.294000000000011</v>
      </c>
      <c r="L285">
        <v>83.658999999999992</v>
      </c>
      <c r="M285">
        <f t="shared" si="19"/>
        <v>0.36499999999998067</v>
      </c>
      <c r="N285">
        <f t="shared" si="20"/>
        <v>82.74650000000004</v>
      </c>
      <c r="O285">
        <f t="shared" si="21"/>
        <v>84.206499999999963</v>
      </c>
      <c r="P285" t="str">
        <f t="shared" si="22"/>
        <v/>
      </c>
    </row>
    <row r="286" spans="1:16">
      <c r="A286" s="22" t="s">
        <v>52</v>
      </c>
      <c r="B286" s="22" t="s">
        <v>74</v>
      </c>
      <c r="C286" s="22" t="s">
        <v>75</v>
      </c>
      <c r="D286" s="23">
        <v>42475</v>
      </c>
      <c r="E286" s="22">
        <v>87.134</v>
      </c>
      <c r="F286" s="22" t="s">
        <v>139</v>
      </c>
      <c r="G286" s="22">
        <v>4.05</v>
      </c>
      <c r="H286" s="22">
        <v>83.084000000000003</v>
      </c>
      <c r="I286">
        <v>3.4750000000000001</v>
      </c>
      <c r="J286">
        <v>3.84</v>
      </c>
      <c r="K286">
        <v>83.294000000000011</v>
      </c>
      <c r="L286">
        <v>83.658999999999992</v>
      </c>
      <c r="M286">
        <f t="shared" si="19"/>
        <v>0.36499999999998067</v>
      </c>
      <c r="N286">
        <f t="shared" si="20"/>
        <v>82.74650000000004</v>
      </c>
      <c r="O286">
        <f t="shared" si="21"/>
        <v>84.206499999999963</v>
      </c>
      <c r="P286" t="str">
        <f t="shared" si="22"/>
        <v/>
      </c>
    </row>
    <row r="287" spans="1:16">
      <c r="A287" s="22" t="s">
        <v>52</v>
      </c>
      <c r="B287" s="22" t="s">
        <v>74</v>
      </c>
      <c r="C287" s="22" t="s">
        <v>75</v>
      </c>
      <c r="D287" s="23">
        <v>42506</v>
      </c>
      <c r="E287" s="22">
        <v>87.134</v>
      </c>
      <c r="F287" s="22" t="s">
        <v>139</v>
      </c>
      <c r="G287" s="22">
        <v>4</v>
      </c>
      <c r="H287" s="22">
        <v>83.134</v>
      </c>
      <c r="I287">
        <v>3.4750000000000001</v>
      </c>
      <c r="J287">
        <v>3.84</v>
      </c>
      <c r="K287">
        <v>83.294000000000011</v>
      </c>
      <c r="L287">
        <v>83.658999999999992</v>
      </c>
      <c r="M287">
        <f t="shared" si="19"/>
        <v>0.36499999999998067</v>
      </c>
      <c r="N287">
        <f t="shared" si="20"/>
        <v>82.74650000000004</v>
      </c>
      <c r="O287">
        <f t="shared" si="21"/>
        <v>84.206499999999963</v>
      </c>
      <c r="P287" t="str">
        <f t="shared" si="22"/>
        <v/>
      </c>
    </row>
    <row r="288" spans="1:16">
      <c r="A288" s="22" t="s">
        <v>52</v>
      </c>
      <c r="B288" s="22" t="s">
        <v>74</v>
      </c>
      <c r="C288" s="22" t="s">
        <v>75</v>
      </c>
      <c r="D288" s="23">
        <v>42536</v>
      </c>
      <c r="E288" s="22">
        <v>87.134</v>
      </c>
      <c r="F288" s="22" t="s">
        <v>139</v>
      </c>
      <c r="G288" s="22">
        <v>3.4</v>
      </c>
      <c r="H288" s="22">
        <v>83.733999999999995</v>
      </c>
      <c r="I288">
        <v>3.4750000000000001</v>
      </c>
      <c r="J288">
        <v>3.84</v>
      </c>
      <c r="K288">
        <v>83.294000000000011</v>
      </c>
      <c r="L288">
        <v>83.658999999999992</v>
      </c>
      <c r="M288">
        <f t="shared" si="19"/>
        <v>0.36499999999998067</v>
      </c>
      <c r="N288">
        <f t="shared" si="20"/>
        <v>82.74650000000004</v>
      </c>
      <c r="O288">
        <f t="shared" si="21"/>
        <v>84.206499999999963</v>
      </c>
      <c r="P288" t="str">
        <f t="shared" si="22"/>
        <v/>
      </c>
    </row>
    <row r="289" spans="1:16">
      <c r="A289" s="22" t="s">
        <v>52</v>
      </c>
      <c r="B289" s="22" t="s">
        <v>74</v>
      </c>
      <c r="C289" s="22" t="s">
        <v>75</v>
      </c>
      <c r="D289" s="23">
        <v>42579</v>
      </c>
      <c r="E289" s="22">
        <v>87.134</v>
      </c>
      <c r="F289" s="22" t="s">
        <v>139</v>
      </c>
      <c r="G289" s="22">
        <v>3.13</v>
      </c>
      <c r="H289" s="22">
        <v>84.004000000000005</v>
      </c>
      <c r="I289">
        <v>3.4750000000000001</v>
      </c>
      <c r="J289">
        <v>3.84</v>
      </c>
      <c r="K289">
        <v>83.294000000000011</v>
      </c>
      <c r="L289">
        <v>83.658999999999992</v>
      </c>
      <c r="M289">
        <f t="shared" si="19"/>
        <v>0.36499999999998067</v>
      </c>
      <c r="N289">
        <f t="shared" si="20"/>
        <v>82.74650000000004</v>
      </c>
      <c r="O289">
        <f t="shared" si="21"/>
        <v>84.206499999999963</v>
      </c>
      <c r="P289" t="str">
        <f t="shared" si="22"/>
        <v/>
      </c>
    </row>
    <row r="290" spans="1:16">
      <c r="A290" s="22" t="s">
        <v>52</v>
      </c>
      <c r="B290" s="22" t="s">
        <v>74</v>
      </c>
      <c r="C290" s="22" t="s">
        <v>75</v>
      </c>
      <c r="D290" s="23">
        <v>42608</v>
      </c>
      <c r="E290" s="22">
        <v>87.134</v>
      </c>
      <c r="F290" s="22" t="s">
        <v>139</v>
      </c>
      <c r="G290" s="22">
        <v>3.45</v>
      </c>
      <c r="H290" s="22">
        <v>83.683999999999997</v>
      </c>
      <c r="I290">
        <v>3.4750000000000001</v>
      </c>
      <c r="J290">
        <v>3.84</v>
      </c>
      <c r="K290">
        <v>83.294000000000011</v>
      </c>
      <c r="L290">
        <v>83.658999999999992</v>
      </c>
      <c r="M290">
        <f t="shared" si="19"/>
        <v>0.36499999999998067</v>
      </c>
      <c r="N290">
        <f t="shared" si="20"/>
        <v>82.74650000000004</v>
      </c>
      <c r="O290">
        <f t="shared" si="21"/>
        <v>84.206499999999963</v>
      </c>
      <c r="P290" t="str">
        <f t="shared" si="22"/>
        <v/>
      </c>
    </row>
    <row r="291" spans="1:16">
      <c r="A291" s="22" t="s">
        <v>52</v>
      </c>
      <c r="B291" s="22" t="s">
        <v>74</v>
      </c>
      <c r="C291" s="22" t="s">
        <v>75</v>
      </c>
      <c r="D291" s="23">
        <v>42643</v>
      </c>
      <c r="E291" s="22">
        <v>87.134</v>
      </c>
      <c r="F291" s="22" t="s">
        <v>139</v>
      </c>
      <c r="G291" s="22">
        <v>3.6</v>
      </c>
      <c r="H291" s="22">
        <v>83.534000000000006</v>
      </c>
      <c r="I291">
        <v>3.4750000000000001</v>
      </c>
      <c r="J291">
        <v>3.84</v>
      </c>
      <c r="K291">
        <v>83.294000000000011</v>
      </c>
      <c r="L291">
        <v>83.658999999999992</v>
      </c>
      <c r="M291">
        <f t="shared" si="19"/>
        <v>0.36499999999998067</v>
      </c>
      <c r="N291">
        <f t="shared" si="20"/>
        <v>82.74650000000004</v>
      </c>
      <c r="O291">
        <f t="shared" si="21"/>
        <v>84.206499999999963</v>
      </c>
      <c r="P291" t="str">
        <f t="shared" si="22"/>
        <v/>
      </c>
    </row>
    <row r="292" spans="1:16">
      <c r="A292" s="22" t="s">
        <v>52</v>
      </c>
      <c r="B292" s="22" t="s">
        <v>74</v>
      </c>
      <c r="C292" s="22" t="s">
        <v>75</v>
      </c>
      <c r="D292" s="23">
        <v>42669</v>
      </c>
      <c r="E292" s="22">
        <v>87.134</v>
      </c>
      <c r="F292" s="22" t="s">
        <v>139</v>
      </c>
      <c r="G292" s="22">
        <v>3.83</v>
      </c>
      <c r="H292" s="22">
        <v>83.304000000000002</v>
      </c>
      <c r="I292">
        <v>3.4750000000000001</v>
      </c>
      <c r="J292">
        <v>3.84</v>
      </c>
      <c r="K292">
        <v>83.294000000000011</v>
      </c>
      <c r="L292">
        <v>83.658999999999992</v>
      </c>
      <c r="M292">
        <f t="shared" si="19"/>
        <v>0.36499999999998067</v>
      </c>
      <c r="N292">
        <f t="shared" si="20"/>
        <v>82.74650000000004</v>
      </c>
      <c r="O292">
        <f t="shared" si="21"/>
        <v>84.206499999999963</v>
      </c>
      <c r="P292" t="str">
        <f t="shared" si="22"/>
        <v/>
      </c>
    </row>
    <row r="293" spans="1:16">
      <c r="A293" s="22" t="s">
        <v>52</v>
      </c>
      <c r="B293" s="22" t="s">
        <v>74</v>
      </c>
      <c r="C293" s="22" t="s">
        <v>75</v>
      </c>
      <c r="D293" s="23">
        <v>42694</v>
      </c>
      <c r="E293" s="22">
        <v>87.134</v>
      </c>
      <c r="F293" s="22" t="s">
        <v>139</v>
      </c>
      <c r="G293" s="22">
        <v>3.8</v>
      </c>
      <c r="H293" s="22">
        <v>83.334000000000003</v>
      </c>
      <c r="I293">
        <v>3.4750000000000001</v>
      </c>
      <c r="J293">
        <v>3.84</v>
      </c>
      <c r="K293">
        <v>83.294000000000011</v>
      </c>
      <c r="L293">
        <v>83.658999999999992</v>
      </c>
      <c r="M293">
        <f t="shared" si="19"/>
        <v>0.36499999999998067</v>
      </c>
      <c r="N293">
        <f t="shared" si="20"/>
        <v>82.74650000000004</v>
      </c>
      <c r="O293">
        <f t="shared" si="21"/>
        <v>84.206499999999963</v>
      </c>
      <c r="P293" t="str">
        <f t="shared" si="22"/>
        <v/>
      </c>
    </row>
    <row r="294" spans="1:16">
      <c r="A294" s="22" t="s">
        <v>52</v>
      </c>
      <c r="B294" s="22" t="s">
        <v>74</v>
      </c>
      <c r="C294" s="22" t="s">
        <v>75</v>
      </c>
      <c r="D294" s="23">
        <v>42724</v>
      </c>
      <c r="E294" s="22">
        <v>87.134</v>
      </c>
      <c r="F294" s="22" t="s">
        <v>139</v>
      </c>
      <c r="G294" s="22">
        <v>3.8</v>
      </c>
      <c r="H294" s="22">
        <v>83.334000000000003</v>
      </c>
      <c r="I294">
        <v>3.4750000000000001</v>
      </c>
      <c r="J294">
        <v>3.84</v>
      </c>
      <c r="K294">
        <v>83.294000000000011</v>
      </c>
      <c r="L294">
        <v>83.658999999999992</v>
      </c>
      <c r="M294">
        <f t="shared" si="19"/>
        <v>0.36499999999998067</v>
      </c>
      <c r="N294">
        <f t="shared" si="20"/>
        <v>82.74650000000004</v>
      </c>
      <c r="O294">
        <f t="shared" si="21"/>
        <v>84.206499999999963</v>
      </c>
      <c r="P294" t="str">
        <f t="shared" si="22"/>
        <v/>
      </c>
    </row>
    <row r="295" spans="1:16">
      <c r="A295" s="22" t="s">
        <v>52</v>
      </c>
      <c r="B295" s="22" t="s">
        <v>74</v>
      </c>
      <c r="C295" s="22" t="s">
        <v>75</v>
      </c>
      <c r="D295" s="23">
        <v>42766</v>
      </c>
      <c r="E295" s="22">
        <v>87.134</v>
      </c>
      <c r="F295" s="22" t="s">
        <v>139</v>
      </c>
      <c r="G295" s="22">
        <v>4.2</v>
      </c>
      <c r="H295" s="22">
        <v>82.933999999999997</v>
      </c>
      <c r="I295">
        <v>3.4750000000000001</v>
      </c>
      <c r="J295">
        <v>3.84</v>
      </c>
      <c r="K295">
        <v>83.294000000000011</v>
      </c>
      <c r="L295">
        <v>83.658999999999992</v>
      </c>
      <c r="M295">
        <f t="shared" si="19"/>
        <v>0.36499999999998067</v>
      </c>
      <c r="N295">
        <f t="shared" si="20"/>
        <v>82.74650000000004</v>
      </c>
      <c r="O295">
        <f t="shared" si="21"/>
        <v>84.206499999999963</v>
      </c>
      <c r="P295" t="str">
        <f t="shared" si="22"/>
        <v/>
      </c>
    </row>
    <row r="296" spans="1:16">
      <c r="A296" s="22" t="s">
        <v>52</v>
      </c>
      <c r="B296" s="22" t="s">
        <v>74</v>
      </c>
      <c r="C296" s="22" t="s">
        <v>75</v>
      </c>
      <c r="D296" s="23">
        <v>42852</v>
      </c>
      <c r="E296" s="22">
        <v>87.134</v>
      </c>
      <c r="F296" s="22" t="s">
        <v>139</v>
      </c>
      <c r="G296" s="22">
        <v>4.17</v>
      </c>
      <c r="H296" s="22">
        <v>82.963999999999999</v>
      </c>
      <c r="I296">
        <v>3.4750000000000001</v>
      </c>
      <c r="J296">
        <v>3.84</v>
      </c>
      <c r="K296">
        <v>83.294000000000011</v>
      </c>
      <c r="L296">
        <v>83.658999999999992</v>
      </c>
      <c r="M296">
        <f t="shared" si="19"/>
        <v>0.36499999999998067</v>
      </c>
      <c r="N296">
        <f t="shared" si="20"/>
        <v>82.74650000000004</v>
      </c>
      <c r="O296">
        <f t="shared" si="21"/>
        <v>84.206499999999963</v>
      </c>
      <c r="P296" t="str">
        <f t="shared" si="22"/>
        <v/>
      </c>
    </row>
    <row r="297" spans="1:16">
      <c r="A297" s="22" t="s">
        <v>52</v>
      </c>
      <c r="B297" s="22" t="s">
        <v>74</v>
      </c>
      <c r="C297" s="22" t="s">
        <v>75</v>
      </c>
      <c r="D297" s="23">
        <v>42909</v>
      </c>
      <c r="E297" s="22">
        <v>87.134</v>
      </c>
      <c r="F297" s="22" t="s">
        <v>139</v>
      </c>
      <c r="G297" s="22">
        <v>3.8</v>
      </c>
      <c r="H297" s="22">
        <v>83.334000000000003</v>
      </c>
      <c r="I297">
        <v>3.4750000000000001</v>
      </c>
      <c r="J297">
        <v>3.84</v>
      </c>
      <c r="K297">
        <v>83.294000000000011</v>
      </c>
      <c r="L297">
        <v>83.658999999999992</v>
      </c>
      <c r="M297">
        <f t="shared" si="19"/>
        <v>0.36499999999998067</v>
      </c>
      <c r="N297">
        <f t="shared" si="20"/>
        <v>82.74650000000004</v>
      </c>
      <c r="O297">
        <f t="shared" si="21"/>
        <v>84.206499999999963</v>
      </c>
      <c r="P297" t="str">
        <f t="shared" si="22"/>
        <v/>
      </c>
    </row>
    <row r="298" spans="1:16">
      <c r="A298" s="22" t="s">
        <v>52</v>
      </c>
      <c r="B298" s="22" t="s">
        <v>74</v>
      </c>
      <c r="C298" s="22" t="s">
        <v>75</v>
      </c>
      <c r="D298" s="23">
        <v>42946</v>
      </c>
      <c r="E298" s="22">
        <v>87.134</v>
      </c>
      <c r="F298" s="22" t="s">
        <v>139</v>
      </c>
      <c r="G298" s="22">
        <v>3.7</v>
      </c>
      <c r="H298" s="22">
        <v>83.433999999999997</v>
      </c>
      <c r="I298">
        <v>3.4750000000000001</v>
      </c>
      <c r="J298">
        <v>3.84</v>
      </c>
      <c r="K298">
        <v>83.294000000000011</v>
      </c>
      <c r="L298">
        <v>83.658999999999992</v>
      </c>
      <c r="M298">
        <f t="shared" si="19"/>
        <v>0.36499999999998067</v>
      </c>
      <c r="N298">
        <f t="shared" si="20"/>
        <v>82.74650000000004</v>
      </c>
      <c r="O298">
        <f t="shared" si="21"/>
        <v>84.206499999999963</v>
      </c>
      <c r="P298" t="str">
        <f t="shared" si="22"/>
        <v/>
      </c>
    </row>
    <row r="299" spans="1:16">
      <c r="A299" s="22" t="s">
        <v>52</v>
      </c>
      <c r="B299" s="22" t="s">
        <v>74</v>
      </c>
      <c r="C299" s="22" t="s">
        <v>75</v>
      </c>
      <c r="D299" s="23">
        <v>42969</v>
      </c>
      <c r="E299" s="22">
        <v>87.134</v>
      </c>
      <c r="F299" s="22" t="s">
        <v>139</v>
      </c>
      <c r="G299" s="22">
        <v>3.7</v>
      </c>
      <c r="H299" s="22">
        <v>83.433999999999997</v>
      </c>
      <c r="I299">
        <v>3.4750000000000001</v>
      </c>
      <c r="J299">
        <v>3.84</v>
      </c>
      <c r="K299">
        <v>83.294000000000011</v>
      </c>
      <c r="L299">
        <v>83.658999999999992</v>
      </c>
      <c r="M299">
        <f t="shared" si="19"/>
        <v>0.36499999999998067</v>
      </c>
      <c r="N299">
        <f t="shared" si="20"/>
        <v>82.74650000000004</v>
      </c>
      <c r="O299">
        <f t="shared" si="21"/>
        <v>84.206499999999963</v>
      </c>
      <c r="P299" t="str">
        <f t="shared" si="22"/>
        <v/>
      </c>
    </row>
    <row r="300" spans="1:16">
      <c r="A300" s="22" t="s">
        <v>52</v>
      </c>
      <c r="B300" s="22" t="s">
        <v>74</v>
      </c>
      <c r="C300" s="22" t="s">
        <v>75</v>
      </c>
      <c r="D300" s="23">
        <v>43008</v>
      </c>
      <c r="E300" s="22">
        <v>87.134</v>
      </c>
      <c r="F300" s="22" t="s">
        <v>139</v>
      </c>
      <c r="G300" s="22">
        <v>3.45</v>
      </c>
      <c r="H300" s="22">
        <v>83.683999999999997</v>
      </c>
      <c r="I300">
        <v>3.4750000000000001</v>
      </c>
      <c r="J300">
        <v>3.84</v>
      </c>
      <c r="K300">
        <v>83.294000000000011</v>
      </c>
      <c r="L300">
        <v>83.658999999999992</v>
      </c>
      <c r="M300">
        <f t="shared" si="19"/>
        <v>0.36499999999998067</v>
      </c>
      <c r="N300">
        <f t="shared" si="20"/>
        <v>82.74650000000004</v>
      </c>
      <c r="O300">
        <f t="shared" si="21"/>
        <v>84.206499999999963</v>
      </c>
      <c r="P300" t="str">
        <f t="shared" si="22"/>
        <v/>
      </c>
    </row>
    <row r="301" spans="1:16">
      <c r="A301" s="22" t="s">
        <v>52</v>
      </c>
      <c r="B301" s="22" t="s">
        <v>74</v>
      </c>
      <c r="C301" s="22" t="s">
        <v>75</v>
      </c>
      <c r="D301" s="23">
        <v>43034</v>
      </c>
      <c r="E301" s="22">
        <v>87.134</v>
      </c>
      <c r="F301" s="22" t="s">
        <v>139</v>
      </c>
      <c r="G301" s="22">
        <v>3.68</v>
      </c>
      <c r="H301" s="22">
        <v>83.453999999999994</v>
      </c>
      <c r="I301">
        <v>3.4750000000000001</v>
      </c>
      <c r="J301">
        <v>3.84</v>
      </c>
      <c r="K301">
        <v>83.294000000000011</v>
      </c>
      <c r="L301">
        <v>83.658999999999992</v>
      </c>
      <c r="M301">
        <f t="shared" si="19"/>
        <v>0.36499999999998067</v>
      </c>
      <c r="N301">
        <f t="shared" si="20"/>
        <v>82.74650000000004</v>
      </c>
      <c r="O301">
        <f t="shared" si="21"/>
        <v>84.206499999999963</v>
      </c>
      <c r="P301" t="str">
        <f t="shared" si="22"/>
        <v/>
      </c>
    </row>
    <row r="302" spans="1:16">
      <c r="A302" s="22" t="s">
        <v>52</v>
      </c>
      <c r="B302" s="22" t="s">
        <v>74</v>
      </c>
      <c r="C302" s="22" t="s">
        <v>75</v>
      </c>
      <c r="D302" s="23">
        <v>43069</v>
      </c>
      <c r="E302" s="22">
        <v>87.134</v>
      </c>
      <c r="F302" s="22" t="s">
        <v>139</v>
      </c>
      <c r="G302" s="22">
        <v>3.7</v>
      </c>
      <c r="H302" s="22">
        <v>83.433999999999997</v>
      </c>
      <c r="I302">
        <v>3.4750000000000001</v>
      </c>
      <c r="J302">
        <v>3.84</v>
      </c>
      <c r="K302">
        <v>83.294000000000011</v>
      </c>
      <c r="L302">
        <v>83.658999999999992</v>
      </c>
      <c r="M302">
        <f t="shared" si="19"/>
        <v>0.36499999999998067</v>
      </c>
      <c r="N302">
        <f t="shared" si="20"/>
        <v>82.74650000000004</v>
      </c>
      <c r="O302">
        <f t="shared" si="21"/>
        <v>84.206499999999963</v>
      </c>
      <c r="P302" t="str">
        <f t="shared" si="22"/>
        <v/>
      </c>
    </row>
    <row r="303" spans="1:16">
      <c r="A303" s="22" t="s">
        <v>52</v>
      </c>
      <c r="B303" s="22" t="s">
        <v>74</v>
      </c>
      <c r="C303" s="22" t="s">
        <v>75</v>
      </c>
      <c r="D303" s="23">
        <v>43099</v>
      </c>
      <c r="E303" s="22">
        <v>87.134</v>
      </c>
      <c r="F303" s="22" t="s">
        <v>139</v>
      </c>
      <c r="G303" s="22">
        <v>3.7</v>
      </c>
      <c r="H303" s="22">
        <v>83.433999999999997</v>
      </c>
      <c r="I303">
        <v>3.4750000000000001</v>
      </c>
      <c r="J303">
        <v>3.84</v>
      </c>
      <c r="K303">
        <v>83.294000000000011</v>
      </c>
      <c r="L303">
        <v>83.658999999999992</v>
      </c>
      <c r="M303">
        <f t="shared" si="19"/>
        <v>0.36499999999998067</v>
      </c>
      <c r="N303">
        <f t="shared" si="20"/>
        <v>82.74650000000004</v>
      </c>
      <c r="O303">
        <f t="shared" si="21"/>
        <v>84.206499999999963</v>
      </c>
      <c r="P303" t="str">
        <f t="shared" si="22"/>
        <v/>
      </c>
    </row>
    <row r="304" spans="1:16">
      <c r="A304" s="22" t="s">
        <v>52</v>
      </c>
      <c r="B304" s="22" t="s">
        <v>74</v>
      </c>
      <c r="C304" s="22" t="s">
        <v>75</v>
      </c>
      <c r="D304" s="23">
        <v>43130</v>
      </c>
      <c r="E304" s="22">
        <v>87.134</v>
      </c>
      <c r="F304" s="22" t="s">
        <v>139</v>
      </c>
      <c r="G304" s="22">
        <v>4.0999999999999996</v>
      </c>
      <c r="H304" s="22">
        <v>83.034000000000006</v>
      </c>
      <c r="I304">
        <v>3.4750000000000001</v>
      </c>
      <c r="J304">
        <v>3.84</v>
      </c>
      <c r="K304">
        <v>83.294000000000011</v>
      </c>
      <c r="L304">
        <v>83.658999999999992</v>
      </c>
      <c r="M304">
        <f t="shared" si="19"/>
        <v>0.36499999999998067</v>
      </c>
      <c r="N304">
        <f t="shared" si="20"/>
        <v>82.74650000000004</v>
      </c>
      <c r="O304">
        <f t="shared" si="21"/>
        <v>84.206499999999963</v>
      </c>
      <c r="P304" t="str">
        <f t="shared" si="22"/>
        <v/>
      </c>
    </row>
    <row r="305" spans="1:16">
      <c r="A305" s="22" t="s">
        <v>52</v>
      </c>
      <c r="B305" s="22" t="s">
        <v>74</v>
      </c>
      <c r="C305" s="22" t="s">
        <v>75</v>
      </c>
      <c r="D305" s="23">
        <v>43157</v>
      </c>
      <c r="E305" s="22">
        <v>87.134</v>
      </c>
      <c r="F305" s="22" t="s">
        <v>139</v>
      </c>
      <c r="G305" s="22">
        <v>4.2</v>
      </c>
      <c r="H305" s="22">
        <v>82.933999999999997</v>
      </c>
      <c r="I305">
        <v>3.4750000000000001</v>
      </c>
      <c r="J305">
        <v>3.84</v>
      </c>
      <c r="K305">
        <v>83.294000000000011</v>
      </c>
      <c r="L305">
        <v>83.658999999999992</v>
      </c>
      <c r="M305">
        <f t="shared" si="19"/>
        <v>0.36499999999998067</v>
      </c>
      <c r="N305">
        <f t="shared" si="20"/>
        <v>82.74650000000004</v>
      </c>
      <c r="O305">
        <f t="shared" si="21"/>
        <v>84.206499999999963</v>
      </c>
      <c r="P305" t="str">
        <f t="shared" si="22"/>
        <v/>
      </c>
    </row>
    <row r="306" spans="1:16">
      <c r="A306" s="22" t="s">
        <v>52</v>
      </c>
      <c r="B306" s="22" t="s">
        <v>74</v>
      </c>
      <c r="C306" s="22" t="s">
        <v>75</v>
      </c>
      <c r="D306" s="23">
        <v>43189</v>
      </c>
      <c r="E306" s="22">
        <v>87.134</v>
      </c>
      <c r="F306" s="22" t="s">
        <v>139</v>
      </c>
      <c r="G306" s="22">
        <v>4</v>
      </c>
      <c r="H306" s="22">
        <v>83.134</v>
      </c>
      <c r="I306">
        <v>3.4750000000000001</v>
      </c>
      <c r="J306">
        <v>3.84</v>
      </c>
      <c r="K306">
        <v>83.294000000000011</v>
      </c>
      <c r="L306">
        <v>83.658999999999992</v>
      </c>
      <c r="M306">
        <f t="shared" si="19"/>
        <v>0.36499999999998067</v>
      </c>
      <c r="N306">
        <f t="shared" si="20"/>
        <v>82.74650000000004</v>
      </c>
      <c r="O306">
        <f t="shared" si="21"/>
        <v>84.206499999999963</v>
      </c>
      <c r="P306" t="str">
        <f t="shared" si="22"/>
        <v/>
      </c>
    </row>
    <row r="307" spans="1:16">
      <c r="A307" s="22" t="s">
        <v>52</v>
      </c>
      <c r="B307" s="22" t="s">
        <v>74</v>
      </c>
      <c r="C307" s="22" t="s">
        <v>75</v>
      </c>
      <c r="D307" s="23">
        <v>43216</v>
      </c>
      <c r="E307" s="22">
        <v>87.134</v>
      </c>
      <c r="F307" s="22" t="s">
        <v>139</v>
      </c>
      <c r="G307" s="22">
        <v>3.79</v>
      </c>
      <c r="H307" s="22">
        <v>83.343999999999994</v>
      </c>
      <c r="I307">
        <v>3.4750000000000001</v>
      </c>
      <c r="J307">
        <v>3.84</v>
      </c>
      <c r="K307">
        <v>83.294000000000011</v>
      </c>
      <c r="L307">
        <v>83.658999999999992</v>
      </c>
      <c r="M307">
        <f t="shared" si="19"/>
        <v>0.36499999999998067</v>
      </c>
      <c r="N307">
        <f t="shared" si="20"/>
        <v>82.74650000000004</v>
      </c>
      <c r="O307">
        <f t="shared" si="21"/>
        <v>84.206499999999963</v>
      </c>
      <c r="P307" t="str">
        <f t="shared" si="22"/>
        <v/>
      </c>
    </row>
    <row r="308" spans="1:16">
      <c r="A308" s="22" t="s">
        <v>52</v>
      </c>
      <c r="B308" s="22" t="s">
        <v>74</v>
      </c>
      <c r="C308" s="22" t="s">
        <v>75</v>
      </c>
      <c r="D308" s="23">
        <v>43251</v>
      </c>
      <c r="E308" s="22">
        <v>87.134</v>
      </c>
      <c r="F308" s="22" t="s">
        <v>139</v>
      </c>
      <c r="G308" s="22">
        <v>3.8</v>
      </c>
      <c r="H308" s="22">
        <v>83.334000000000003</v>
      </c>
      <c r="I308">
        <v>3.4750000000000001</v>
      </c>
      <c r="J308">
        <v>3.84</v>
      </c>
      <c r="K308">
        <v>83.294000000000011</v>
      </c>
      <c r="L308">
        <v>83.658999999999992</v>
      </c>
      <c r="M308">
        <f t="shared" si="19"/>
        <v>0.36499999999998067</v>
      </c>
      <c r="N308">
        <f t="shared" si="20"/>
        <v>82.74650000000004</v>
      </c>
      <c r="O308">
        <f t="shared" si="21"/>
        <v>84.206499999999963</v>
      </c>
      <c r="P308" t="str">
        <f t="shared" si="22"/>
        <v/>
      </c>
    </row>
    <row r="309" spans="1:16">
      <c r="A309" s="22" t="s">
        <v>52</v>
      </c>
      <c r="B309" s="22" t="s">
        <v>74</v>
      </c>
      <c r="C309" s="22" t="s">
        <v>75</v>
      </c>
      <c r="D309" s="23">
        <v>43279</v>
      </c>
      <c r="E309" s="22">
        <v>87.134</v>
      </c>
      <c r="F309" s="22" t="s">
        <v>139</v>
      </c>
      <c r="G309" s="22">
        <v>3.69</v>
      </c>
      <c r="H309" s="22">
        <v>83.444000000000003</v>
      </c>
      <c r="I309">
        <v>3.4750000000000001</v>
      </c>
      <c r="J309">
        <v>3.84</v>
      </c>
      <c r="K309">
        <v>83.294000000000011</v>
      </c>
      <c r="L309">
        <v>83.658999999999992</v>
      </c>
      <c r="M309">
        <f t="shared" si="19"/>
        <v>0.36499999999998067</v>
      </c>
      <c r="N309">
        <f t="shared" si="20"/>
        <v>82.74650000000004</v>
      </c>
      <c r="O309">
        <f t="shared" si="21"/>
        <v>84.206499999999963</v>
      </c>
      <c r="P309" t="str">
        <f t="shared" si="22"/>
        <v/>
      </c>
    </row>
    <row r="310" spans="1:16">
      <c r="A310" s="22" t="s">
        <v>52</v>
      </c>
      <c r="B310" s="22" t="s">
        <v>74</v>
      </c>
      <c r="C310" s="22" t="s">
        <v>75</v>
      </c>
      <c r="D310" s="23">
        <v>43312</v>
      </c>
      <c r="E310" s="22">
        <v>87.134</v>
      </c>
      <c r="F310" s="22" t="s">
        <v>139</v>
      </c>
      <c r="G310" s="22">
        <v>3.1</v>
      </c>
      <c r="H310" s="22">
        <v>84.034000000000006</v>
      </c>
      <c r="I310">
        <v>3.4750000000000001</v>
      </c>
      <c r="J310">
        <v>3.84</v>
      </c>
      <c r="K310">
        <v>83.294000000000011</v>
      </c>
      <c r="L310">
        <v>83.658999999999992</v>
      </c>
      <c r="M310">
        <f t="shared" si="19"/>
        <v>0.36499999999998067</v>
      </c>
      <c r="N310">
        <f t="shared" si="20"/>
        <v>82.74650000000004</v>
      </c>
      <c r="O310">
        <f t="shared" si="21"/>
        <v>84.206499999999963</v>
      </c>
      <c r="P310" t="str">
        <f t="shared" si="22"/>
        <v/>
      </c>
    </row>
    <row r="311" spans="1:16">
      <c r="A311" s="22" t="s">
        <v>52</v>
      </c>
      <c r="B311" s="22" t="s">
        <v>74</v>
      </c>
      <c r="C311" s="22" t="s">
        <v>75</v>
      </c>
      <c r="D311" s="23">
        <v>43342</v>
      </c>
      <c r="E311" s="22">
        <v>87.134</v>
      </c>
      <c r="F311" s="22" t="s">
        <v>139</v>
      </c>
      <c r="G311" s="22">
        <v>3.05</v>
      </c>
      <c r="H311" s="22">
        <v>84.084000000000003</v>
      </c>
      <c r="I311">
        <v>3.4750000000000001</v>
      </c>
      <c r="J311">
        <v>3.84</v>
      </c>
      <c r="K311">
        <v>83.294000000000011</v>
      </c>
      <c r="L311">
        <v>83.658999999999992</v>
      </c>
      <c r="M311">
        <f t="shared" si="19"/>
        <v>0.36499999999998067</v>
      </c>
      <c r="N311">
        <f t="shared" si="20"/>
        <v>82.74650000000004</v>
      </c>
      <c r="O311">
        <f t="shared" si="21"/>
        <v>84.206499999999963</v>
      </c>
      <c r="P311" t="str">
        <f t="shared" si="22"/>
        <v/>
      </c>
    </row>
    <row r="312" spans="1:16">
      <c r="A312" s="22" t="s">
        <v>52</v>
      </c>
      <c r="B312" s="22" t="s">
        <v>74</v>
      </c>
      <c r="C312" s="22" t="s">
        <v>75</v>
      </c>
      <c r="D312" s="23">
        <v>43373</v>
      </c>
      <c r="E312" s="22">
        <v>87.134</v>
      </c>
      <c r="F312" s="22" t="s">
        <v>139</v>
      </c>
      <c r="G312" s="22">
        <v>3.75</v>
      </c>
      <c r="H312" s="22">
        <v>83.384</v>
      </c>
      <c r="I312">
        <v>3.4750000000000001</v>
      </c>
      <c r="J312">
        <v>3.84</v>
      </c>
      <c r="K312">
        <v>83.294000000000011</v>
      </c>
      <c r="L312">
        <v>83.658999999999992</v>
      </c>
      <c r="M312">
        <f t="shared" si="19"/>
        <v>0.36499999999998067</v>
      </c>
      <c r="N312">
        <f t="shared" si="20"/>
        <v>82.74650000000004</v>
      </c>
      <c r="O312">
        <f t="shared" si="21"/>
        <v>84.206499999999963</v>
      </c>
      <c r="P312" t="str">
        <f t="shared" si="22"/>
        <v/>
      </c>
    </row>
    <row r="313" spans="1:16">
      <c r="A313" s="22" t="s">
        <v>52</v>
      </c>
      <c r="B313" s="22" t="s">
        <v>74</v>
      </c>
      <c r="C313" s="22" t="s">
        <v>75</v>
      </c>
      <c r="D313" s="23">
        <v>43391</v>
      </c>
      <c r="E313" s="22">
        <v>87.134</v>
      </c>
      <c r="F313" s="22" t="s">
        <v>139</v>
      </c>
      <c r="G313" s="22">
        <v>3.8</v>
      </c>
      <c r="H313" s="22">
        <v>83.334000000000003</v>
      </c>
      <c r="I313">
        <v>3.4750000000000001</v>
      </c>
      <c r="J313">
        <v>3.84</v>
      </c>
      <c r="K313">
        <v>83.294000000000011</v>
      </c>
      <c r="L313">
        <v>83.658999999999992</v>
      </c>
      <c r="M313">
        <f t="shared" si="19"/>
        <v>0.36499999999998067</v>
      </c>
      <c r="N313">
        <f t="shared" si="20"/>
        <v>82.74650000000004</v>
      </c>
      <c r="O313">
        <f t="shared" si="21"/>
        <v>84.206499999999963</v>
      </c>
      <c r="P313" t="str">
        <f t="shared" si="22"/>
        <v/>
      </c>
    </row>
    <row r="314" spans="1:16">
      <c r="A314" s="22" t="s">
        <v>52</v>
      </c>
      <c r="B314" s="22" t="s">
        <v>74</v>
      </c>
      <c r="C314" s="22" t="s">
        <v>75</v>
      </c>
      <c r="D314" s="23">
        <v>43434</v>
      </c>
      <c r="E314" s="22">
        <v>87.134</v>
      </c>
      <c r="F314" s="22" t="s">
        <v>139</v>
      </c>
      <c r="G314" s="22">
        <v>3.8</v>
      </c>
      <c r="H314" s="22">
        <v>83.334000000000003</v>
      </c>
      <c r="I314">
        <v>3.4750000000000001</v>
      </c>
      <c r="J314">
        <v>3.84</v>
      </c>
      <c r="K314">
        <v>83.294000000000011</v>
      </c>
      <c r="L314">
        <v>83.658999999999992</v>
      </c>
      <c r="M314">
        <f t="shared" si="19"/>
        <v>0.36499999999998067</v>
      </c>
      <c r="N314">
        <f t="shared" si="20"/>
        <v>82.74650000000004</v>
      </c>
      <c r="O314">
        <f t="shared" si="21"/>
        <v>84.206499999999963</v>
      </c>
      <c r="P314" t="str">
        <f t="shared" si="22"/>
        <v/>
      </c>
    </row>
    <row r="315" spans="1:16">
      <c r="A315" s="22" t="s">
        <v>52</v>
      </c>
      <c r="B315" s="22" t="s">
        <v>74</v>
      </c>
      <c r="C315" s="22" t="s">
        <v>75</v>
      </c>
      <c r="D315" s="23">
        <v>43464</v>
      </c>
      <c r="E315" s="22">
        <v>87.134</v>
      </c>
      <c r="F315" s="22" t="s">
        <v>139</v>
      </c>
      <c r="G315" s="22">
        <v>3.82</v>
      </c>
      <c r="H315" s="22">
        <v>83.313999999999993</v>
      </c>
      <c r="I315">
        <v>3.4750000000000001</v>
      </c>
      <c r="J315">
        <v>3.84</v>
      </c>
      <c r="K315">
        <v>83.294000000000011</v>
      </c>
      <c r="L315">
        <v>83.658999999999992</v>
      </c>
      <c r="M315">
        <f t="shared" si="19"/>
        <v>0.36499999999998067</v>
      </c>
      <c r="N315">
        <f t="shared" si="20"/>
        <v>82.74650000000004</v>
      </c>
      <c r="O315">
        <f t="shared" si="21"/>
        <v>84.206499999999963</v>
      </c>
      <c r="P315" t="str">
        <f t="shared" si="22"/>
        <v/>
      </c>
    </row>
    <row r="316" spans="1:16">
      <c r="A316" s="22" t="s">
        <v>52</v>
      </c>
      <c r="B316" s="22" t="s">
        <v>74</v>
      </c>
      <c r="C316" s="22" t="s">
        <v>75</v>
      </c>
      <c r="D316" s="23">
        <v>43495</v>
      </c>
      <c r="E316" s="22">
        <v>87.134</v>
      </c>
      <c r="F316" s="22" t="s">
        <v>139</v>
      </c>
      <c r="G316" s="22">
        <v>3.8</v>
      </c>
      <c r="H316" s="22">
        <v>83.334000000000003</v>
      </c>
      <c r="I316">
        <v>3.4750000000000001</v>
      </c>
      <c r="J316">
        <v>3.84</v>
      </c>
      <c r="K316">
        <v>83.294000000000011</v>
      </c>
      <c r="L316">
        <v>83.658999999999992</v>
      </c>
      <c r="M316">
        <f t="shared" si="19"/>
        <v>0.36499999999998067</v>
      </c>
      <c r="N316">
        <f t="shared" si="20"/>
        <v>82.74650000000004</v>
      </c>
      <c r="O316">
        <f t="shared" si="21"/>
        <v>84.206499999999963</v>
      </c>
      <c r="P316" t="str">
        <f t="shared" si="22"/>
        <v/>
      </c>
    </row>
    <row r="317" spans="1:16">
      <c r="A317" s="22" t="s">
        <v>52</v>
      </c>
      <c r="B317" s="22" t="s">
        <v>74</v>
      </c>
      <c r="C317" s="22" t="s">
        <v>75</v>
      </c>
      <c r="D317" s="23">
        <v>43524</v>
      </c>
      <c r="E317" s="22">
        <v>87.134</v>
      </c>
      <c r="F317" s="22" t="s">
        <v>139</v>
      </c>
      <c r="G317" s="22">
        <v>4.3</v>
      </c>
      <c r="H317" s="22">
        <v>82.834000000000003</v>
      </c>
      <c r="I317">
        <v>3.4750000000000001</v>
      </c>
      <c r="J317">
        <v>3.84</v>
      </c>
      <c r="K317">
        <v>83.294000000000011</v>
      </c>
      <c r="L317">
        <v>83.658999999999992</v>
      </c>
      <c r="M317">
        <f t="shared" si="19"/>
        <v>0.36499999999998067</v>
      </c>
      <c r="N317">
        <f t="shared" si="20"/>
        <v>82.74650000000004</v>
      </c>
      <c r="O317">
        <f t="shared" si="21"/>
        <v>84.206499999999963</v>
      </c>
      <c r="P317" t="str">
        <f t="shared" si="22"/>
        <v/>
      </c>
    </row>
    <row r="318" spans="1:16">
      <c r="A318" s="22" t="s">
        <v>52</v>
      </c>
      <c r="B318" s="22" t="s">
        <v>74</v>
      </c>
      <c r="C318" s="22" t="s">
        <v>75</v>
      </c>
      <c r="D318" s="23">
        <v>43553</v>
      </c>
      <c r="E318" s="22">
        <v>87.134</v>
      </c>
      <c r="F318" s="22" t="s">
        <v>139</v>
      </c>
      <c r="G318" s="22">
        <v>4.32</v>
      </c>
      <c r="H318" s="22">
        <v>82.813999999999993</v>
      </c>
      <c r="I318">
        <v>3.4750000000000001</v>
      </c>
      <c r="J318">
        <v>3.84</v>
      </c>
      <c r="K318">
        <v>83.294000000000011</v>
      </c>
      <c r="L318">
        <v>83.658999999999992</v>
      </c>
      <c r="M318">
        <f t="shared" si="19"/>
        <v>0.36499999999998067</v>
      </c>
      <c r="N318">
        <f t="shared" si="20"/>
        <v>82.74650000000004</v>
      </c>
      <c r="O318">
        <f t="shared" si="21"/>
        <v>84.206499999999963</v>
      </c>
      <c r="P318" t="str">
        <f t="shared" si="22"/>
        <v/>
      </c>
    </row>
    <row r="319" spans="1:16">
      <c r="A319" s="22" t="s">
        <v>52</v>
      </c>
      <c r="B319" s="22" t="s">
        <v>74</v>
      </c>
      <c r="C319" s="22" t="s">
        <v>75</v>
      </c>
      <c r="D319" s="23">
        <v>43677</v>
      </c>
      <c r="E319" s="22">
        <v>87.134</v>
      </c>
      <c r="F319" s="22" t="s">
        <v>139</v>
      </c>
      <c r="G319" s="22">
        <v>3.15</v>
      </c>
      <c r="H319" s="22">
        <v>83.983999999999995</v>
      </c>
      <c r="I319">
        <v>3.4750000000000001</v>
      </c>
      <c r="J319">
        <v>3.84</v>
      </c>
      <c r="K319">
        <v>83.294000000000011</v>
      </c>
      <c r="L319">
        <v>83.658999999999992</v>
      </c>
      <c r="M319">
        <f t="shared" si="19"/>
        <v>0.36499999999998067</v>
      </c>
      <c r="N319">
        <f t="shared" si="20"/>
        <v>82.74650000000004</v>
      </c>
      <c r="O319">
        <f t="shared" si="21"/>
        <v>84.206499999999963</v>
      </c>
      <c r="P319" t="str">
        <f t="shared" si="22"/>
        <v/>
      </c>
    </row>
    <row r="320" spans="1:16">
      <c r="A320" s="22" t="s">
        <v>52</v>
      </c>
      <c r="B320" s="22" t="s">
        <v>74</v>
      </c>
      <c r="C320" s="22" t="s">
        <v>75</v>
      </c>
      <c r="D320" s="23">
        <v>43707</v>
      </c>
      <c r="E320" s="22">
        <v>87.134</v>
      </c>
      <c r="F320" s="22" t="s">
        <v>139</v>
      </c>
      <c r="G320" s="22">
        <v>3.15</v>
      </c>
      <c r="H320" s="22">
        <v>83.983999999999995</v>
      </c>
      <c r="I320">
        <v>3.4750000000000001</v>
      </c>
      <c r="J320">
        <v>3.84</v>
      </c>
      <c r="K320">
        <v>83.294000000000011</v>
      </c>
      <c r="L320">
        <v>83.658999999999992</v>
      </c>
      <c r="M320">
        <f t="shared" si="19"/>
        <v>0.36499999999998067</v>
      </c>
      <c r="N320">
        <f t="shared" si="20"/>
        <v>82.74650000000004</v>
      </c>
      <c r="O320">
        <f t="shared" si="21"/>
        <v>84.206499999999963</v>
      </c>
      <c r="P320" t="str">
        <f t="shared" si="22"/>
        <v/>
      </c>
    </row>
    <row r="321" spans="1:16">
      <c r="A321" s="22" t="s">
        <v>52</v>
      </c>
      <c r="B321" s="22" t="s">
        <v>74</v>
      </c>
      <c r="C321" s="22" t="s">
        <v>75</v>
      </c>
      <c r="D321" s="23">
        <v>43738</v>
      </c>
      <c r="E321" s="22">
        <v>87.134</v>
      </c>
      <c r="F321" s="22" t="s">
        <v>139</v>
      </c>
      <c r="G321" s="22">
        <v>3.15</v>
      </c>
      <c r="H321" s="22">
        <v>83.983999999999995</v>
      </c>
      <c r="I321">
        <v>3.4750000000000001</v>
      </c>
      <c r="J321">
        <v>3.84</v>
      </c>
      <c r="K321">
        <v>83.294000000000011</v>
      </c>
      <c r="L321">
        <v>83.658999999999992</v>
      </c>
      <c r="M321">
        <f t="shared" si="19"/>
        <v>0.36499999999998067</v>
      </c>
      <c r="N321">
        <f t="shared" si="20"/>
        <v>82.74650000000004</v>
      </c>
      <c r="O321">
        <f t="shared" si="21"/>
        <v>84.206499999999963</v>
      </c>
      <c r="P321" t="str">
        <f t="shared" si="22"/>
        <v/>
      </c>
    </row>
    <row r="322" spans="1:16">
      <c r="A322" s="22" t="s">
        <v>52</v>
      </c>
      <c r="B322" s="22" t="s">
        <v>74</v>
      </c>
      <c r="C322" s="22" t="s">
        <v>75</v>
      </c>
      <c r="D322" s="23">
        <v>43755</v>
      </c>
      <c r="E322" s="22">
        <v>87.134</v>
      </c>
      <c r="F322" s="22" t="s">
        <v>139</v>
      </c>
      <c r="G322" s="22">
        <v>3.6</v>
      </c>
      <c r="H322" s="22">
        <v>83.534000000000006</v>
      </c>
      <c r="I322">
        <v>3.4750000000000001</v>
      </c>
      <c r="J322">
        <v>3.84</v>
      </c>
      <c r="K322">
        <v>83.294000000000011</v>
      </c>
      <c r="L322">
        <v>83.658999999999992</v>
      </c>
      <c r="M322">
        <f t="shared" si="19"/>
        <v>0.36499999999998067</v>
      </c>
      <c r="N322">
        <f t="shared" si="20"/>
        <v>82.74650000000004</v>
      </c>
      <c r="O322">
        <f t="shared" si="21"/>
        <v>84.206499999999963</v>
      </c>
      <c r="P322" t="str">
        <f t="shared" si="22"/>
        <v/>
      </c>
    </row>
    <row r="323" spans="1:16">
      <c r="A323" s="22" t="s">
        <v>52</v>
      </c>
      <c r="B323" s="22" t="s">
        <v>74</v>
      </c>
      <c r="C323" s="22" t="s">
        <v>75</v>
      </c>
      <c r="D323" s="23">
        <v>43830</v>
      </c>
      <c r="E323" s="22">
        <v>87.134</v>
      </c>
      <c r="F323" s="22" t="s">
        <v>139</v>
      </c>
      <c r="G323" s="22">
        <v>3.6</v>
      </c>
      <c r="H323" s="22">
        <v>83.534000000000006</v>
      </c>
      <c r="I323">
        <v>3.4750000000000001</v>
      </c>
      <c r="J323">
        <v>3.84</v>
      </c>
      <c r="K323">
        <v>83.294000000000011</v>
      </c>
      <c r="L323">
        <v>83.658999999999992</v>
      </c>
      <c r="M323">
        <f t="shared" si="19"/>
        <v>0.36499999999998067</v>
      </c>
      <c r="N323">
        <f t="shared" si="20"/>
        <v>82.74650000000004</v>
      </c>
      <c r="O323">
        <f t="shared" si="21"/>
        <v>84.206499999999963</v>
      </c>
      <c r="P323" t="str">
        <f t="shared" si="22"/>
        <v/>
      </c>
    </row>
    <row r="324" spans="1:16">
      <c r="A324" s="22" t="s">
        <v>52</v>
      </c>
      <c r="B324" s="22" t="s">
        <v>77</v>
      </c>
      <c r="C324" s="22" t="s">
        <v>78</v>
      </c>
      <c r="D324" s="23">
        <v>41766</v>
      </c>
      <c r="E324" s="22">
        <v>74.97</v>
      </c>
      <c r="F324" s="22" t="s">
        <v>139</v>
      </c>
      <c r="G324" s="22">
        <v>3.2</v>
      </c>
      <c r="H324" s="22">
        <v>71.77</v>
      </c>
      <c r="I324">
        <v>2.7</v>
      </c>
      <c r="J324">
        <v>4</v>
      </c>
      <c r="K324">
        <v>70.97</v>
      </c>
      <c r="L324">
        <v>72.27</v>
      </c>
      <c r="M324">
        <f t="shared" si="19"/>
        <v>1.2999999999999972</v>
      </c>
      <c r="N324">
        <f t="shared" si="20"/>
        <v>69.02000000000001</v>
      </c>
      <c r="O324">
        <f t="shared" si="21"/>
        <v>74.22</v>
      </c>
      <c r="P324" t="str">
        <f t="shared" si="22"/>
        <v/>
      </c>
    </row>
    <row r="325" spans="1:16">
      <c r="A325" s="22" t="s">
        <v>52</v>
      </c>
      <c r="B325" s="22" t="s">
        <v>77</v>
      </c>
      <c r="C325" s="22" t="s">
        <v>78</v>
      </c>
      <c r="D325" s="23">
        <v>41933</v>
      </c>
      <c r="E325" s="22">
        <v>74.97</v>
      </c>
      <c r="F325" s="22" t="s">
        <v>139</v>
      </c>
      <c r="G325" s="22">
        <v>3.11</v>
      </c>
      <c r="H325" s="22">
        <v>71.86</v>
      </c>
      <c r="I325">
        <v>2.7</v>
      </c>
      <c r="J325">
        <v>4</v>
      </c>
      <c r="K325">
        <v>70.97</v>
      </c>
      <c r="L325">
        <v>72.27</v>
      </c>
      <c r="M325">
        <f t="shared" si="19"/>
        <v>1.2999999999999972</v>
      </c>
      <c r="N325">
        <f t="shared" si="20"/>
        <v>69.02000000000001</v>
      </c>
      <c r="O325">
        <f t="shared" si="21"/>
        <v>74.22</v>
      </c>
      <c r="P325" t="str">
        <f t="shared" si="22"/>
        <v/>
      </c>
    </row>
    <row r="326" spans="1:16">
      <c r="A326" s="22" t="s">
        <v>52</v>
      </c>
      <c r="B326" s="22" t="s">
        <v>77</v>
      </c>
      <c r="C326" s="22" t="s">
        <v>78</v>
      </c>
      <c r="D326" s="23">
        <v>42198</v>
      </c>
      <c r="E326" s="22">
        <v>74.97</v>
      </c>
      <c r="F326" s="22" t="s">
        <v>139</v>
      </c>
      <c r="G326" s="22">
        <v>2.5299999999999998</v>
      </c>
      <c r="H326" s="22">
        <v>72.44</v>
      </c>
      <c r="I326">
        <v>2.7</v>
      </c>
      <c r="J326">
        <v>4</v>
      </c>
      <c r="K326">
        <v>70.97</v>
      </c>
      <c r="L326">
        <v>72.27</v>
      </c>
      <c r="M326">
        <f t="shared" si="19"/>
        <v>1.2999999999999972</v>
      </c>
      <c r="N326">
        <f t="shared" si="20"/>
        <v>69.02000000000001</v>
      </c>
      <c r="O326">
        <f t="shared" si="21"/>
        <v>74.22</v>
      </c>
      <c r="P326" t="str">
        <f t="shared" si="22"/>
        <v/>
      </c>
    </row>
    <row r="327" spans="1:16">
      <c r="A327" s="22" t="s">
        <v>52</v>
      </c>
      <c r="B327" s="22" t="s">
        <v>77</v>
      </c>
      <c r="C327" s="22" t="s">
        <v>78</v>
      </c>
      <c r="D327" s="23">
        <v>42305</v>
      </c>
      <c r="E327" s="22">
        <v>74.97</v>
      </c>
      <c r="F327" s="22" t="s">
        <v>139</v>
      </c>
      <c r="G327" s="22">
        <v>3.2</v>
      </c>
      <c r="H327" s="22">
        <v>71.77</v>
      </c>
      <c r="I327">
        <v>2.7</v>
      </c>
      <c r="J327">
        <v>4</v>
      </c>
      <c r="K327">
        <v>70.97</v>
      </c>
      <c r="L327">
        <v>72.27</v>
      </c>
      <c r="M327">
        <f t="shared" si="19"/>
        <v>1.2999999999999972</v>
      </c>
      <c r="N327">
        <f t="shared" si="20"/>
        <v>69.02000000000001</v>
      </c>
      <c r="O327">
        <f t="shared" si="21"/>
        <v>74.22</v>
      </c>
      <c r="P327" t="str">
        <f t="shared" si="22"/>
        <v/>
      </c>
    </row>
    <row r="328" spans="1:16">
      <c r="A328" s="22" t="s">
        <v>52</v>
      </c>
      <c r="B328" s="22" t="s">
        <v>77</v>
      </c>
      <c r="C328" s="22" t="s">
        <v>78</v>
      </c>
      <c r="D328" s="23">
        <v>42397</v>
      </c>
      <c r="E328" s="22">
        <v>74.97</v>
      </c>
      <c r="F328" s="22" t="s">
        <v>139</v>
      </c>
      <c r="G328" s="22">
        <v>5.25</v>
      </c>
      <c r="H328" s="22">
        <v>69.72</v>
      </c>
      <c r="I328">
        <v>2.7</v>
      </c>
      <c r="J328">
        <v>4</v>
      </c>
      <c r="K328">
        <v>70.97</v>
      </c>
      <c r="L328">
        <v>72.27</v>
      </c>
      <c r="M328">
        <f t="shared" si="19"/>
        <v>1.2999999999999972</v>
      </c>
      <c r="N328">
        <f t="shared" si="20"/>
        <v>69.02000000000001</v>
      </c>
      <c r="O328">
        <f t="shared" si="21"/>
        <v>74.22</v>
      </c>
      <c r="P328" t="str">
        <f t="shared" si="22"/>
        <v/>
      </c>
    </row>
    <row r="329" spans="1:16">
      <c r="A329" s="22" t="s">
        <v>52</v>
      </c>
      <c r="B329" s="22" t="s">
        <v>77</v>
      </c>
      <c r="C329" s="22" t="s">
        <v>78</v>
      </c>
      <c r="D329" s="23">
        <v>42506</v>
      </c>
      <c r="E329" s="22">
        <v>74.97</v>
      </c>
      <c r="F329" s="22" t="s">
        <v>139</v>
      </c>
      <c r="G329" s="22">
        <v>3.625</v>
      </c>
      <c r="H329" s="22">
        <v>71.344999999999999</v>
      </c>
      <c r="I329">
        <v>2.7</v>
      </c>
      <c r="J329">
        <v>4</v>
      </c>
      <c r="K329">
        <v>70.97</v>
      </c>
      <c r="L329">
        <v>72.27</v>
      </c>
      <c r="M329">
        <f t="shared" si="19"/>
        <v>1.2999999999999972</v>
      </c>
      <c r="N329">
        <f t="shared" si="20"/>
        <v>69.02000000000001</v>
      </c>
      <c r="O329">
        <f t="shared" si="21"/>
        <v>74.22</v>
      </c>
      <c r="P329" t="str">
        <f t="shared" si="22"/>
        <v/>
      </c>
    </row>
    <row r="330" spans="1:16">
      <c r="A330" s="22" t="s">
        <v>52</v>
      </c>
      <c r="B330" s="22" t="s">
        <v>77</v>
      </c>
      <c r="C330" s="22" t="s">
        <v>78</v>
      </c>
      <c r="D330" s="23">
        <v>42608</v>
      </c>
      <c r="E330" s="22">
        <v>74.97</v>
      </c>
      <c r="F330" s="22" t="s">
        <v>139</v>
      </c>
      <c r="G330" s="22">
        <v>1.3</v>
      </c>
      <c r="H330" s="22">
        <v>73.67</v>
      </c>
      <c r="I330">
        <v>2.7</v>
      </c>
      <c r="J330">
        <v>4</v>
      </c>
      <c r="K330">
        <v>70.97</v>
      </c>
      <c r="L330">
        <v>72.27</v>
      </c>
      <c r="M330">
        <f t="shared" si="19"/>
        <v>1.2999999999999972</v>
      </c>
      <c r="N330">
        <f t="shared" si="20"/>
        <v>69.02000000000001</v>
      </c>
      <c r="O330">
        <f t="shared" si="21"/>
        <v>74.22</v>
      </c>
      <c r="P330" t="str">
        <f t="shared" si="22"/>
        <v/>
      </c>
    </row>
    <row r="331" spans="1:16">
      <c r="A331" s="22" t="s">
        <v>52</v>
      </c>
      <c r="B331" s="22" t="s">
        <v>77</v>
      </c>
      <c r="C331" s="22" t="s">
        <v>78</v>
      </c>
      <c r="D331" s="23">
        <v>42668</v>
      </c>
      <c r="E331" s="22">
        <v>74.97</v>
      </c>
      <c r="F331" s="22" t="s">
        <v>139</v>
      </c>
      <c r="G331" s="22">
        <v>3.13</v>
      </c>
      <c r="H331" s="22">
        <v>71.84</v>
      </c>
      <c r="I331">
        <v>2.7</v>
      </c>
      <c r="J331">
        <v>4</v>
      </c>
      <c r="K331">
        <v>70.97</v>
      </c>
      <c r="L331">
        <v>72.27</v>
      </c>
      <c r="M331">
        <f t="shared" si="19"/>
        <v>1.2999999999999972</v>
      </c>
      <c r="N331">
        <f t="shared" si="20"/>
        <v>69.02000000000001</v>
      </c>
      <c r="O331">
        <f t="shared" si="21"/>
        <v>74.22</v>
      </c>
      <c r="P331" t="str">
        <f t="shared" si="22"/>
        <v/>
      </c>
    </row>
    <row r="332" spans="1:16">
      <c r="A332" s="22" t="s">
        <v>52</v>
      </c>
      <c r="B332" s="22" t="s">
        <v>77</v>
      </c>
      <c r="C332" s="22" t="s">
        <v>78</v>
      </c>
      <c r="D332" s="23">
        <v>42694</v>
      </c>
      <c r="E332" s="22">
        <v>74.97</v>
      </c>
      <c r="F332" s="22" t="s">
        <v>139</v>
      </c>
      <c r="G332" s="22">
        <v>2.7</v>
      </c>
      <c r="H332" s="22">
        <v>72.27</v>
      </c>
      <c r="I332">
        <v>2.7</v>
      </c>
      <c r="J332">
        <v>4</v>
      </c>
      <c r="K332">
        <v>70.97</v>
      </c>
      <c r="L332">
        <v>72.27</v>
      </c>
      <c r="M332">
        <f t="shared" si="19"/>
        <v>1.2999999999999972</v>
      </c>
      <c r="N332">
        <f t="shared" si="20"/>
        <v>69.02000000000001</v>
      </c>
      <c r="O332">
        <f t="shared" si="21"/>
        <v>74.22</v>
      </c>
      <c r="P332" t="str">
        <f t="shared" si="22"/>
        <v/>
      </c>
    </row>
    <row r="333" spans="1:16">
      <c r="A333" s="22" t="s">
        <v>52</v>
      </c>
      <c r="B333" s="22" t="s">
        <v>77</v>
      </c>
      <c r="C333" s="22" t="s">
        <v>78</v>
      </c>
      <c r="D333" s="23">
        <v>42794</v>
      </c>
      <c r="E333" s="22">
        <v>74.97</v>
      </c>
      <c r="F333" s="22" t="s">
        <v>139</v>
      </c>
      <c r="G333" s="22">
        <v>2.8</v>
      </c>
      <c r="H333" s="22">
        <v>72.17</v>
      </c>
      <c r="I333">
        <v>2.7</v>
      </c>
      <c r="J333">
        <v>4</v>
      </c>
      <c r="K333">
        <v>70.97</v>
      </c>
      <c r="L333">
        <v>72.27</v>
      </c>
      <c r="M333">
        <f t="shared" ref="M333:M396" si="23">L333-K333</f>
        <v>1.2999999999999972</v>
      </c>
      <c r="N333">
        <f t="shared" ref="N333:N396" si="24">K333-M333*1.5</f>
        <v>69.02000000000001</v>
      </c>
      <c r="O333">
        <f t="shared" ref="O333:O396" si="25">L333+M333*1.5</f>
        <v>74.22</v>
      </c>
      <c r="P333" t="str">
        <f t="shared" ref="P333:P396" si="26">IF(OR(H333&lt;N333,H333&gt;O333), "OUTLIER", "")</f>
        <v/>
      </c>
    </row>
    <row r="334" spans="1:16">
      <c r="A334" s="22" t="s">
        <v>52</v>
      </c>
      <c r="B334" s="22" t="s">
        <v>77</v>
      </c>
      <c r="C334" s="22" t="s">
        <v>78</v>
      </c>
      <c r="D334" s="23">
        <v>42851</v>
      </c>
      <c r="E334" s="22">
        <v>74.97</v>
      </c>
      <c r="F334" s="22" t="s">
        <v>139</v>
      </c>
      <c r="G334" s="22">
        <v>4.3099999999999996</v>
      </c>
      <c r="H334" s="22">
        <v>70.66</v>
      </c>
      <c r="I334">
        <v>2.7</v>
      </c>
      <c r="J334">
        <v>4</v>
      </c>
      <c r="K334">
        <v>70.97</v>
      </c>
      <c r="L334">
        <v>72.27</v>
      </c>
      <c r="M334">
        <f t="shared" si="23"/>
        <v>1.2999999999999972</v>
      </c>
      <c r="N334">
        <f t="shared" si="24"/>
        <v>69.02000000000001</v>
      </c>
      <c r="O334">
        <f t="shared" si="25"/>
        <v>74.22</v>
      </c>
      <c r="P334" t="str">
        <f t="shared" si="26"/>
        <v/>
      </c>
    </row>
    <row r="335" spans="1:16">
      <c r="A335" s="22" t="s">
        <v>52</v>
      </c>
      <c r="B335" s="22" t="s">
        <v>77</v>
      </c>
      <c r="C335" s="22" t="s">
        <v>78</v>
      </c>
      <c r="D335" s="23">
        <v>42969</v>
      </c>
      <c r="E335" s="22">
        <v>74.97</v>
      </c>
      <c r="F335" s="22" t="s">
        <v>139</v>
      </c>
      <c r="G335" s="22">
        <v>2</v>
      </c>
      <c r="H335" s="22">
        <v>72.97</v>
      </c>
      <c r="I335">
        <v>2.7</v>
      </c>
      <c r="J335">
        <v>4</v>
      </c>
      <c r="K335">
        <v>70.97</v>
      </c>
      <c r="L335">
        <v>72.27</v>
      </c>
      <c r="M335">
        <f t="shared" si="23"/>
        <v>1.2999999999999972</v>
      </c>
      <c r="N335">
        <f t="shared" si="24"/>
        <v>69.02000000000001</v>
      </c>
      <c r="O335">
        <f t="shared" si="25"/>
        <v>74.22</v>
      </c>
      <c r="P335" t="str">
        <f t="shared" si="26"/>
        <v/>
      </c>
    </row>
    <row r="336" spans="1:16">
      <c r="A336" s="22" t="s">
        <v>52</v>
      </c>
      <c r="B336" s="22" t="s">
        <v>77</v>
      </c>
      <c r="C336" s="22" t="s">
        <v>78</v>
      </c>
      <c r="D336" s="23">
        <v>43033</v>
      </c>
      <c r="E336" s="22">
        <v>74.97</v>
      </c>
      <c r="F336" s="22" t="s">
        <v>139</v>
      </c>
      <c r="G336" s="22">
        <v>3.13</v>
      </c>
      <c r="H336" s="22">
        <v>71.84</v>
      </c>
      <c r="I336">
        <v>2.7</v>
      </c>
      <c r="J336">
        <v>4</v>
      </c>
      <c r="K336">
        <v>70.97</v>
      </c>
      <c r="L336">
        <v>72.27</v>
      </c>
      <c r="M336">
        <f t="shared" si="23"/>
        <v>1.2999999999999972</v>
      </c>
      <c r="N336">
        <f t="shared" si="24"/>
        <v>69.02000000000001</v>
      </c>
      <c r="O336">
        <f t="shared" si="25"/>
        <v>74.22</v>
      </c>
      <c r="P336" t="str">
        <f t="shared" si="26"/>
        <v/>
      </c>
    </row>
    <row r="337" spans="1:16">
      <c r="A337" s="22" t="s">
        <v>52</v>
      </c>
      <c r="B337" s="22" t="s">
        <v>77</v>
      </c>
      <c r="C337" s="22" t="s">
        <v>78</v>
      </c>
      <c r="D337" s="23">
        <v>43157</v>
      </c>
      <c r="E337" s="22">
        <v>74.97</v>
      </c>
      <c r="F337" s="22" t="s">
        <v>139</v>
      </c>
      <c r="G337" s="22">
        <v>4.0999999999999996</v>
      </c>
      <c r="H337" s="22">
        <v>70.87</v>
      </c>
      <c r="I337">
        <v>2.7</v>
      </c>
      <c r="J337">
        <v>4</v>
      </c>
      <c r="K337">
        <v>70.97</v>
      </c>
      <c r="L337">
        <v>72.27</v>
      </c>
      <c r="M337">
        <f t="shared" si="23"/>
        <v>1.2999999999999972</v>
      </c>
      <c r="N337">
        <f t="shared" si="24"/>
        <v>69.02000000000001</v>
      </c>
      <c r="O337">
        <f t="shared" si="25"/>
        <v>74.22</v>
      </c>
      <c r="P337" t="str">
        <f t="shared" si="26"/>
        <v/>
      </c>
    </row>
    <row r="338" spans="1:16">
      <c r="A338" s="22" t="s">
        <v>52</v>
      </c>
      <c r="B338" s="22" t="s">
        <v>77</v>
      </c>
      <c r="C338" s="22" t="s">
        <v>78</v>
      </c>
      <c r="D338" s="23">
        <v>43213</v>
      </c>
      <c r="E338" s="22">
        <v>74.97</v>
      </c>
      <c r="F338" s="22" t="s">
        <v>139</v>
      </c>
      <c r="G338" s="22">
        <v>4</v>
      </c>
      <c r="H338" s="22">
        <v>70.97</v>
      </c>
      <c r="I338">
        <v>2.7</v>
      </c>
      <c r="J338">
        <v>4</v>
      </c>
      <c r="K338">
        <v>70.97</v>
      </c>
      <c r="L338">
        <v>72.27</v>
      </c>
      <c r="M338">
        <f t="shared" si="23"/>
        <v>1.2999999999999972</v>
      </c>
      <c r="N338">
        <f t="shared" si="24"/>
        <v>69.02000000000001</v>
      </c>
      <c r="O338">
        <f t="shared" si="25"/>
        <v>74.22</v>
      </c>
      <c r="P338" t="str">
        <f t="shared" si="26"/>
        <v/>
      </c>
    </row>
    <row r="339" spans="1:16">
      <c r="A339" s="22" t="s">
        <v>52</v>
      </c>
      <c r="B339" s="22" t="s">
        <v>77</v>
      </c>
      <c r="C339" s="22" t="s">
        <v>78</v>
      </c>
      <c r="D339" s="23">
        <v>43278</v>
      </c>
      <c r="E339" s="22">
        <v>74.97</v>
      </c>
      <c r="F339" s="22" t="s">
        <v>139</v>
      </c>
      <c r="G339" s="22">
        <v>2.5299999999999998</v>
      </c>
      <c r="H339" s="22">
        <v>72.44</v>
      </c>
      <c r="I339">
        <v>2.7</v>
      </c>
      <c r="J339">
        <v>4</v>
      </c>
      <c r="K339">
        <v>70.97</v>
      </c>
      <c r="L339">
        <v>72.27</v>
      </c>
      <c r="M339">
        <f t="shared" si="23"/>
        <v>1.2999999999999972</v>
      </c>
      <c r="N339">
        <f t="shared" si="24"/>
        <v>69.02000000000001</v>
      </c>
      <c r="O339">
        <f t="shared" si="25"/>
        <v>74.22</v>
      </c>
      <c r="P339" t="str">
        <f t="shared" si="26"/>
        <v/>
      </c>
    </row>
    <row r="340" spans="1:16">
      <c r="A340" s="22" t="s">
        <v>52</v>
      </c>
      <c r="B340" s="22" t="s">
        <v>77</v>
      </c>
      <c r="C340" s="22" t="s">
        <v>78</v>
      </c>
      <c r="D340" s="23">
        <v>43342</v>
      </c>
      <c r="E340" s="22">
        <v>74.97</v>
      </c>
      <c r="F340" s="22" t="s">
        <v>139</v>
      </c>
      <c r="G340" s="22">
        <v>4</v>
      </c>
      <c r="H340" s="22">
        <v>70.97</v>
      </c>
      <c r="I340">
        <v>2.7</v>
      </c>
      <c r="J340">
        <v>4</v>
      </c>
      <c r="K340">
        <v>70.97</v>
      </c>
      <c r="L340">
        <v>72.27</v>
      </c>
      <c r="M340">
        <f t="shared" si="23"/>
        <v>1.2999999999999972</v>
      </c>
      <c r="N340">
        <f t="shared" si="24"/>
        <v>69.02000000000001</v>
      </c>
      <c r="O340">
        <f t="shared" si="25"/>
        <v>74.22</v>
      </c>
      <c r="P340" t="str">
        <f t="shared" si="26"/>
        <v/>
      </c>
    </row>
    <row r="341" spans="1:16">
      <c r="A341" s="22" t="s">
        <v>52</v>
      </c>
      <c r="B341" s="22" t="s">
        <v>77</v>
      </c>
      <c r="C341" s="22" t="s">
        <v>78</v>
      </c>
      <c r="D341" s="23">
        <v>43390</v>
      </c>
      <c r="E341" s="22">
        <v>74.97</v>
      </c>
      <c r="F341" s="22" t="s">
        <v>139</v>
      </c>
      <c r="G341" s="22">
        <v>3.04</v>
      </c>
      <c r="H341" s="22">
        <v>71.930000000000007</v>
      </c>
      <c r="I341">
        <v>2.7</v>
      </c>
      <c r="J341">
        <v>4</v>
      </c>
      <c r="K341">
        <v>70.97</v>
      </c>
      <c r="L341">
        <v>72.27</v>
      </c>
      <c r="M341">
        <f t="shared" si="23"/>
        <v>1.2999999999999972</v>
      </c>
      <c r="N341">
        <f t="shared" si="24"/>
        <v>69.02000000000001</v>
      </c>
      <c r="O341">
        <f t="shared" si="25"/>
        <v>74.22</v>
      </c>
      <c r="P341" t="str">
        <f t="shared" si="26"/>
        <v/>
      </c>
    </row>
    <row r="342" spans="1:16">
      <c r="A342" s="22" t="s">
        <v>52</v>
      </c>
      <c r="B342" s="22" t="s">
        <v>77</v>
      </c>
      <c r="C342" s="22" t="s">
        <v>78</v>
      </c>
      <c r="D342" s="23">
        <v>43524</v>
      </c>
      <c r="E342" s="22">
        <v>74.97</v>
      </c>
      <c r="F342" s="22" t="s">
        <v>139</v>
      </c>
      <c r="G342" s="22">
        <v>4</v>
      </c>
      <c r="H342" s="22">
        <v>70.97</v>
      </c>
      <c r="I342">
        <v>2.7</v>
      </c>
      <c r="J342">
        <v>4</v>
      </c>
      <c r="K342">
        <v>70.97</v>
      </c>
      <c r="L342">
        <v>72.27</v>
      </c>
      <c r="M342">
        <f t="shared" si="23"/>
        <v>1.2999999999999972</v>
      </c>
      <c r="N342">
        <f t="shared" si="24"/>
        <v>69.02000000000001</v>
      </c>
      <c r="O342">
        <f t="shared" si="25"/>
        <v>74.22</v>
      </c>
      <c r="P342" t="str">
        <f t="shared" si="26"/>
        <v/>
      </c>
    </row>
    <row r="343" spans="1:16">
      <c r="A343" s="22" t="s">
        <v>52</v>
      </c>
      <c r="B343" s="22" t="s">
        <v>77</v>
      </c>
      <c r="C343" s="22" t="s">
        <v>78</v>
      </c>
      <c r="D343" s="23">
        <v>43572</v>
      </c>
      <c r="E343" s="22">
        <v>74.97</v>
      </c>
      <c r="F343" s="22" t="s">
        <v>139</v>
      </c>
      <c r="G343" s="22">
        <v>4.3</v>
      </c>
      <c r="H343" s="22">
        <v>70.67</v>
      </c>
      <c r="I343">
        <v>2.7</v>
      </c>
      <c r="J343">
        <v>4</v>
      </c>
      <c r="K343">
        <v>70.97</v>
      </c>
      <c r="L343">
        <v>72.27</v>
      </c>
      <c r="M343">
        <f t="shared" si="23"/>
        <v>1.2999999999999972</v>
      </c>
      <c r="N343">
        <f t="shared" si="24"/>
        <v>69.02000000000001</v>
      </c>
      <c r="O343">
        <f t="shared" si="25"/>
        <v>74.22</v>
      </c>
      <c r="P343" t="str">
        <f t="shared" si="26"/>
        <v/>
      </c>
    </row>
    <row r="344" spans="1:16">
      <c r="A344" s="22" t="s">
        <v>52</v>
      </c>
      <c r="B344" s="22" t="s">
        <v>77</v>
      </c>
      <c r="C344" s="22" t="s">
        <v>78</v>
      </c>
      <c r="D344" s="23">
        <v>43707</v>
      </c>
      <c r="E344" s="22">
        <v>74.97</v>
      </c>
      <c r="F344" s="22" t="s">
        <v>139</v>
      </c>
      <c r="G344" s="22">
        <v>5.72</v>
      </c>
      <c r="H344" s="22">
        <v>69.25</v>
      </c>
      <c r="I344">
        <v>2.7</v>
      </c>
      <c r="J344">
        <v>4</v>
      </c>
      <c r="K344">
        <v>70.97</v>
      </c>
      <c r="L344">
        <v>72.27</v>
      </c>
      <c r="M344">
        <f t="shared" si="23"/>
        <v>1.2999999999999972</v>
      </c>
      <c r="N344">
        <f t="shared" si="24"/>
        <v>69.02000000000001</v>
      </c>
      <c r="O344">
        <f t="shared" si="25"/>
        <v>74.22</v>
      </c>
      <c r="P344" t="str">
        <f t="shared" si="26"/>
        <v/>
      </c>
    </row>
    <row r="345" spans="1:16">
      <c r="A345" s="22" t="s">
        <v>52</v>
      </c>
      <c r="B345" s="22" t="s">
        <v>77</v>
      </c>
      <c r="C345" s="22" t="s">
        <v>78</v>
      </c>
      <c r="D345" s="23">
        <v>43754</v>
      </c>
      <c r="E345" s="22">
        <v>74.97</v>
      </c>
      <c r="F345" s="22" t="s">
        <v>139</v>
      </c>
      <c r="G345" s="22">
        <v>3.1</v>
      </c>
      <c r="H345" s="22">
        <v>71.87</v>
      </c>
      <c r="I345">
        <v>2.7</v>
      </c>
      <c r="J345">
        <v>4</v>
      </c>
      <c r="K345">
        <v>70.97</v>
      </c>
      <c r="L345">
        <v>72.27</v>
      </c>
      <c r="M345">
        <f t="shared" si="23"/>
        <v>1.2999999999999972</v>
      </c>
      <c r="N345">
        <f t="shared" si="24"/>
        <v>69.02000000000001</v>
      </c>
      <c r="O345">
        <f t="shared" si="25"/>
        <v>74.22</v>
      </c>
      <c r="P345" t="str">
        <f t="shared" si="26"/>
        <v/>
      </c>
    </row>
    <row r="346" spans="1:16">
      <c r="A346" s="22" t="s">
        <v>52</v>
      </c>
      <c r="B346" s="22" t="s">
        <v>84</v>
      </c>
      <c r="C346" s="22" t="s">
        <v>85</v>
      </c>
      <c r="D346" s="23">
        <v>42458</v>
      </c>
      <c r="E346" s="22">
        <v>83.4</v>
      </c>
      <c r="F346" s="22" t="s">
        <v>139</v>
      </c>
      <c r="G346" s="22">
        <v>5.3</v>
      </c>
      <c r="H346" s="22">
        <v>78.099999999999994</v>
      </c>
      <c r="I346">
        <v>4</v>
      </c>
      <c r="J346">
        <v>5.2625000000000002</v>
      </c>
      <c r="K346">
        <v>78.137499999999989</v>
      </c>
      <c r="L346">
        <v>79.400000000000006</v>
      </c>
      <c r="M346">
        <f t="shared" si="23"/>
        <v>1.2625000000000171</v>
      </c>
      <c r="N346">
        <f t="shared" si="24"/>
        <v>76.243749999999963</v>
      </c>
      <c r="O346">
        <f t="shared" si="25"/>
        <v>81.293750000000031</v>
      </c>
      <c r="P346" t="str">
        <f t="shared" si="26"/>
        <v/>
      </c>
    </row>
    <row r="347" spans="1:16">
      <c r="A347" s="22" t="s">
        <v>52</v>
      </c>
      <c r="B347" s="22" t="s">
        <v>84</v>
      </c>
      <c r="C347" s="22" t="s">
        <v>85</v>
      </c>
      <c r="D347" s="23">
        <v>42475</v>
      </c>
      <c r="E347" s="22">
        <v>83.4</v>
      </c>
      <c r="F347" s="22" t="s">
        <v>139</v>
      </c>
      <c r="G347" s="22">
        <v>5.3</v>
      </c>
      <c r="H347" s="22">
        <v>78.099999999999994</v>
      </c>
      <c r="I347">
        <v>4</v>
      </c>
      <c r="J347">
        <v>5.2625000000000002</v>
      </c>
      <c r="K347">
        <v>78.137499999999989</v>
      </c>
      <c r="L347">
        <v>79.400000000000006</v>
      </c>
      <c r="M347">
        <f t="shared" si="23"/>
        <v>1.2625000000000171</v>
      </c>
      <c r="N347">
        <f t="shared" si="24"/>
        <v>76.243749999999963</v>
      </c>
      <c r="O347">
        <f t="shared" si="25"/>
        <v>81.293750000000031</v>
      </c>
      <c r="P347" t="str">
        <f t="shared" si="26"/>
        <v/>
      </c>
    </row>
    <row r="348" spans="1:16">
      <c r="A348" s="22" t="s">
        <v>52</v>
      </c>
      <c r="B348" s="22" t="s">
        <v>84</v>
      </c>
      <c r="C348" s="22" t="s">
        <v>85</v>
      </c>
      <c r="D348" s="23">
        <v>42506</v>
      </c>
      <c r="E348" s="22">
        <v>83.4</v>
      </c>
      <c r="F348" s="22" t="s">
        <v>139</v>
      </c>
      <c r="G348" s="22">
        <v>4.4000000000000004</v>
      </c>
      <c r="H348" s="22">
        <v>79</v>
      </c>
      <c r="I348">
        <v>4</v>
      </c>
      <c r="J348">
        <v>5.2625000000000002</v>
      </c>
      <c r="K348">
        <v>78.137499999999989</v>
      </c>
      <c r="L348">
        <v>79.400000000000006</v>
      </c>
      <c r="M348">
        <f t="shared" si="23"/>
        <v>1.2625000000000171</v>
      </c>
      <c r="N348">
        <f t="shared" si="24"/>
        <v>76.243749999999963</v>
      </c>
      <c r="O348">
        <f t="shared" si="25"/>
        <v>81.293750000000031</v>
      </c>
      <c r="P348" t="str">
        <f t="shared" si="26"/>
        <v/>
      </c>
    </row>
    <row r="349" spans="1:16">
      <c r="A349" s="22" t="s">
        <v>52</v>
      </c>
      <c r="B349" s="22" t="s">
        <v>84</v>
      </c>
      <c r="C349" s="22" t="s">
        <v>85</v>
      </c>
      <c r="D349" s="23">
        <v>42536</v>
      </c>
      <c r="E349" s="22">
        <v>83.4</v>
      </c>
      <c r="F349" s="22" t="s">
        <v>139</v>
      </c>
      <c r="G349" s="22">
        <v>3.7</v>
      </c>
      <c r="H349" s="22">
        <v>79.7</v>
      </c>
      <c r="I349">
        <v>4</v>
      </c>
      <c r="J349">
        <v>5.2625000000000002</v>
      </c>
      <c r="K349">
        <v>78.137499999999989</v>
      </c>
      <c r="L349">
        <v>79.400000000000006</v>
      </c>
      <c r="M349">
        <f t="shared" si="23"/>
        <v>1.2625000000000171</v>
      </c>
      <c r="N349">
        <f t="shared" si="24"/>
        <v>76.243749999999963</v>
      </c>
      <c r="O349">
        <f t="shared" si="25"/>
        <v>81.293750000000031</v>
      </c>
      <c r="P349" t="str">
        <f t="shared" si="26"/>
        <v/>
      </c>
    </row>
    <row r="350" spans="1:16">
      <c r="A350" s="22" t="s">
        <v>52</v>
      </c>
      <c r="B350" s="22" t="s">
        <v>84</v>
      </c>
      <c r="C350" s="22" t="s">
        <v>85</v>
      </c>
      <c r="D350" s="23">
        <v>42579</v>
      </c>
      <c r="E350" s="22">
        <v>83.4</v>
      </c>
      <c r="F350" s="22" t="s">
        <v>139</v>
      </c>
      <c r="G350" s="22">
        <v>3.3</v>
      </c>
      <c r="H350" s="22">
        <v>80.099999999999994</v>
      </c>
      <c r="I350">
        <v>4</v>
      </c>
      <c r="J350">
        <v>5.2625000000000002</v>
      </c>
      <c r="K350">
        <v>78.137499999999989</v>
      </c>
      <c r="L350">
        <v>79.400000000000006</v>
      </c>
      <c r="M350">
        <f t="shared" si="23"/>
        <v>1.2625000000000171</v>
      </c>
      <c r="N350">
        <f t="shared" si="24"/>
        <v>76.243749999999963</v>
      </c>
      <c r="O350">
        <f t="shared" si="25"/>
        <v>81.293750000000031</v>
      </c>
      <c r="P350" t="str">
        <f t="shared" si="26"/>
        <v/>
      </c>
    </row>
    <row r="351" spans="1:16">
      <c r="A351" s="22" t="s">
        <v>52</v>
      </c>
      <c r="B351" s="22" t="s">
        <v>84</v>
      </c>
      <c r="C351" s="22" t="s">
        <v>85</v>
      </c>
      <c r="D351" s="23">
        <v>42608</v>
      </c>
      <c r="E351" s="22">
        <v>83.4</v>
      </c>
      <c r="F351" s="22" t="s">
        <v>139</v>
      </c>
      <c r="G351" s="22">
        <v>2.65</v>
      </c>
      <c r="H351" s="22">
        <v>80.75</v>
      </c>
      <c r="I351">
        <v>4</v>
      </c>
      <c r="J351">
        <v>5.2625000000000002</v>
      </c>
      <c r="K351">
        <v>78.137499999999989</v>
      </c>
      <c r="L351">
        <v>79.400000000000006</v>
      </c>
      <c r="M351">
        <f t="shared" si="23"/>
        <v>1.2625000000000171</v>
      </c>
      <c r="N351">
        <f t="shared" si="24"/>
        <v>76.243749999999963</v>
      </c>
      <c r="O351">
        <f t="shared" si="25"/>
        <v>81.293750000000031</v>
      </c>
      <c r="P351" t="str">
        <f t="shared" si="26"/>
        <v/>
      </c>
    </row>
    <row r="352" spans="1:16">
      <c r="A352" s="22" t="s">
        <v>52</v>
      </c>
      <c r="B352" s="22" t="s">
        <v>84</v>
      </c>
      <c r="C352" s="22" t="s">
        <v>85</v>
      </c>
      <c r="D352" s="23">
        <v>42643</v>
      </c>
      <c r="E352" s="22">
        <v>83.4</v>
      </c>
      <c r="F352" s="22" t="s">
        <v>139</v>
      </c>
      <c r="G352" s="22">
        <v>4.3</v>
      </c>
      <c r="H352" s="22">
        <v>79.099999999999994</v>
      </c>
      <c r="I352">
        <v>4</v>
      </c>
      <c r="J352">
        <v>5.2625000000000002</v>
      </c>
      <c r="K352">
        <v>78.137499999999989</v>
      </c>
      <c r="L352">
        <v>79.400000000000006</v>
      </c>
      <c r="M352">
        <f t="shared" si="23"/>
        <v>1.2625000000000171</v>
      </c>
      <c r="N352">
        <f t="shared" si="24"/>
        <v>76.243749999999963</v>
      </c>
      <c r="O352">
        <f t="shared" si="25"/>
        <v>81.293750000000031</v>
      </c>
      <c r="P352" t="str">
        <f t="shared" si="26"/>
        <v/>
      </c>
    </row>
    <row r="353" spans="1:16">
      <c r="A353" s="22" t="s">
        <v>52</v>
      </c>
      <c r="B353" s="22" t="s">
        <v>84</v>
      </c>
      <c r="C353" s="22" t="s">
        <v>85</v>
      </c>
      <c r="D353" s="23">
        <v>42668</v>
      </c>
      <c r="E353" s="22">
        <v>83.4</v>
      </c>
      <c r="F353" s="22" t="s">
        <v>139</v>
      </c>
      <c r="G353" s="22">
        <v>4.78</v>
      </c>
      <c r="H353" s="22">
        <v>78.62</v>
      </c>
      <c r="I353">
        <v>4</v>
      </c>
      <c r="J353">
        <v>5.2625000000000002</v>
      </c>
      <c r="K353">
        <v>78.137499999999989</v>
      </c>
      <c r="L353">
        <v>79.400000000000006</v>
      </c>
      <c r="M353">
        <f t="shared" si="23"/>
        <v>1.2625000000000171</v>
      </c>
      <c r="N353">
        <f t="shared" si="24"/>
        <v>76.243749999999963</v>
      </c>
      <c r="O353">
        <f t="shared" si="25"/>
        <v>81.293750000000031</v>
      </c>
      <c r="P353" t="str">
        <f t="shared" si="26"/>
        <v/>
      </c>
    </row>
    <row r="354" spans="1:16">
      <c r="A354" s="22" t="s">
        <v>52</v>
      </c>
      <c r="B354" s="22" t="s">
        <v>84</v>
      </c>
      <c r="C354" s="22" t="s">
        <v>85</v>
      </c>
      <c r="D354" s="23">
        <v>42694</v>
      </c>
      <c r="E354" s="22">
        <v>83.4</v>
      </c>
      <c r="F354" s="22" t="s">
        <v>139</v>
      </c>
      <c r="G354" s="22">
        <v>5</v>
      </c>
      <c r="H354" s="22">
        <v>78.400000000000006</v>
      </c>
      <c r="I354">
        <v>4</v>
      </c>
      <c r="J354">
        <v>5.2625000000000002</v>
      </c>
      <c r="K354">
        <v>78.137499999999989</v>
      </c>
      <c r="L354">
        <v>79.400000000000006</v>
      </c>
      <c r="M354">
        <f t="shared" si="23"/>
        <v>1.2625000000000171</v>
      </c>
      <c r="N354">
        <f t="shared" si="24"/>
        <v>76.243749999999963</v>
      </c>
      <c r="O354">
        <f t="shared" si="25"/>
        <v>81.293750000000031</v>
      </c>
      <c r="P354" t="str">
        <f t="shared" si="26"/>
        <v/>
      </c>
    </row>
    <row r="355" spans="1:16">
      <c r="A355" s="22" t="s">
        <v>52</v>
      </c>
      <c r="B355" s="22" t="s">
        <v>84</v>
      </c>
      <c r="C355" s="22" t="s">
        <v>85</v>
      </c>
      <c r="D355" s="23">
        <v>42724</v>
      </c>
      <c r="E355" s="22">
        <v>83.4</v>
      </c>
      <c r="F355" s="22" t="s">
        <v>139</v>
      </c>
      <c r="G355" s="22">
        <v>4.9800000000000004</v>
      </c>
      <c r="H355" s="22">
        <v>78.42</v>
      </c>
      <c r="I355">
        <v>4</v>
      </c>
      <c r="J355">
        <v>5.2625000000000002</v>
      </c>
      <c r="K355">
        <v>78.137499999999989</v>
      </c>
      <c r="L355">
        <v>79.400000000000006</v>
      </c>
      <c r="M355">
        <f t="shared" si="23"/>
        <v>1.2625000000000171</v>
      </c>
      <c r="N355">
        <f t="shared" si="24"/>
        <v>76.243749999999963</v>
      </c>
      <c r="O355">
        <f t="shared" si="25"/>
        <v>81.293750000000031</v>
      </c>
      <c r="P355" t="str">
        <f t="shared" si="26"/>
        <v/>
      </c>
    </row>
    <row r="356" spans="1:16">
      <c r="A356" s="22" t="s">
        <v>52</v>
      </c>
      <c r="B356" s="22" t="s">
        <v>84</v>
      </c>
      <c r="C356" s="22" t="s">
        <v>85</v>
      </c>
      <c r="D356" s="23">
        <v>42766</v>
      </c>
      <c r="E356" s="22">
        <v>83.4</v>
      </c>
      <c r="F356" s="22" t="s">
        <v>139</v>
      </c>
      <c r="G356" s="22">
        <v>5.3</v>
      </c>
      <c r="H356" s="22">
        <v>78.099999999999994</v>
      </c>
      <c r="I356">
        <v>4</v>
      </c>
      <c r="J356">
        <v>5.2625000000000002</v>
      </c>
      <c r="K356">
        <v>78.137499999999989</v>
      </c>
      <c r="L356">
        <v>79.400000000000006</v>
      </c>
      <c r="M356">
        <f t="shared" si="23"/>
        <v>1.2625000000000171</v>
      </c>
      <c r="N356">
        <f t="shared" si="24"/>
        <v>76.243749999999963</v>
      </c>
      <c r="O356">
        <f t="shared" si="25"/>
        <v>81.293750000000031</v>
      </c>
      <c r="P356" t="str">
        <f t="shared" si="26"/>
        <v/>
      </c>
    </row>
    <row r="357" spans="1:16">
      <c r="A357" s="22" t="s">
        <v>52</v>
      </c>
      <c r="B357" s="22" t="s">
        <v>84</v>
      </c>
      <c r="C357" s="22" t="s">
        <v>85</v>
      </c>
      <c r="D357" s="23">
        <v>42794</v>
      </c>
      <c r="E357" s="22">
        <v>83.4</v>
      </c>
      <c r="F357" s="22" t="s">
        <v>139</v>
      </c>
      <c r="G357" s="22">
        <v>5.3</v>
      </c>
      <c r="H357" s="22">
        <v>78.099999999999994</v>
      </c>
      <c r="I357">
        <v>4</v>
      </c>
      <c r="J357">
        <v>5.2625000000000002</v>
      </c>
      <c r="K357">
        <v>78.137499999999989</v>
      </c>
      <c r="L357">
        <v>79.400000000000006</v>
      </c>
      <c r="M357">
        <f t="shared" si="23"/>
        <v>1.2625000000000171</v>
      </c>
      <c r="N357">
        <f t="shared" si="24"/>
        <v>76.243749999999963</v>
      </c>
      <c r="O357">
        <f t="shared" si="25"/>
        <v>81.293750000000031</v>
      </c>
      <c r="P357" t="str">
        <f t="shared" si="26"/>
        <v/>
      </c>
    </row>
    <row r="358" spans="1:16">
      <c r="A358" s="22" t="s">
        <v>52</v>
      </c>
      <c r="B358" s="22" t="s">
        <v>84</v>
      </c>
      <c r="C358" s="22" t="s">
        <v>85</v>
      </c>
      <c r="D358" s="23">
        <v>42824</v>
      </c>
      <c r="E358" s="22">
        <v>83.4</v>
      </c>
      <c r="F358" s="22" t="s">
        <v>139</v>
      </c>
      <c r="G358" s="22">
        <v>5.3</v>
      </c>
      <c r="H358" s="22">
        <v>78.099999999999994</v>
      </c>
      <c r="I358">
        <v>4</v>
      </c>
      <c r="J358">
        <v>5.2625000000000002</v>
      </c>
      <c r="K358">
        <v>78.137499999999989</v>
      </c>
      <c r="L358">
        <v>79.400000000000006</v>
      </c>
      <c r="M358">
        <f t="shared" si="23"/>
        <v>1.2625000000000171</v>
      </c>
      <c r="N358">
        <f t="shared" si="24"/>
        <v>76.243749999999963</v>
      </c>
      <c r="O358">
        <f t="shared" si="25"/>
        <v>81.293750000000031</v>
      </c>
      <c r="P358" t="str">
        <f t="shared" si="26"/>
        <v/>
      </c>
    </row>
    <row r="359" spans="1:16">
      <c r="A359" s="22" t="s">
        <v>52</v>
      </c>
      <c r="B359" s="22" t="s">
        <v>84</v>
      </c>
      <c r="C359" s="22" t="s">
        <v>85</v>
      </c>
      <c r="D359" s="23">
        <v>42851</v>
      </c>
      <c r="E359" s="22">
        <v>83.4</v>
      </c>
      <c r="F359" s="22" t="s">
        <v>139</v>
      </c>
      <c r="G359" s="22">
        <v>5.53</v>
      </c>
      <c r="H359" s="22">
        <v>77.87</v>
      </c>
      <c r="I359">
        <v>4</v>
      </c>
      <c r="J359">
        <v>5.2625000000000002</v>
      </c>
      <c r="K359">
        <v>78.137499999999989</v>
      </c>
      <c r="L359">
        <v>79.400000000000006</v>
      </c>
      <c r="M359">
        <f t="shared" si="23"/>
        <v>1.2625000000000171</v>
      </c>
      <c r="N359">
        <f t="shared" si="24"/>
        <v>76.243749999999963</v>
      </c>
      <c r="O359">
        <f t="shared" si="25"/>
        <v>81.293750000000031</v>
      </c>
      <c r="P359" t="str">
        <f t="shared" si="26"/>
        <v/>
      </c>
    </row>
    <row r="360" spans="1:16">
      <c r="A360" s="22" t="s">
        <v>52</v>
      </c>
      <c r="B360" s="22" t="s">
        <v>84</v>
      </c>
      <c r="C360" s="22" t="s">
        <v>85</v>
      </c>
      <c r="D360" s="23">
        <v>42909</v>
      </c>
      <c r="E360" s="22">
        <v>83.4</v>
      </c>
      <c r="F360" s="22" t="s">
        <v>139</v>
      </c>
      <c r="G360" s="22">
        <v>4.0999999999999996</v>
      </c>
      <c r="H360" s="22">
        <v>79.3</v>
      </c>
      <c r="I360">
        <v>4</v>
      </c>
      <c r="J360">
        <v>5.2625000000000002</v>
      </c>
      <c r="K360">
        <v>78.137499999999989</v>
      </c>
      <c r="L360">
        <v>79.400000000000006</v>
      </c>
      <c r="M360">
        <f t="shared" si="23"/>
        <v>1.2625000000000171</v>
      </c>
      <c r="N360">
        <f t="shared" si="24"/>
        <v>76.243749999999963</v>
      </c>
      <c r="O360">
        <f t="shared" si="25"/>
        <v>81.293750000000031</v>
      </c>
      <c r="P360" t="str">
        <f t="shared" si="26"/>
        <v/>
      </c>
    </row>
    <row r="361" spans="1:16">
      <c r="A361" s="22" t="s">
        <v>52</v>
      </c>
      <c r="B361" s="22" t="s">
        <v>84</v>
      </c>
      <c r="C361" s="22" t="s">
        <v>85</v>
      </c>
      <c r="D361" s="23">
        <v>42946</v>
      </c>
      <c r="E361" s="22">
        <v>83.4</v>
      </c>
      <c r="F361" s="22" t="s">
        <v>139</v>
      </c>
      <c r="G361" s="22">
        <v>4</v>
      </c>
      <c r="H361" s="22">
        <v>79.400000000000006</v>
      </c>
      <c r="I361">
        <v>4</v>
      </c>
      <c r="J361">
        <v>5.2625000000000002</v>
      </c>
      <c r="K361">
        <v>78.137499999999989</v>
      </c>
      <c r="L361">
        <v>79.400000000000006</v>
      </c>
      <c r="M361">
        <f t="shared" si="23"/>
        <v>1.2625000000000171</v>
      </c>
      <c r="N361">
        <f t="shared" si="24"/>
        <v>76.243749999999963</v>
      </c>
      <c r="O361">
        <f t="shared" si="25"/>
        <v>81.293750000000031</v>
      </c>
      <c r="P361" t="str">
        <f t="shared" si="26"/>
        <v/>
      </c>
    </row>
    <row r="362" spans="1:16">
      <c r="A362" s="22" t="s">
        <v>52</v>
      </c>
      <c r="B362" s="22" t="s">
        <v>84</v>
      </c>
      <c r="C362" s="22" t="s">
        <v>85</v>
      </c>
      <c r="D362" s="23">
        <v>42969</v>
      </c>
      <c r="E362" s="22">
        <v>83.4</v>
      </c>
      <c r="F362" s="22" t="s">
        <v>139</v>
      </c>
      <c r="G362" s="22">
        <v>4</v>
      </c>
      <c r="H362" s="22">
        <v>79.400000000000006</v>
      </c>
      <c r="I362">
        <v>4</v>
      </c>
      <c r="J362">
        <v>5.2625000000000002</v>
      </c>
      <c r="K362">
        <v>78.137499999999989</v>
      </c>
      <c r="L362">
        <v>79.400000000000006</v>
      </c>
      <c r="M362">
        <f t="shared" si="23"/>
        <v>1.2625000000000171</v>
      </c>
      <c r="N362">
        <f t="shared" si="24"/>
        <v>76.243749999999963</v>
      </c>
      <c r="O362">
        <f t="shared" si="25"/>
        <v>81.293750000000031</v>
      </c>
      <c r="P362" t="str">
        <f t="shared" si="26"/>
        <v/>
      </c>
    </row>
    <row r="363" spans="1:16">
      <c r="A363" s="22" t="s">
        <v>52</v>
      </c>
      <c r="B363" s="22" t="s">
        <v>84</v>
      </c>
      <c r="C363" s="22" t="s">
        <v>85</v>
      </c>
      <c r="D363" s="23">
        <v>43008</v>
      </c>
      <c r="E363" s="22">
        <v>83.4</v>
      </c>
      <c r="F363" s="22" t="s">
        <v>139</v>
      </c>
      <c r="G363" s="22">
        <v>4.25</v>
      </c>
      <c r="H363" s="22">
        <v>79.150000000000006</v>
      </c>
      <c r="I363">
        <v>4</v>
      </c>
      <c r="J363">
        <v>5.2625000000000002</v>
      </c>
      <c r="K363">
        <v>78.137499999999989</v>
      </c>
      <c r="L363">
        <v>79.400000000000006</v>
      </c>
      <c r="M363">
        <f t="shared" si="23"/>
        <v>1.2625000000000171</v>
      </c>
      <c r="N363">
        <f t="shared" si="24"/>
        <v>76.243749999999963</v>
      </c>
      <c r="O363">
        <f t="shared" si="25"/>
        <v>81.293750000000031</v>
      </c>
      <c r="P363" t="str">
        <f t="shared" si="26"/>
        <v/>
      </c>
    </row>
    <row r="364" spans="1:16">
      <c r="A364" s="22" t="s">
        <v>52</v>
      </c>
      <c r="B364" s="22" t="s">
        <v>84</v>
      </c>
      <c r="C364" s="22" t="s">
        <v>85</v>
      </c>
      <c r="D364" s="23">
        <v>43033</v>
      </c>
      <c r="E364" s="22">
        <v>83.4</v>
      </c>
      <c r="F364" s="22" t="s">
        <v>139</v>
      </c>
      <c r="G364" s="22">
        <v>4.79</v>
      </c>
      <c r="H364" s="22">
        <v>78.61</v>
      </c>
      <c r="I364">
        <v>4</v>
      </c>
      <c r="J364">
        <v>5.2625000000000002</v>
      </c>
      <c r="K364">
        <v>78.137499999999989</v>
      </c>
      <c r="L364">
        <v>79.400000000000006</v>
      </c>
      <c r="M364">
        <f t="shared" si="23"/>
        <v>1.2625000000000171</v>
      </c>
      <c r="N364">
        <f t="shared" si="24"/>
        <v>76.243749999999963</v>
      </c>
      <c r="O364">
        <f t="shared" si="25"/>
        <v>81.293750000000031</v>
      </c>
      <c r="P364" t="str">
        <f t="shared" si="26"/>
        <v/>
      </c>
    </row>
    <row r="365" spans="1:16">
      <c r="A365" s="22" t="s">
        <v>52</v>
      </c>
      <c r="B365" s="22" t="s">
        <v>84</v>
      </c>
      <c r="C365" s="22" t="s">
        <v>85</v>
      </c>
      <c r="D365" s="23">
        <v>43069</v>
      </c>
      <c r="E365" s="22">
        <v>83.4</v>
      </c>
      <c r="F365" s="22" t="s">
        <v>139</v>
      </c>
      <c r="G365" s="22">
        <v>4.5</v>
      </c>
      <c r="H365" s="22">
        <v>78.900000000000006</v>
      </c>
      <c r="I365">
        <v>4</v>
      </c>
      <c r="J365">
        <v>5.2625000000000002</v>
      </c>
      <c r="K365">
        <v>78.137499999999989</v>
      </c>
      <c r="L365">
        <v>79.400000000000006</v>
      </c>
      <c r="M365">
        <f t="shared" si="23"/>
        <v>1.2625000000000171</v>
      </c>
      <c r="N365">
        <f t="shared" si="24"/>
        <v>76.243749999999963</v>
      </c>
      <c r="O365">
        <f t="shared" si="25"/>
        <v>81.293750000000031</v>
      </c>
      <c r="P365" t="str">
        <f t="shared" si="26"/>
        <v/>
      </c>
    </row>
    <row r="366" spans="1:16">
      <c r="A366" s="22" t="s">
        <v>52</v>
      </c>
      <c r="B366" s="22" t="s">
        <v>84</v>
      </c>
      <c r="C366" s="22" t="s">
        <v>85</v>
      </c>
      <c r="D366" s="23">
        <v>43099</v>
      </c>
      <c r="E366" s="22">
        <v>83.4</v>
      </c>
      <c r="F366" s="22" t="s">
        <v>139</v>
      </c>
      <c r="G366" s="22">
        <v>4.5</v>
      </c>
      <c r="H366" s="22">
        <v>78.900000000000006</v>
      </c>
      <c r="I366">
        <v>4</v>
      </c>
      <c r="J366">
        <v>5.2625000000000002</v>
      </c>
      <c r="K366">
        <v>78.137499999999989</v>
      </c>
      <c r="L366">
        <v>79.400000000000006</v>
      </c>
      <c r="M366">
        <f t="shared" si="23"/>
        <v>1.2625000000000171</v>
      </c>
      <c r="N366">
        <f t="shared" si="24"/>
        <v>76.243749999999963</v>
      </c>
      <c r="O366">
        <f t="shared" si="25"/>
        <v>81.293750000000031</v>
      </c>
      <c r="P366" t="str">
        <f t="shared" si="26"/>
        <v/>
      </c>
    </row>
    <row r="367" spans="1:16">
      <c r="A367" s="22" t="s">
        <v>52</v>
      </c>
      <c r="B367" s="22" t="s">
        <v>84</v>
      </c>
      <c r="C367" s="22" t="s">
        <v>85</v>
      </c>
      <c r="D367" s="23">
        <v>43130</v>
      </c>
      <c r="E367" s="22">
        <v>83.4</v>
      </c>
      <c r="F367" s="22" t="s">
        <v>139</v>
      </c>
      <c r="G367" s="22">
        <v>5.45</v>
      </c>
      <c r="H367" s="22">
        <v>77.95</v>
      </c>
      <c r="I367">
        <v>4</v>
      </c>
      <c r="J367">
        <v>5.2625000000000002</v>
      </c>
      <c r="K367">
        <v>78.137499999999989</v>
      </c>
      <c r="L367">
        <v>79.400000000000006</v>
      </c>
      <c r="M367">
        <f t="shared" si="23"/>
        <v>1.2625000000000171</v>
      </c>
      <c r="N367">
        <f t="shared" si="24"/>
        <v>76.243749999999963</v>
      </c>
      <c r="O367">
        <f t="shared" si="25"/>
        <v>81.293750000000031</v>
      </c>
      <c r="P367" t="str">
        <f t="shared" si="26"/>
        <v/>
      </c>
    </row>
    <row r="368" spans="1:16">
      <c r="A368" s="22" t="s">
        <v>52</v>
      </c>
      <c r="B368" s="22" t="s">
        <v>84</v>
      </c>
      <c r="C368" s="22" t="s">
        <v>85</v>
      </c>
      <c r="D368" s="23">
        <v>43157</v>
      </c>
      <c r="E368" s="22">
        <v>83.4</v>
      </c>
      <c r="F368" s="22" t="s">
        <v>139</v>
      </c>
      <c r="G368" s="22">
        <v>5.45</v>
      </c>
      <c r="H368" s="22">
        <v>77.95</v>
      </c>
      <c r="I368">
        <v>4</v>
      </c>
      <c r="J368">
        <v>5.2625000000000002</v>
      </c>
      <c r="K368">
        <v>78.137499999999989</v>
      </c>
      <c r="L368">
        <v>79.400000000000006</v>
      </c>
      <c r="M368">
        <f t="shared" si="23"/>
        <v>1.2625000000000171</v>
      </c>
      <c r="N368">
        <f t="shared" si="24"/>
        <v>76.243749999999963</v>
      </c>
      <c r="O368">
        <f t="shared" si="25"/>
        <v>81.293750000000031</v>
      </c>
      <c r="P368" t="str">
        <f t="shared" si="26"/>
        <v/>
      </c>
    </row>
    <row r="369" spans="1:16">
      <c r="A369" s="22" t="s">
        <v>52</v>
      </c>
      <c r="B369" s="22" t="s">
        <v>84</v>
      </c>
      <c r="C369" s="22" t="s">
        <v>85</v>
      </c>
      <c r="D369" s="23">
        <v>43189</v>
      </c>
      <c r="E369" s="22">
        <v>83.4</v>
      </c>
      <c r="F369" s="22" t="s">
        <v>139</v>
      </c>
      <c r="G369" s="22">
        <v>5.4</v>
      </c>
      <c r="H369" s="22">
        <v>78</v>
      </c>
      <c r="I369">
        <v>4</v>
      </c>
      <c r="J369">
        <v>5.2625000000000002</v>
      </c>
      <c r="K369">
        <v>78.137499999999989</v>
      </c>
      <c r="L369">
        <v>79.400000000000006</v>
      </c>
      <c r="M369">
        <f t="shared" si="23"/>
        <v>1.2625000000000171</v>
      </c>
      <c r="N369">
        <f t="shared" si="24"/>
        <v>76.243749999999963</v>
      </c>
      <c r="O369">
        <f t="shared" si="25"/>
        <v>81.293750000000031</v>
      </c>
      <c r="P369" t="str">
        <f t="shared" si="26"/>
        <v/>
      </c>
    </row>
    <row r="370" spans="1:16">
      <c r="A370" s="22" t="s">
        <v>52</v>
      </c>
      <c r="B370" s="22" t="s">
        <v>84</v>
      </c>
      <c r="C370" s="22" t="s">
        <v>85</v>
      </c>
      <c r="D370" s="23">
        <v>43213</v>
      </c>
      <c r="E370" s="22">
        <v>83.4</v>
      </c>
      <c r="F370" s="22" t="s">
        <v>139</v>
      </c>
      <c r="G370" s="22">
        <v>5.13</v>
      </c>
      <c r="H370" s="22">
        <v>78.27</v>
      </c>
      <c r="I370">
        <v>4</v>
      </c>
      <c r="J370">
        <v>5.2625000000000002</v>
      </c>
      <c r="K370">
        <v>78.137499999999989</v>
      </c>
      <c r="L370">
        <v>79.400000000000006</v>
      </c>
      <c r="M370">
        <f t="shared" si="23"/>
        <v>1.2625000000000171</v>
      </c>
      <c r="N370">
        <f t="shared" si="24"/>
        <v>76.243749999999963</v>
      </c>
      <c r="O370">
        <f t="shared" si="25"/>
        <v>81.293750000000031</v>
      </c>
      <c r="P370" t="str">
        <f t="shared" si="26"/>
        <v/>
      </c>
    </row>
    <row r="371" spans="1:16">
      <c r="A371" s="22" t="s">
        <v>52</v>
      </c>
      <c r="B371" s="22" t="s">
        <v>84</v>
      </c>
      <c r="C371" s="22" t="s">
        <v>85</v>
      </c>
      <c r="D371" s="23">
        <v>43251</v>
      </c>
      <c r="E371" s="22">
        <v>83.4</v>
      </c>
      <c r="F371" s="22" t="s">
        <v>139</v>
      </c>
      <c r="G371" s="22">
        <v>5.15</v>
      </c>
      <c r="H371" s="22">
        <v>78.25</v>
      </c>
      <c r="I371">
        <v>4</v>
      </c>
      <c r="J371">
        <v>5.2625000000000002</v>
      </c>
      <c r="K371">
        <v>78.137499999999989</v>
      </c>
      <c r="L371">
        <v>79.400000000000006</v>
      </c>
      <c r="M371">
        <f t="shared" si="23"/>
        <v>1.2625000000000171</v>
      </c>
      <c r="N371">
        <f t="shared" si="24"/>
        <v>76.243749999999963</v>
      </c>
      <c r="O371">
        <f t="shared" si="25"/>
        <v>81.293750000000031</v>
      </c>
      <c r="P371" t="str">
        <f t="shared" si="26"/>
        <v/>
      </c>
    </row>
    <row r="372" spans="1:16">
      <c r="A372" s="22" t="s">
        <v>52</v>
      </c>
      <c r="B372" s="22" t="s">
        <v>84</v>
      </c>
      <c r="C372" s="22" t="s">
        <v>85</v>
      </c>
      <c r="D372" s="23">
        <v>43278</v>
      </c>
      <c r="E372" s="22">
        <v>83.4</v>
      </c>
      <c r="F372" s="22" t="s">
        <v>139</v>
      </c>
      <c r="G372" s="22">
        <v>3.98</v>
      </c>
      <c r="H372" s="22">
        <v>79.42</v>
      </c>
      <c r="I372">
        <v>4</v>
      </c>
      <c r="J372">
        <v>5.2625000000000002</v>
      </c>
      <c r="K372">
        <v>78.137499999999989</v>
      </c>
      <c r="L372">
        <v>79.400000000000006</v>
      </c>
      <c r="M372">
        <f t="shared" si="23"/>
        <v>1.2625000000000171</v>
      </c>
      <c r="N372">
        <f t="shared" si="24"/>
        <v>76.243749999999963</v>
      </c>
      <c r="O372">
        <f t="shared" si="25"/>
        <v>81.293750000000031</v>
      </c>
      <c r="P372" t="str">
        <f t="shared" si="26"/>
        <v/>
      </c>
    </row>
    <row r="373" spans="1:16">
      <c r="A373" s="22" t="s">
        <v>52</v>
      </c>
      <c r="B373" s="22" t="s">
        <v>84</v>
      </c>
      <c r="C373" s="22" t="s">
        <v>85</v>
      </c>
      <c r="D373" s="23">
        <v>43312</v>
      </c>
      <c r="E373" s="22">
        <v>83.4</v>
      </c>
      <c r="F373" s="22" t="s">
        <v>139</v>
      </c>
      <c r="G373" s="22">
        <v>3.35</v>
      </c>
      <c r="H373" s="22">
        <v>80.05</v>
      </c>
      <c r="I373">
        <v>4</v>
      </c>
      <c r="J373">
        <v>5.2625000000000002</v>
      </c>
      <c r="K373">
        <v>78.137499999999989</v>
      </c>
      <c r="L373">
        <v>79.400000000000006</v>
      </c>
      <c r="M373">
        <f t="shared" si="23"/>
        <v>1.2625000000000171</v>
      </c>
      <c r="N373">
        <f t="shared" si="24"/>
        <v>76.243749999999963</v>
      </c>
      <c r="O373">
        <f t="shared" si="25"/>
        <v>81.293750000000031</v>
      </c>
      <c r="P373" t="str">
        <f t="shared" si="26"/>
        <v/>
      </c>
    </row>
    <row r="374" spans="1:16">
      <c r="A374" s="22" t="s">
        <v>52</v>
      </c>
      <c r="B374" s="22" t="s">
        <v>84</v>
      </c>
      <c r="C374" s="22" t="s">
        <v>85</v>
      </c>
      <c r="D374" s="23">
        <v>43342</v>
      </c>
      <c r="E374" s="22">
        <v>83.4</v>
      </c>
      <c r="F374" s="22" t="s">
        <v>139</v>
      </c>
      <c r="G374" s="22">
        <v>3.3</v>
      </c>
      <c r="H374" s="22">
        <v>80.099999999999994</v>
      </c>
      <c r="I374">
        <v>4</v>
      </c>
      <c r="J374">
        <v>5.2625000000000002</v>
      </c>
      <c r="K374">
        <v>78.137499999999989</v>
      </c>
      <c r="L374">
        <v>79.400000000000006</v>
      </c>
      <c r="M374">
        <f t="shared" si="23"/>
        <v>1.2625000000000171</v>
      </c>
      <c r="N374">
        <f t="shared" si="24"/>
        <v>76.243749999999963</v>
      </c>
      <c r="O374">
        <f t="shared" si="25"/>
        <v>81.293750000000031</v>
      </c>
      <c r="P374" t="str">
        <f t="shared" si="26"/>
        <v/>
      </c>
    </row>
    <row r="375" spans="1:16">
      <c r="A375" s="22" t="s">
        <v>52</v>
      </c>
      <c r="B375" s="22" t="s">
        <v>84</v>
      </c>
      <c r="C375" s="22" t="s">
        <v>85</v>
      </c>
      <c r="D375" s="23">
        <v>43373</v>
      </c>
      <c r="E375" s="22">
        <v>83.4</v>
      </c>
      <c r="F375" s="22" t="s">
        <v>139</v>
      </c>
      <c r="G375" s="22">
        <v>4.7</v>
      </c>
      <c r="H375" s="22">
        <v>78.7</v>
      </c>
      <c r="I375">
        <v>4</v>
      </c>
      <c r="J375">
        <v>5.2625000000000002</v>
      </c>
      <c r="K375">
        <v>78.137499999999989</v>
      </c>
      <c r="L375">
        <v>79.400000000000006</v>
      </c>
      <c r="M375">
        <f t="shared" si="23"/>
        <v>1.2625000000000171</v>
      </c>
      <c r="N375">
        <f t="shared" si="24"/>
        <v>76.243749999999963</v>
      </c>
      <c r="O375">
        <f t="shared" si="25"/>
        <v>81.293750000000031</v>
      </c>
      <c r="P375" t="str">
        <f t="shared" si="26"/>
        <v/>
      </c>
    </row>
    <row r="376" spans="1:16">
      <c r="A376" s="22" t="s">
        <v>52</v>
      </c>
      <c r="B376" s="22" t="s">
        <v>84</v>
      </c>
      <c r="C376" s="22" t="s">
        <v>85</v>
      </c>
      <c r="D376" s="23">
        <v>43403</v>
      </c>
      <c r="E376" s="22">
        <v>83.4</v>
      </c>
      <c r="F376" s="22" t="s">
        <v>139</v>
      </c>
      <c r="G376" s="22">
        <v>4.7300000000000004</v>
      </c>
      <c r="H376" s="22">
        <v>78.67</v>
      </c>
      <c r="I376">
        <v>4</v>
      </c>
      <c r="J376">
        <v>5.2625000000000002</v>
      </c>
      <c r="K376">
        <v>78.137499999999989</v>
      </c>
      <c r="L376">
        <v>79.400000000000006</v>
      </c>
      <c r="M376">
        <f t="shared" si="23"/>
        <v>1.2625000000000171</v>
      </c>
      <c r="N376">
        <f t="shared" si="24"/>
        <v>76.243749999999963</v>
      </c>
      <c r="O376">
        <f t="shared" si="25"/>
        <v>81.293750000000031</v>
      </c>
      <c r="P376" t="str">
        <f t="shared" si="26"/>
        <v/>
      </c>
    </row>
    <row r="377" spans="1:16">
      <c r="A377" s="22" t="s">
        <v>52</v>
      </c>
      <c r="B377" s="22" t="s">
        <v>84</v>
      </c>
      <c r="C377" s="22" t="s">
        <v>85</v>
      </c>
      <c r="D377" s="23">
        <v>43434</v>
      </c>
      <c r="E377" s="22">
        <v>83.4</v>
      </c>
      <c r="F377" s="22" t="s">
        <v>139</v>
      </c>
      <c r="G377" s="22">
        <v>4.74</v>
      </c>
      <c r="H377" s="22">
        <v>78.66</v>
      </c>
      <c r="I377">
        <v>4</v>
      </c>
      <c r="J377">
        <v>5.2625000000000002</v>
      </c>
      <c r="K377">
        <v>78.137499999999989</v>
      </c>
      <c r="L377">
        <v>79.400000000000006</v>
      </c>
      <c r="M377">
        <f t="shared" si="23"/>
        <v>1.2625000000000171</v>
      </c>
      <c r="N377">
        <f t="shared" si="24"/>
        <v>76.243749999999963</v>
      </c>
      <c r="O377">
        <f t="shared" si="25"/>
        <v>81.293750000000031</v>
      </c>
      <c r="P377" t="str">
        <f t="shared" si="26"/>
        <v/>
      </c>
    </row>
    <row r="378" spans="1:16">
      <c r="A378" s="22" t="s">
        <v>52</v>
      </c>
      <c r="B378" s="22" t="s">
        <v>84</v>
      </c>
      <c r="C378" s="22" t="s">
        <v>85</v>
      </c>
      <c r="D378" s="23">
        <v>43464</v>
      </c>
      <c r="E378" s="22">
        <v>83.4</v>
      </c>
      <c r="F378" s="22" t="s">
        <v>139</v>
      </c>
      <c r="G378" s="22">
        <v>4.75</v>
      </c>
      <c r="H378" s="22">
        <v>78.650000000000006</v>
      </c>
      <c r="I378">
        <v>4</v>
      </c>
      <c r="J378">
        <v>5.2625000000000002</v>
      </c>
      <c r="K378">
        <v>78.137499999999989</v>
      </c>
      <c r="L378">
        <v>79.400000000000006</v>
      </c>
      <c r="M378">
        <f t="shared" si="23"/>
        <v>1.2625000000000171</v>
      </c>
      <c r="N378">
        <f t="shared" si="24"/>
        <v>76.243749999999963</v>
      </c>
      <c r="O378">
        <f t="shared" si="25"/>
        <v>81.293750000000031</v>
      </c>
      <c r="P378" t="str">
        <f t="shared" si="26"/>
        <v/>
      </c>
    </row>
    <row r="379" spans="1:16">
      <c r="A379" s="22" t="s">
        <v>52</v>
      </c>
      <c r="B379" s="22" t="s">
        <v>84</v>
      </c>
      <c r="C379" s="22" t="s">
        <v>85</v>
      </c>
      <c r="D379" s="23">
        <v>43495</v>
      </c>
      <c r="E379" s="22">
        <v>83.4</v>
      </c>
      <c r="F379" s="22" t="s">
        <v>139</v>
      </c>
      <c r="G379" s="22">
        <v>4.74</v>
      </c>
      <c r="H379" s="22">
        <v>78.66</v>
      </c>
      <c r="I379">
        <v>4</v>
      </c>
      <c r="J379">
        <v>5.2625000000000002</v>
      </c>
      <c r="K379">
        <v>78.137499999999989</v>
      </c>
      <c r="L379">
        <v>79.400000000000006</v>
      </c>
      <c r="M379">
        <f t="shared" si="23"/>
        <v>1.2625000000000171</v>
      </c>
      <c r="N379">
        <f t="shared" si="24"/>
        <v>76.243749999999963</v>
      </c>
      <c r="O379">
        <f t="shared" si="25"/>
        <v>81.293750000000031</v>
      </c>
      <c r="P379" t="str">
        <f t="shared" si="26"/>
        <v/>
      </c>
    </row>
    <row r="380" spans="1:16">
      <c r="A380" s="22" t="s">
        <v>52</v>
      </c>
      <c r="B380" s="22" t="s">
        <v>84</v>
      </c>
      <c r="C380" s="22" t="s">
        <v>85</v>
      </c>
      <c r="D380" s="23">
        <v>43524</v>
      </c>
      <c r="E380" s="22">
        <v>83.4</v>
      </c>
      <c r="F380" s="22" t="s">
        <v>139</v>
      </c>
      <c r="G380" s="22">
        <v>5.7</v>
      </c>
      <c r="H380" s="22">
        <v>77.7</v>
      </c>
      <c r="I380">
        <v>4</v>
      </c>
      <c r="J380">
        <v>5.2625000000000002</v>
      </c>
      <c r="K380">
        <v>78.137499999999989</v>
      </c>
      <c r="L380">
        <v>79.400000000000006</v>
      </c>
      <c r="M380">
        <f t="shared" si="23"/>
        <v>1.2625000000000171</v>
      </c>
      <c r="N380">
        <f t="shared" si="24"/>
        <v>76.243749999999963</v>
      </c>
      <c r="O380">
        <f t="shared" si="25"/>
        <v>81.293750000000031</v>
      </c>
      <c r="P380" t="str">
        <f t="shared" si="26"/>
        <v/>
      </c>
    </row>
    <row r="381" spans="1:16">
      <c r="A381" s="22" t="s">
        <v>52</v>
      </c>
      <c r="B381" s="22" t="s">
        <v>84</v>
      </c>
      <c r="C381" s="22" t="s">
        <v>85</v>
      </c>
      <c r="D381" s="23">
        <v>43553</v>
      </c>
      <c r="E381" s="22">
        <v>83.4</v>
      </c>
      <c r="F381" s="22" t="s">
        <v>139</v>
      </c>
      <c r="G381" s="22">
        <v>5.7</v>
      </c>
      <c r="H381" s="22">
        <v>77.7</v>
      </c>
      <c r="I381">
        <v>4</v>
      </c>
      <c r="J381">
        <v>5.2625000000000002</v>
      </c>
      <c r="K381">
        <v>78.137499999999989</v>
      </c>
      <c r="L381">
        <v>79.400000000000006</v>
      </c>
      <c r="M381">
        <f t="shared" si="23"/>
        <v>1.2625000000000171</v>
      </c>
      <c r="N381">
        <f t="shared" si="24"/>
        <v>76.243749999999963</v>
      </c>
      <c r="O381">
        <f t="shared" si="25"/>
        <v>81.293750000000031</v>
      </c>
      <c r="P381" t="str">
        <f t="shared" si="26"/>
        <v/>
      </c>
    </row>
    <row r="382" spans="1:16">
      <c r="A382" s="22" t="s">
        <v>52</v>
      </c>
      <c r="B382" s="22" t="s">
        <v>84</v>
      </c>
      <c r="C382" s="22" t="s">
        <v>85</v>
      </c>
      <c r="D382" s="23">
        <v>43572</v>
      </c>
      <c r="E382" s="22">
        <v>83.4</v>
      </c>
      <c r="F382" s="22" t="s">
        <v>139</v>
      </c>
      <c r="G382" s="22">
        <v>5.72</v>
      </c>
      <c r="H382" s="22">
        <v>77.680000000000007</v>
      </c>
      <c r="I382">
        <v>4</v>
      </c>
      <c r="J382">
        <v>5.2625000000000002</v>
      </c>
      <c r="K382">
        <v>78.137499999999989</v>
      </c>
      <c r="L382">
        <v>79.400000000000006</v>
      </c>
      <c r="M382">
        <f t="shared" si="23"/>
        <v>1.2625000000000171</v>
      </c>
      <c r="N382">
        <f t="shared" si="24"/>
        <v>76.243749999999963</v>
      </c>
      <c r="O382">
        <f t="shared" si="25"/>
        <v>81.293750000000031</v>
      </c>
      <c r="P382" t="str">
        <f t="shared" si="26"/>
        <v/>
      </c>
    </row>
    <row r="383" spans="1:16">
      <c r="A383" s="22" t="s">
        <v>52</v>
      </c>
      <c r="B383" s="22" t="s">
        <v>84</v>
      </c>
      <c r="C383" s="22" t="s">
        <v>85</v>
      </c>
      <c r="D383" s="23">
        <v>43646</v>
      </c>
      <c r="E383" s="22">
        <v>83.4</v>
      </c>
      <c r="F383" s="22" t="s">
        <v>139</v>
      </c>
      <c r="G383" s="22">
        <v>5.72</v>
      </c>
      <c r="H383" s="22">
        <v>77.680000000000007</v>
      </c>
      <c r="I383">
        <v>4</v>
      </c>
      <c r="J383">
        <v>5.2625000000000002</v>
      </c>
      <c r="K383">
        <v>78.137499999999989</v>
      </c>
      <c r="L383">
        <v>79.400000000000006</v>
      </c>
      <c r="M383">
        <f t="shared" si="23"/>
        <v>1.2625000000000171</v>
      </c>
      <c r="N383">
        <f t="shared" si="24"/>
        <v>76.243749999999963</v>
      </c>
      <c r="O383">
        <f t="shared" si="25"/>
        <v>81.293750000000031</v>
      </c>
      <c r="P383" t="str">
        <f t="shared" si="26"/>
        <v/>
      </c>
    </row>
    <row r="384" spans="1:16">
      <c r="A384" s="22" t="s">
        <v>52</v>
      </c>
      <c r="B384" s="22" t="s">
        <v>84</v>
      </c>
      <c r="C384" s="22" t="s">
        <v>85</v>
      </c>
      <c r="D384" s="23">
        <v>43677</v>
      </c>
      <c r="E384" s="22">
        <v>83.4</v>
      </c>
      <c r="F384" s="22" t="s">
        <v>139</v>
      </c>
      <c r="G384" s="22">
        <v>3.3</v>
      </c>
      <c r="H384" s="22">
        <v>80.099999999999994</v>
      </c>
      <c r="I384">
        <v>4</v>
      </c>
      <c r="J384">
        <v>5.2625000000000002</v>
      </c>
      <c r="K384">
        <v>78.137499999999989</v>
      </c>
      <c r="L384">
        <v>79.400000000000006</v>
      </c>
      <c r="M384">
        <f t="shared" si="23"/>
        <v>1.2625000000000171</v>
      </c>
      <c r="N384">
        <f t="shared" si="24"/>
        <v>76.243749999999963</v>
      </c>
      <c r="O384">
        <f t="shared" si="25"/>
        <v>81.293750000000031</v>
      </c>
      <c r="P384" t="str">
        <f t="shared" si="26"/>
        <v/>
      </c>
    </row>
    <row r="385" spans="1:16">
      <c r="A385" s="22" t="s">
        <v>52</v>
      </c>
      <c r="B385" s="22" t="s">
        <v>84</v>
      </c>
      <c r="C385" s="22" t="s">
        <v>85</v>
      </c>
      <c r="D385" s="23">
        <v>43707</v>
      </c>
      <c r="E385" s="22">
        <v>83.4</v>
      </c>
      <c r="F385" s="22" t="s">
        <v>139</v>
      </c>
      <c r="G385" s="22">
        <v>3.32</v>
      </c>
      <c r="H385" s="22">
        <v>80.08</v>
      </c>
      <c r="I385">
        <v>4</v>
      </c>
      <c r="J385">
        <v>5.2625000000000002</v>
      </c>
      <c r="K385">
        <v>78.137499999999989</v>
      </c>
      <c r="L385">
        <v>79.400000000000006</v>
      </c>
      <c r="M385">
        <f t="shared" si="23"/>
        <v>1.2625000000000171</v>
      </c>
      <c r="N385">
        <f t="shared" si="24"/>
        <v>76.243749999999963</v>
      </c>
      <c r="O385">
        <f t="shared" si="25"/>
        <v>81.293750000000031</v>
      </c>
      <c r="P385" t="str">
        <f t="shared" si="26"/>
        <v/>
      </c>
    </row>
    <row r="386" spans="1:16">
      <c r="A386" s="22" t="s">
        <v>52</v>
      </c>
      <c r="B386" s="22" t="s">
        <v>84</v>
      </c>
      <c r="C386" s="22" t="s">
        <v>85</v>
      </c>
      <c r="D386" s="23">
        <v>43738</v>
      </c>
      <c r="E386" s="22">
        <v>83.4</v>
      </c>
      <c r="F386" s="22" t="s">
        <v>139</v>
      </c>
      <c r="G386" s="22">
        <v>3.31</v>
      </c>
      <c r="H386" s="22">
        <v>80.09</v>
      </c>
      <c r="I386">
        <v>4</v>
      </c>
      <c r="J386">
        <v>5.2625000000000002</v>
      </c>
      <c r="K386">
        <v>78.137499999999989</v>
      </c>
      <c r="L386">
        <v>79.400000000000006</v>
      </c>
      <c r="M386">
        <f t="shared" si="23"/>
        <v>1.2625000000000171</v>
      </c>
      <c r="N386">
        <f t="shared" si="24"/>
        <v>76.243749999999963</v>
      </c>
      <c r="O386">
        <f t="shared" si="25"/>
        <v>81.293750000000031</v>
      </c>
      <c r="P386" t="str">
        <f t="shared" si="26"/>
        <v/>
      </c>
    </row>
    <row r="387" spans="1:16">
      <c r="A387" s="22" t="s">
        <v>52</v>
      </c>
      <c r="B387" s="22" t="s">
        <v>84</v>
      </c>
      <c r="C387" s="22" t="s">
        <v>85</v>
      </c>
      <c r="D387" s="23">
        <v>43754</v>
      </c>
      <c r="E387" s="22">
        <v>83.4</v>
      </c>
      <c r="F387" s="22" t="s">
        <v>139</v>
      </c>
      <c r="G387" s="22">
        <v>4.59</v>
      </c>
      <c r="H387" s="22">
        <v>78.81</v>
      </c>
      <c r="I387">
        <v>4</v>
      </c>
      <c r="J387">
        <v>5.2625000000000002</v>
      </c>
      <c r="K387">
        <v>78.137499999999989</v>
      </c>
      <c r="L387">
        <v>79.400000000000006</v>
      </c>
      <c r="M387">
        <f t="shared" si="23"/>
        <v>1.2625000000000171</v>
      </c>
      <c r="N387">
        <f t="shared" si="24"/>
        <v>76.243749999999963</v>
      </c>
      <c r="O387">
        <f t="shared" si="25"/>
        <v>81.293750000000031</v>
      </c>
      <c r="P387" t="str">
        <f t="shared" si="26"/>
        <v/>
      </c>
    </row>
    <row r="388" spans="1:16">
      <c r="A388" s="22" t="s">
        <v>52</v>
      </c>
      <c r="B388" s="22" t="s">
        <v>84</v>
      </c>
      <c r="C388" s="22" t="s">
        <v>85</v>
      </c>
      <c r="D388" s="23">
        <v>43830</v>
      </c>
      <c r="E388" s="22">
        <v>83.4</v>
      </c>
      <c r="F388" s="22" t="s">
        <v>139</v>
      </c>
      <c r="G388" s="22">
        <v>4.5</v>
      </c>
      <c r="H388" s="22">
        <v>78.900000000000006</v>
      </c>
      <c r="I388">
        <v>4</v>
      </c>
      <c r="J388">
        <v>5.2625000000000002</v>
      </c>
      <c r="K388">
        <v>78.137499999999989</v>
      </c>
      <c r="L388">
        <v>79.400000000000006</v>
      </c>
      <c r="M388">
        <f t="shared" si="23"/>
        <v>1.2625000000000171</v>
      </c>
      <c r="N388">
        <f t="shared" si="24"/>
        <v>76.243749999999963</v>
      </c>
      <c r="O388">
        <f t="shared" si="25"/>
        <v>81.293750000000031</v>
      </c>
      <c r="P388" t="str">
        <f t="shared" si="26"/>
        <v/>
      </c>
    </row>
    <row r="389" spans="1:16">
      <c r="A389" s="22" t="s">
        <v>52</v>
      </c>
      <c r="B389" s="22" t="s">
        <v>87</v>
      </c>
      <c r="C389" s="22" t="s">
        <v>88</v>
      </c>
      <c r="D389" s="23">
        <v>42199</v>
      </c>
      <c r="E389" s="22">
        <v>92.876999999999995</v>
      </c>
      <c r="F389" s="22" t="s">
        <v>139</v>
      </c>
      <c r="G389" s="22">
        <v>1.29</v>
      </c>
      <c r="H389" s="22">
        <v>91.587000000000003</v>
      </c>
      <c r="I389">
        <v>1.6</v>
      </c>
      <c r="J389">
        <v>2.4</v>
      </c>
      <c r="K389">
        <v>90.477000000000004</v>
      </c>
      <c r="L389">
        <v>91.277000000000001</v>
      </c>
      <c r="M389">
        <f t="shared" si="23"/>
        <v>0.79999999999999716</v>
      </c>
      <c r="N389">
        <f t="shared" si="24"/>
        <v>89.277000000000015</v>
      </c>
      <c r="O389">
        <f t="shared" si="25"/>
        <v>92.477000000000004</v>
      </c>
      <c r="P389" t="str">
        <f t="shared" si="26"/>
        <v/>
      </c>
    </row>
    <row r="390" spans="1:16">
      <c r="A390" s="22" t="s">
        <v>52</v>
      </c>
      <c r="B390" s="22" t="s">
        <v>87</v>
      </c>
      <c r="C390" s="22" t="s">
        <v>88</v>
      </c>
      <c r="D390" s="23">
        <v>42306</v>
      </c>
      <c r="E390" s="22">
        <v>92.876999999999995</v>
      </c>
      <c r="F390" s="22" t="s">
        <v>139</v>
      </c>
      <c r="G390" s="22">
        <v>2.27</v>
      </c>
      <c r="H390" s="22">
        <v>90.606999999999999</v>
      </c>
      <c r="I390">
        <v>1.6</v>
      </c>
      <c r="J390">
        <v>2.4</v>
      </c>
      <c r="K390">
        <v>90.477000000000004</v>
      </c>
      <c r="L390">
        <v>91.277000000000001</v>
      </c>
      <c r="M390">
        <f t="shared" si="23"/>
        <v>0.79999999999999716</v>
      </c>
      <c r="N390">
        <f t="shared" si="24"/>
        <v>89.277000000000015</v>
      </c>
      <c r="O390">
        <f t="shared" si="25"/>
        <v>92.477000000000004</v>
      </c>
      <c r="P390" t="str">
        <f t="shared" si="26"/>
        <v/>
      </c>
    </row>
    <row r="391" spans="1:16">
      <c r="A391" s="22" t="s">
        <v>52</v>
      </c>
      <c r="B391" s="22" t="s">
        <v>87</v>
      </c>
      <c r="C391" s="22" t="s">
        <v>88</v>
      </c>
      <c r="D391" s="23">
        <v>42458</v>
      </c>
      <c r="E391" s="22">
        <v>92.876999999999995</v>
      </c>
      <c r="F391" s="22" t="s">
        <v>139</v>
      </c>
      <c r="G391" s="22">
        <v>2.5</v>
      </c>
      <c r="H391" s="22">
        <v>90.376999999999995</v>
      </c>
      <c r="I391">
        <v>1.6</v>
      </c>
      <c r="J391">
        <v>2.4</v>
      </c>
      <c r="K391">
        <v>90.477000000000004</v>
      </c>
      <c r="L391">
        <v>91.277000000000001</v>
      </c>
      <c r="M391">
        <f t="shared" si="23"/>
        <v>0.79999999999999716</v>
      </c>
      <c r="N391">
        <f t="shared" si="24"/>
        <v>89.277000000000015</v>
      </c>
      <c r="O391">
        <f t="shared" si="25"/>
        <v>92.477000000000004</v>
      </c>
      <c r="P391" t="str">
        <f t="shared" si="26"/>
        <v/>
      </c>
    </row>
    <row r="392" spans="1:16">
      <c r="A392" s="22" t="s">
        <v>52</v>
      </c>
      <c r="B392" s="22" t="s">
        <v>87</v>
      </c>
      <c r="C392" s="22" t="s">
        <v>88</v>
      </c>
      <c r="D392" s="23">
        <v>42475</v>
      </c>
      <c r="E392" s="22">
        <v>92.876999999999995</v>
      </c>
      <c r="F392" s="22" t="s">
        <v>139</v>
      </c>
      <c r="G392" s="22">
        <v>2.6</v>
      </c>
      <c r="H392" s="22">
        <v>90.277000000000001</v>
      </c>
      <c r="I392">
        <v>1.6</v>
      </c>
      <c r="J392">
        <v>2.4</v>
      </c>
      <c r="K392">
        <v>90.477000000000004</v>
      </c>
      <c r="L392">
        <v>91.277000000000001</v>
      </c>
      <c r="M392">
        <f t="shared" si="23"/>
        <v>0.79999999999999716</v>
      </c>
      <c r="N392">
        <f t="shared" si="24"/>
        <v>89.277000000000015</v>
      </c>
      <c r="O392">
        <f t="shared" si="25"/>
        <v>92.477000000000004</v>
      </c>
      <c r="P392" t="str">
        <f t="shared" si="26"/>
        <v/>
      </c>
    </row>
    <row r="393" spans="1:16">
      <c r="A393" s="22" t="s">
        <v>52</v>
      </c>
      <c r="B393" s="22" t="s">
        <v>87</v>
      </c>
      <c r="C393" s="22" t="s">
        <v>88</v>
      </c>
      <c r="D393" s="23">
        <v>42506</v>
      </c>
      <c r="E393" s="22">
        <v>92.876999999999995</v>
      </c>
      <c r="F393" s="22" t="s">
        <v>139</v>
      </c>
      <c r="G393" s="22">
        <v>2.4</v>
      </c>
      <c r="H393" s="22">
        <v>90.477000000000004</v>
      </c>
      <c r="I393">
        <v>1.6</v>
      </c>
      <c r="J393">
        <v>2.4</v>
      </c>
      <c r="K393">
        <v>90.477000000000004</v>
      </c>
      <c r="L393">
        <v>91.277000000000001</v>
      </c>
      <c r="M393">
        <f t="shared" si="23"/>
        <v>0.79999999999999716</v>
      </c>
      <c r="N393">
        <f t="shared" si="24"/>
        <v>89.277000000000015</v>
      </c>
      <c r="O393">
        <f t="shared" si="25"/>
        <v>92.477000000000004</v>
      </c>
      <c r="P393" t="str">
        <f t="shared" si="26"/>
        <v/>
      </c>
    </row>
    <row r="394" spans="1:16">
      <c r="A394" s="22" t="s">
        <v>52</v>
      </c>
      <c r="B394" s="22" t="s">
        <v>87</v>
      </c>
      <c r="C394" s="22" t="s">
        <v>88</v>
      </c>
      <c r="D394" s="23">
        <v>42536</v>
      </c>
      <c r="E394" s="22">
        <v>92.876999999999995</v>
      </c>
      <c r="F394" s="22" t="s">
        <v>139</v>
      </c>
      <c r="G394" s="22">
        <v>1.4</v>
      </c>
      <c r="H394" s="22">
        <v>91.477000000000004</v>
      </c>
      <c r="I394">
        <v>1.6</v>
      </c>
      <c r="J394">
        <v>2.4</v>
      </c>
      <c r="K394">
        <v>90.477000000000004</v>
      </c>
      <c r="L394">
        <v>91.277000000000001</v>
      </c>
      <c r="M394">
        <f t="shared" si="23"/>
        <v>0.79999999999999716</v>
      </c>
      <c r="N394">
        <f t="shared" si="24"/>
        <v>89.277000000000015</v>
      </c>
      <c r="O394">
        <f t="shared" si="25"/>
        <v>92.477000000000004</v>
      </c>
      <c r="P394" t="str">
        <f t="shared" si="26"/>
        <v/>
      </c>
    </row>
    <row r="395" spans="1:16">
      <c r="A395" s="22" t="s">
        <v>52</v>
      </c>
      <c r="B395" s="22" t="s">
        <v>87</v>
      </c>
      <c r="C395" s="22" t="s">
        <v>88</v>
      </c>
      <c r="D395" s="23">
        <v>42579</v>
      </c>
      <c r="E395" s="22">
        <v>92.876999999999995</v>
      </c>
      <c r="F395" s="22" t="s">
        <v>139</v>
      </c>
      <c r="G395" s="22">
        <v>1.5</v>
      </c>
      <c r="H395" s="22">
        <v>91.376999999999995</v>
      </c>
      <c r="I395">
        <v>1.6</v>
      </c>
      <c r="J395">
        <v>2.4</v>
      </c>
      <c r="K395">
        <v>90.477000000000004</v>
      </c>
      <c r="L395">
        <v>91.277000000000001</v>
      </c>
      <c r="M395">
        <f t="shared" si="23"/>
        <v>0.79999999999999716</v>
      </c>
      <c r="N395">
        <f t="shared" si="24"/>
        <v>89.277000000000015</v>
      </c>
      <c r="O395">
        <f t="shared" si="25"/>
        <v>92.477000000000004</v>
      </c>
      <c r="P395" t="str">
        <f t="shared" si="26"/>
        <v/>
      </c>
    </row>
    <row r="396" spans="1:16">
      <c r="A396" s="22" t="s">
        <v>52</v>
      </c>
      <c r="B396" s="22" t="s">
        <v>87</v>
      </c>
      <c r="C396" s="22" t="s">
        <v>88</v>
      </c>
      <c r="D396" s="23">
        <v>42608</v>
      </c>
      <c r="E396" s="22">
        <v>92.876999999999995</v>
      </c>
      <c r="F396" s="22" t="s">
        <v>139</v>
      </c>
      <c r="G396" s="22">
        <v>1</v>
      </c>
      <c r="H396" s="22">
        <v>91.876999999999995</v>
      </c>
      <c r="I396">
        <v>1.6</v>
      </c>
      <c r="J396">
        <v>2.4</v>
      </c>
      <c r="K396">
        <v>90.477000000000004</v>
      </c>
      <c r="L396">
        <v>91.277000000000001</v>
      </c>
      <c r="M396">
        <f t="shared" si="23"/>
        <v>0.79999999999999716</v>
      </c>
      <c r="N396">
        <f t="shared" si="24"/>
        <v>89.277000000000015</v>
      </c>
      <c r="O396">
        <f t="shared" si="25"/>
        <v>92.477000000000004</v>
      </c>
      <c r="P396" t="str">
        <f t="shared" si="26"/>
        <v/>
      </c>
    </row>
    <row r="397" spans="1:16">
      <c r="A397" s="22" t="s">
        <v>52</v>
      </c>
      <c r="B397" s="22" t="s">
        <v>87</v>
      </c>
      <c r="C397" s="22" t="s">
        <v>88</v>
      </c>
      <c r="D397" s="23">
        <v>42643</v>
      </c>
      <c r="E397" s="22">
        <v>92.876999999999995</v>
      </c>
      <c r="F397" s="22" t="s">
        <v>139</v>
      </c>
      <c r="G397" s="22">
        <v>2.2000000000000002</v>
      </c>
      <c r="H397" s="22">
        <v>90.677000000000007</v>
      </c>
      <c r="I397">
        <v>1.6</v>
      </c>
      <c r="J397">
        <v>2.4</v>
      </c>
      <c r="K397">
        <v>90.477000000000004</v>
      </c>
      <c r="L397">
        <v>91.277000000000001</v>
      </c>
      <c r="M397">
        <f t="shared" ref="M397:M460" si="27">L397-K397</f>
        <v>0.79999999999999716</v>
      </c>
      <c r="N397">
        <f t="shared" ref="N397:N460" si="28">K397-M397*1.5</f>
        <v>89.277000000000015</v>
      </c>
      <c r="O397">
        <f t="shared" ref="O397:O460" si="29">L397+M397*1.5</f>
        <v>92.477000000000004</v>
      </c>
      <c r="P397" t="str">
        <f t="shared" ref="P397:P460" si="30">IF(OR(H397&lt;N397,H397&gt;O397), "OUTLIER", "")</f>
        <v/>
      </c>
    </row>
    <row r="398" spans="1:16">
      <c r="A398" s="22" t="s">
        <v>52</v>
      </c>
      <c r="B398" s="22" t="s">
        <v>87</v>
      </c>
      <c r="C398" s="22" t="s">
        <v>88</v>
      </c>
      <c r="D398" s="23">
        <v>42669</v>
      </c>
      <c r="E398" s="22">
        <v>92.876999999999995</v>
      </c>
      <c r="F398" s="22" t="s">
        <v>139</v>
      </c>
      <c r="G398" s="22">
        <v>2.4</v>
      </c>
      <c r="H398" s="22">
        <v>90.477000000000004</v>
      </c>
      <c r="I398">
        <v>1.6</v>
      </c>
      <c r="J398">
        <v>2.4</v>
      </c>
      <c r="K398">
        <v>90.477000000000004</v>
      </c>
      <c r="L398">
        <v>91.277000000000001</v>
      </c>
      <c r="M398">
        <f t="shared" si="27"/>
        <v>0.79999999999999716</v>
      </c>
      <c r="N398">
        <f t="shared" si="28"/>
        <v>89.277000000000015</v>
      </c>
      <c r="O398">
        <f t="shared" si="29"/>
        <v>92.477000000000004</v>
      </c>
      <c r="P398" t="str">
        <f t="shared" si="30"/>
        <v/>
      </c>
    </row>
    <row r="399" spans="1:16">
      <c r="A399" s="22" t="s">
        <v>52</v>
      </c>
      <c r="B399" s="22" t="s">
        <v>87</v>
      </c>
      <c r="C399" s="22" t="s">
        <v>88</v>
      </c>
      <c r="D399" s="23">
        <v>42694</v>
      </c>
      <c r="E399" s="22">
        <v>92.876999999999995</v>
      </c>
      <c r="F399" s="22" t="s">
        <v>139</v>
      </c>
      <c r="G399" s="22">
        <v>2.4</v>
      </c>
      <c r="H399" s="22">
        <v>90.477000000000004</v>
      </c>
      <c r="I399">
        <v>1.6</v>
      </c>
      <c r="J399">
        <v>2.4</v>
      </c>
      <c r="K399">
        <v>90.477000000000004</v>
      </c>
      <c r="L399">
        <v>91.277000000000001</v>
      </c>
      <c r="M399">
        <f t="shared" si="27"/>
        <v>0.79999999999999716</v>
      </c>
      <c r="N399">
        <f t="shared" si="28"/>
        <v>89.277000000000015</v>
      </c>
      <c r="O399">
        <f t="shared" si="29"/>
        <v>92.477000000000004</v>
      </c>
      <c r="P399" t="str">
        <f t="shared" si="30"/>
        <v/>
      </c>
    </row>
    <row r="400" spans="1:16">
      <c r="A400" s="22" t="s">
        <v>52</v>
      </c>
      <c r="B400" s="22" t="s">
        <v>87</v>
      </c>
      <c r="C400" s="22" t="s">
        <v>88</v>
      </c>
      <c r="D400" s="23">
        <v>42724</v>
      </c>
      <c r="E400" s="22">
        <v>92.876999999999995</v>
      </c>
      <c r="F400" s="22" t="s">
        <v>139</v>
      </c>
      <c r="G400" s="22">
        <v>2.2999999999999998</v>
      </c>
      <c r="H400" s="22">
        <v>90.576999999999998</v>
      </c>
      <c r="I400">
        <v>1.6</v>
      </c>
      <c r="J400">
        <v>2.4</v>
      </c>
      <c r="K400">
        <v>90.477000000000004</v>
      </c>
      <c r="L400">
        <v>91.277000000000001</v>
      </c>
      <c r="M400">
        <f t="shared" si="27"/>
        <v>0.79999999999999716</v>
      </c>
      <c r="N400">
        <f t="shared" si="28"/>
        <v>89.277000000000015</v>
      </c>
      <c r="O400">
        <f t="shared" si="29"/>
        <v>92.477000000000004</v>
      </c>
      <c r="P400" t="str">
        <f t="shared" si="30"/>
        <v/>
      </c>
    </row>
    <row r="401" spans="1:16">
      <c r="A401" s="22" t="s">
        <v>52</v>
      </c>
      <c r="B401" s="22" t="s">
        <v>87</v>
      </c>
      <c r="C401" s="22" t="s">
        <v>88</v>
      </c>
      <c r="D401" s="23">
        <v>42766</v>
      </c>
      <c r="E401" s="22">
        <v>92.876999999999995</v>
      </c>
      <c r="F401" s="22" t="s">
        <v>139</v>
      </c>
      <c r="G401" s="22">
        <v>2.7</v>
      </c>
      <c r="H401" s="22">
        <v>90.177000000000007</v>
      </c>
      <c r="I401">
        <v>1.6</v>
      </c>
      <c r="J401">
        <v>2.4</v>
      </c>
      <c r="K401">
        <v>90.477000000000004</v>
      </c>
      <c r="L401">
        <v>91.277000000000001</v>
      </c>
      <c r="M401">
        <f t="shared" si="27"/>
        <v>0.79999999999999716</v>
      </c>
      <c r="N401">
        <f t="shared" si="28"/>
        <v>89.277000000000015</v>
      </c>
      <c r="O401">
        <f t="shared" si="29"/>
        <v>92.477000000000004</v>
      </c>
      <c r="P401" t="str">
        <f t="shared" si="30"/>
        <v/>
      </c>
    </row>
    <row r="402" spans="1:16">
      <c r="A402" s="22" t="s">
        <v>52</v>
      </c>
      <c r="B402" s="22" t="s">
        <v>87</v>
      </c>
      <c r="C402" s="22" t="s">
        <v>88</v>
      </c>
      <c r="D402" s="23">
        <v>42794</v>
      </c>
      <c r="E402" s="22">
        <v>92.876999999999995</v>
      </c>
      <c r="F402" s="22" t="s">
        <v>139</v>
      </c>
      <c r="G402" s="22">
        <v>2.7</v>
      </c>
      <c r="H402" s="22">
        <v>90.177000000000007</v>
      </c>
      <c r="I402">
        <v>1.6</v>
      </c>
      <c r="J402">
        <v>2.4</v>
      </c>
      <c r="K402">
        <v>90.477000000000004</v>
      </c>
      <c r="L402">
        <v>91.277000000000001</v>
      </c>
      <c r="M402">
        <f t="shared" si="27"/>
        <v>0.79999999999999716</v>
      </c>
      <c r="N402">
        <f t="shared" si="28"/>
        <v>89.277000000000015</v>
      </c>
      <c r="O402">
        <f t="shared" si="29"/>
        <v>92.477000000000004</v>
      </c>
      <c r="P402" t="str">
        <f t="shared" si="30"/>
        <v/>
      </c>
    </row>
    <row r="403" spans="1:16">
      <c r="A403" s="22" t="s">
        <v>52</v>
      </c>
      <c r="B403" s="22" t="s">
        <v>87</v>
      </c>
      <c r="C403" s="22" t="s">
        <v>88</v>
      </c>
      <c r="D403" s="23">
        <v>42825</v>
      </c>
      <c r="E403" s="22">
        <v>92.876999999999995</v>
      </c>
      <c r="F403" s="22" t="s">
        <v>139</v>
      </c>
      <c r="G403" s="22">
        <v>2.7</v>
      </c>
      <c r="H403" s="22">
        <v>90.177000000000007</v>
      </c>
      <c r="I403">
        <v>1.6</v>
      </c>
      <c r="J403">
        <v>2.4</v>
      </c>
      <c r="K403">
        <v>90.477000000000004</v>
      </c>
      <c r="L403">
        <v>91.277000000000001</v>
      </c>
      <c r="M403">
        <f t="shared" si="27"/>
        <v>0.79999999999999716</v>
      </c>
      <c r="N403">
        <f t="shared" si="28"/>
        <v>89.277000000000015</v>
      </c>
      <c r="O403">
        <f t="shared" si="29"/>
        <v>92.477000000000004</v>
      </c>
      <c r="P403" t="str">
        <f t="shared" si="30"/>
        <v/>
      </c>
    </row>
    <row r="404" spans="1:16">
      <c r="A404" s="22" t="s">
        <v>52</v>
      </c>
      <c r="B404" s="22" t="s">
        <v>87</v>
      </c>
      <c r="C404" s="22" t="s">
        <v>88</v>
      </c>
      <c r="D404" s="23">
        <v>42852</v>
      </c>
      <c r="E404" s="22">
        <v>92.876999999999995</v>
      </c>
      <c r="F404" s="22" t="s">
        <v>139</v>
      </c>
      <c r="G404" s="22">
        <v>2.91</v>
      </c>
      <c r="H404" s="22">
        <v>89.966999999999999</v>
      </c>
      <c r="I404">
        <v>1.6</v>
      </c>
      <c r="J404">
        <v>2.4</v>
      </c>
      <c r="K404">
        <v>90.477000000000004</v>
      </c>
      <c r="L404">
        <v>91.277000000000001</v>
      </c>
      <c r="M404">
        <f t="shared" si="27"/>
        <v>0.79999999999999716</v>
      </c>
      <c r="N404">
        <f t="shared" si="28"/>
        <v>89.277000000000015</v>
      </c>
      <c r="O404">
        <f t="shared" si="29"/>
        <v>92.477000000000004</v>
      </c>
      <c r="P404" t="str">
        <f t="shared" si="30"/>
        <v/>
      </c>
    </row>
    <row r="405" spans="1:16">
      <c r="A405" s="22" t="s">
        <v>52</v>
      </c>
      <c r="B405" s="22" t="s">
        <v>87</v>
      </c>
      <c r="C405" s="22" t="s">
        <v>88</v>
      </c>
      <c r="D405" s="23">
        <v>42909</v>
      </c>
      <c r="E405" s="22">
        <v>92.876999999999995</v>
      </c>
      <c r="F405" s="22" t="s">
        <v>139</v>
      </c>
      <c r="G405" s="22">
        <v>1.6</v>
      </c>
      <c r="H405" s="22">
        <v>91.277000000000001</v>
      </c>
      <c r="I405">
        <v>1.6</v>
      </c>
      <c r="J405">
        <v>2.4</v>
      </c>
      <c r="K405">
        <v>90.477000000000004</v>
      </c>
      <c r="L405">
        <v>91.277000000000001</v>
      </c>
      <c r="M405">
        <f t="shared" si="27"/>
        <v>0.79999999999999716</v>
      </c>
      <c r="N405">
        <f t="shared" si="28"/>
        <v>89.277000000000015</v>
      </c>
      <c r="O405">
        <f t="shared" si="29"/>
        <v>92.477000000000004</v>
      </c>
      <c r="P405" t="str">
        <f t="shared" si="30"/>
        <v/>
      </c>
    </row>
    <row r="406" spans="1:16">
      <c r="A406" s="22" t="s">
        <v>52</v>
      </c>
      <c r="B406" s="22" t="s">
        <v>87</v>
      </c>
      <c r="C406" s="22" t="s">
        <v>88</v>
      </c>
      <c r="D406" s="23">
        <v>42946</v>
      </c>
      <c r="E406" s="22">
        <v>92.876999999999995</v>
      </c>
      <c r="F406" s="22" t="s">
        <v>139</v>
      </c>
      <c r="G406" s="22">
        <v>1.6</v>
      </c>
      <c r="H406" s="22">
        <v>91.277000000000001</v>
      </c>
      <c r="I406">
        <v>1.6</v>
      </c>
      <c r="J406">
        <v>2.4</v>
      </c>
      <c r="K406">
        <v>90.477000000000004</v>
      </c>
      <c r="L406">
        <v>91.277000000000001</v>
      </c>
      <c r="M406">
        <f t="shared" si="27"/>
        <v>0.79999999999999716</v>
      </c>
      <c r="N406">
        <f t="shared" si="28"/>
        <v>89.277000000000015</v>
      </c>
      <c r="O406">
        <f t="shared" si="29"/>
        <v>92.477000000000004</v>
      </c>
      <c r="P406" t="str">
        <f t="shared" si="30"/>
        <v/>
      </c>
    </row>
    <row r="407" spans="1:16">
      <c r="A407" s="22" t="s">
        <v>52</v>
      </c>
      <c r="B407" s="22" t="s">
        <v>87</v>
      </c>
      <c r="C407" s="22" t="s">
        <v>88</v>
      </c>
      <c r="D407" s="23">
        <v>42969</v>
      </c>
      <c r="E407" s="22">
        <v>92.876999999999995</v>
      </c>
      <c r="F407" s="22" t="s">
        <v>139</v>
      </c>
      <c r="G407" s="22">
        <v>1.6</v>
      </c>
      <c r="H407" s="22">
        <v>91.277000000000001</v>
      </c>
      <c r="I407">
        <v>1.6</v>
      </c>
      <c r="J407">
        <v>2.4</v>
      </c>
      <c r="K407">
        <v>90.477000000000004</v>
      </c>
      <c r="L407">
        <v>91.277000000000001</v>
      </c>
      <c r="M407">
        <f t="shared" si="27"/>
        <v>0.79999999999999716</v>
      </c>
      <c r="N407">
        <f t="shared" si="28"/>
        <v>89.277000000000015</v>
      </c>
      <c r="O407">
        <f t="shared" si="29"/>
        <v>92.477000000000004</v>
      </c>
      <c r="P407" t="str">
        <f t="shared" si="30"/>
        <v/>
      </c>
    </row>
    <row r="408" spans="1:16">
      <c r="A408" s="22" t="s">
        <v>52</v>
      </c>
      <c r="B408" s="22" t="s">
        <v>87</v>
      </c>
      <c r="C408" s="22" t="s">
        <v>88</v>
      </c>
      <c r="D408" s="23">
        <v>43008</v>
      </c>
      <c r="E408" s="22">
        <v>92.876999999999995</v>
      </c>
      <c r="F408" s="22" t="s">
        <v>139</v>
      </c>
      <c r="G408" s="22">
        <v>1.9</v>
      </c>
      <c r="H408" s="22">
        <v>90.977000000000004</v>
      </c>
      <c r="I408">
        <v>1.6</v>
      </c>
      <c r="J408">
        <v>2.4</v>
      </c>
      <c r="K408">
        <v>90.477000000000004</v>
      </c>
      <c r="L408">
        <v>91.277000000000001</v>
      </c>
      <c r="M408">
        <f t="shared" si="27"/>
        <v>0.79999999999999716</v>
      </c>
      <c r="N408">
        <f t="shared" si="28"/>
        <v>89.277000000000015</v>
      </c>
      <c r="O408">
        <f t="shared" si="29"/>
        <v>92.477000000000004</v>
      </c>
      <c r="P408" t="str">
        <f t="shared" si="30"/>
        <v/>
      </c>
    </row>
    <row r="409" spans="1:16">
      <c r="A409" s="22" t="s">
        <v>52</v>
      </c>
      <c r="B409" s="22" t="s">
        <v>87</v>
      </c>
      <c r="C409" s="22" t="s">
        <v>88</v>
      </c>
      <c r="D409" s="23">
        <v>43034</v>
      </c>
      <c r="E409" s="22">
        <v>92.876999999999995</v>
      </c>
      <c r="F409" s="22" t="s">
        <v>139</v>
      </c>
      <c r="G409" s="22">
        <v>2.15</v>
      </c>
      <c r="H409" s="22">
        <v>90.727000000000004</v>
      </c>
      <c r="I409">
        <v>1.6</v>
      </c>
      <c r="J409">
        <v>2.4</v>
      </c>
      <c r="K409">
        <v>90.477000000000004</v>
      </c>
      <c r="L409">
        <v>91.277000000000001</v>
      </c>
      <c r="M409">
        <f t="shared" si="27"/>
        <v>0.79999999999999716</v>
      </c>
      <c r="N409">
        <f t="shared" si="28"/>
        <v>89.277000000000015</v>
      </c>
      <c r="O409">
        <f t="shared" si="29"/>
        <v>92.477000000000004</v>
      </c>
      <c r="P409" t="str">
        <f t="shared" si="30"/>
        <v/>
      </c>
    </row>
    <row r="410" spans="1:16">
      <c r="A410" s="22" t="s">
        <v>52</v>
      </c>
      <c r="B410" s="22" t="s">
        <v>87</v>
      </c>
      <c r="C410" s="22" t="s">
        <v>88</v>
      </c>
      <c r="D410" s="23">
        <v>43069</v>
      </c>
      <c r="E410" s="22">
        <v>92.876999999999995</v>
      </c>
      <c r="F410" s="22" t="s">
        <v>139</v>
      </c>
      <c r="G410" s="22">
        <v>2.15</v>
      </c>
      <c r="H410" s="22">
        <v>90.727000000000004</v>
      </c>
      <c r="I410">
        <v>1.6</v>
      </c>
      <c r="J410">
        <v>2.4</v>
      </c>
      <c r="K410">
        <v>90.477000000000004</v>
      </c>
      <c r="L410">
        <v>91.277000000000001</v>
      </c>
      <c r="M410">
        <f t="shared" si="27"/>
        <v>0.79999999999999716</v>
      </c>
      <c r="N410">
        <f t="shared" si="28"/>
        <v>89.277000000000015</v>
      </c>
      <c r="O410">
        <f t="shared" si="29"/>
        <v>92.477000000000004</v>
      </c>
      <c r="P410" t="str">
        <f t="shared" si="30"/>
        <v/>
      </c>
    </row>
    <row r="411" spans="1:16">
      <c r="A411" s="22" t="s">
        <v>52</v>
      </c>
      <c r="B411" s="22" t="s">
        <v>87</v>
      </c>
      <c r="C411" s="22" t="s">
        <v>88</v>
      </c>
      <c r="D411" s="23">
        <v>43099</v>
      </c>
      <c r="E411" s="22">
        <v>92.876999999999995</v>
      </c>
      <c r="F411" s="22" t="s">
        <v>139</v>
      </c>
      <c r="G411" s="22">
        <v>2.15</v>
      </c>
      <c r="H411" s="22">
        <v>90.727000000000004</v>
      </c>
      <c r="I411">
        <v>1.6</v>
      </c>
      <c r="J411">
        <v>2.4</v>
      </c>
      <c r="K411">
        <v>90.477000000000004</v>
      </c>
      <c r="L411">
        <v>91.277000000000001</v>
      </c>
      <c r="M411">
        <f t="shared" si="27"/>
        <v>0.79999999999999716</v>
      </c>
      <c r="N411">
        <f t="shared" si="28"/>
        <v>89.277000000000015</v>
      </c>
      <c r="O411">
        <f t="shared" si="29"/>
        <v>92.477000000000004</v>
      </c>
      <c r="P411" t="str">
        <f t="shared" si="30"/>
        <v/>
      </c>
    </row>
    <row r="412" spans="1:16">
      <c r="A412" s="22" t="s">
        <v>52</v>
      </c>
      <c r="B412" s="22" t="s">
        <v>87</v>
      </c>
      <c r="C412" s="22" t="s">
        <v>88</v>
      </c>
      <c r="D412" s="23">
        <v>43130</v>
      </c>
      <c r="E412" s="22">
        <v>92.876999999999995</v>
      </c>
      <c r="F412" s="22" t="s">
        <v>139</v>
      </c>
      <c r="G412" s="22">
        <v>2.5</v>
      </c>
      <c r="H412" s="22">
        <v>90.376999999999995</v>
      </c>
      <c r="I412">
        <v>1.6</v>
      </c>
      <c r="J412">
        <v>2.4</v>
      </c>
      <c r="K412">
        <v>90.477000000000004</v>
      </c>
      <c r="L412">
        <v>91.277000000000001</v>
      </c>
      <c r="M412">
        <f t="shared" si="27"/>
        <v>0.79999999999999716</v>
      </c>
      <c r="N412">
        <f t="shared" si="28"/>
        <v>89.277000000000015</v>
      </c>
      <c r="O412">
        <f t="shared" si="29"/>
        <v>92.477000000000004</v>
      </c>
      <c r="P412" t="str">
        <f t="shared" si="30"/>
        <v/>
      </c>
    </row>
    <row r="413" spans="1:16">
      <c r="A413" s="22" t="s">
        <v>52</v>
      </c>
      <c r="B413" s="22" t="s">
        <v>87</v>
      </c>
      <c r="C413" s="22" t="s">
        <v>88</v>
      </c>
      <c r="D413" s="23">
        <v>43157</v>
      </c>
      <c r="E413" s="22">
        <v>92.876999999999995</v>
      </c>
      <c r="F413" s="22" t="s">
        <v>139</v>
      </c>
      <c r="G413" s="22">
        <v>2.5</v>
      </c>
      <c r="H413" s="22">
        <v>90.376999999999995</v>
      </c>
      <c r="I413">
        <v>1.6</v>
      </c>
      <c r="J413">
        <v>2.4</v>
      </c>
      <c r="K413">
        <v>90.477000000000004</v>
      </c>
      <c r="L413">
        <v>91.277000000000001</v>
      </c>
      <c r="M413">
        <f t="shared" si="27"/>
        <v>0.79999999999999716</v>
      </c>
      <c r="N413">
        <f t="shared" si="28"/>
        <v>89.277000000000015</v>
      </c>
      <c r="O413">
        <f t="shared" si="29"/>
        <v>92.477000000000004</v>
      </c>
      <c r="P413" t="str">
        <f t="shared" si="30"/>
        <v/>
      </c>
    </row>
    <row r="414" spans="1:16">
      <c r="A414" s="22" t="s">
        <v>52</v>
      </c>
      <c r="B414" s="22" t="s">
        <v>87</v>
      </c>
      <c r="C414" s="22" t="s">
        <v>88</v>
      </c>
      <c r="D414" s="23">
        <v>43189</v>
      </c>
      <c r="E414" s="22">
        <v>92.876999999999995</v>
      </c>
      <c r="F414" s="22" t="s">
        <v>139</v>
      </c>
      <c r="G414" s="22">
        <v>2.2000000000000002</v>
      </c>
      <c r="H414" s="22">
        <v>90.677000000000007</v>
      </c>
      <c r="I414">
        <v>1.6</v>
      </c>
      <c r="J414">
        <v>2.4</v>
      </c>
      <c r="K414">
        <v>90.477000000000004</v>
      </c>
      <c r="L414">
        <v>91.277000000000001</v>
      </c>
      <c r="M414">
        <f t="shared" si="27"/>
        <v>0.79999999999999716</v>
      </c>
      <c r="N414">
        <f t="shared" si="28"/>
        <v>89.277000000000015</v>
      </c>
      <c r="O414">
        <f t="shared" si="29"/>
        <v>92.477000000000004</v>
      </c>
      <c r="P414" t="str">
        <f t="shared" si="30"/>
        <v/>
      </c>
    </row>
    <row r="415" spans="1:16">
      <c r="A415" s="22" t="s">
        <v>52</v>
      </c>
      <c r="B415" s="22" t="s">
        <v>87</v>
      </c>
      <c r="C415" s="22" t="s">
        <v>88</v>
      </c>
      <c r="D415" s="23">
        <v>43216</v>
      </c>
      <c r="E415" s="22">
        <v>92.876999999999995</v>
      </c>
      <c r="F415" s="22" t="s">
        <v>139</v>
      </c>
      <c r="G415" s="22">
        <v>2.12</v>
      </c>
      <c r="H415" s="22">
        <v>90.757000000000005</v>
      </c>
      <c r="I415">
        <v>1.6</v>
      </c>
      <c r="J415">
        <v>2.4</v>
      </c>
      <c r="K415">
        <v>90.477000000000004</v>
      </c>
      <c r="L415">
        <v>91.277000000000001</v>
      </c>
      <c r="M415">
        <f t="shared" si="27"/>
        <v>0.79999999999999716</v>
      </c>
      <c r="N415">
        <f t="shared" si="28"/>
        <v>89.277000000000015</v>
      </c>
      <c r="O415">
        <f t="shared" si="29"/>
        <v>92.477000000000004</v>
      </c>
      <c r="P415" t="str">
        <f t="shared" si="30"/>
        <v/>
      </c>
    </row>
    <row r="416" spans="1:16">
      <c r="A416" s="22" t="s">
        <v>52</v>
      </c>
      <c r="B416" s="22" t="s">
        <v>87</v>
      </c>
      <c r="C416" s="22" t="s">
        <v>88</v>
      </c>
      <c r="D416" s="23">
        <v>43251</v>
      </c>
      <c r="E416" s="22">
        <v>92.876999999999995</v>
      </c>
      <c r="F416" s="22" t="s">
        <v>139</v>
      </c>
      <c r="G416" s="22">
        <v>2.15</v>
      </c>
      <c r="H416" s="22">
        <v>90.727000000000004</v>
      </c>
      <c r="I416">
        <v>1.6</v>
      </c>
      <c r="J416">
        <v>2.4</v>
      </c>
      <c r="K416">
        <v>90.477000000000004</v>
      </c>
      <c r="L416">
        <v>91.277000000000001</v>
      </c>
      <c r="M416">
        <f t="shared" si="27"/>
        <v>0.79999999999999716</v>
      </c>
      <c r="N416">
        <f t="shared" si="28"/>
        <v>89.277000000000015</v>
      </c>
      <c r="O416">
        <f t="shared" si="29"/>
        <v>92.477000000000004</v>
      </c>
      <c r="P416" t="str">
        <f t="shared" si="30"/>
        <v/>
      </c>
    </row>
    <row r="417" spans="1:16">
      <c r="A417" s="22" t="s">
        <v>52</v>
      </c>
      <c r="B417" s="22" t="s">
        <v>87</v>
      </c>
      <c r="C417" s="22" t="s">
        <v>88</v>
      </c>
      <c r="D417" s="23">
        <v>43279</v>
      </c>
      <c r="E417" s="22">
        <v>92.876999999999995</v>
      </c>
      <c r="F417" s="22" t="s">
        <v>139</v>
      </c>
      <c r="G417" s="22">
        <v>1.8</v>
      </c>
      <c r="H417" s="22">
        <v>91.076999999999998</v>
      </c>
      <c r="I417">
        <v>1.6</v>
      </c>
      <c r="J417">
        <v>2.4</v>
      </c>
      <c r="K417">
        <v>90.477000000000004</v>
      </c>
      <c r="L417">
        <v>91.277000000000001</v>
      </c>
      <c r="M417">
        <f t="shared" si="27"/>
        <v>0.79999999999999716</v>
      </c>
      <c r="N417">
        <f t="shared" si="28"/>
        <v>89.277000000000015</v>
      </c>
      <c r="O417">
        <f t="shared" si="29"/>
        <v>92.477000000000004</v>
      </c>
      <c r="P417" t="str">
        <f t="shared" si="30"/>
        <v/>
      </c>
    </row>
    <row r="418" spans="1:16">
      <c r="A418" s="22" t="s">
        <v>52</v>
      </c>
      <c r="B418" s="22" t="s">
        <v>87</v>
      </c>
      <c r="C418" s="22" t="s">
        <v>88</v>
      </c>
      <c r="D418" s="23">
        <v>43312</v>
      </c>
      <c r="E418" s="22">
        <v>92.876999999999995</v>
      </c>
      <c r="F418" s="22" t="s">
        <v>139</v>
      </c>
      <c r="G418" s="22">
        <v>1.45</v>
      </c>
      <c r="H418" s="22">
        <v>91.427000000000007</v>
      </c>
      <c r="I418">
        <v>1.6</v>
      </c>
      <c r="J418">
        <v>2.4</v>
      </c>
      <c r="K418">
        <v>90.477000000000004</v>
      </c>
      <c r="L418">
        <v>91.277000000000001</v>
      </c>
      <c r="M418">
        <f t="shared" si="27"/>
        <v>0.79999999999999716</v>
      </c>
      <c r="N418">
        <f t="shared" si="28"/>
        <v>89.277000000000015</v>
      </c>
      <c r="O418">
        <f t="shared" si="29"/>
        <v>92.477000000000004</v>
      </c>
      <c r="P418" t="str">
        <f t="shared" si="30"/>
        <v/>
      </c>
    </row>
    <row r="419" spans="1:16">
      <c r="A419" s="22" t="s">
        <v>52</v>
      </c>
      <c r="B419" s="22" t="s">
        <v>87</v>
      </c>
      <c r="C419" s="22" t="s">
        <v>88</v>
      </c>
      <c r="D419" s="23">
        <v>43342</v>
      </c>
      <c r="E419" s="22">
        <v>92.876999999999995</v>
      </c>
      <c r="F419" s="22" t="s">
        <v>139</v>
      </c>
      <c r="G419" s="22">
        <v>1.48</v>
      </c>
      <c r="H419" s="22">
        <v>91.397000000000006</v>
      </c>
      <c r="I419">
        <v>1.6</v>
      </c>
      <c r="J419">
        <v>2.4</v>
      </c>
      <c r="K419">
        <v>90.477000000000004</v>
      </c>
      <c r="L419">
        <v>91.277000000000001</v>
      </c>
      <c r="M419">
        <f t="shared" si="27"/>
        <v>0.79999999999999716</v>
      </c>
      <c r="N419">
        <f t="shared" si="28"/>
        <v>89.277000000000015</v>
      </c>
      <c r="O419">
        <f t="shared" si="29"/>
        <v>92.477000000000004</v>
      </c>
      <c r="P419" t="str">
        <f t="shared" si="30"/>
        <v/>
      </c>
    </row>
    <row r="420" spans="1:16">
      <c r="A420" s="22" t="s">
        <v>52</v>
      </c>
      <c r="B420" s="22" t="s">
        <v>87</v>
      </c>
      <c r="C420" s="22" t="s">
        <v>88</v>
      </c>
      <c r="D420" s="23">
        <v>43373</v>
      </c>
      <c r="E420" s="22">
        <v>92.876999999999995</v>
      </c>
      <c r="F420" s="22" t="s">
        <v>139</v>
      </c>
      <c r="G420" s="22">
        <v>2.2999999999999998</v>
      </c>
      <c r="H420" s="22">
        <v>90.576999999999998</v>
      </c>
      <c r="I420">
        <v>1.6</v>
      </c>
      <c r="J420">
        <v>2.4</v>
      </c>
      <c r="K420">
        <v>90.477000000000004</v>
      </c>
      <c r="L420">
        <v>91.277000000000001</v>
      </c>
      <c r="M420">
        <f t="shared" si="27"/>
        <v>0.79999999999999716</v>
      </c>
      <c r="N420">
        <f t="shared" si="28"/>
        <v>89.277000000000015</v>
      </c>
      <c r="O420">
        <f t="shared" si="29"/>
        <v>92.477000000000004</v>
      </c>
      <c r="P420" t="str">
        <f t="shared" si="30"/>
        <v/>
      </c>
    </row>
    <row r="421" spans="1:16">
      <c r="A421" s="22" t="s">
        <v>52</v>
      </c>
      <c r="B421" s="22" t="s">
        <v>87</v>
      </c>
      <c r="C421" s="22" t="s">
        <v>88</v>
      </c>
      <c r="D421" s="23">
        <v>43403</v>
      </c>
      <c r="E421" s="22">
        <v>92.876999999999995</v>
      </c>
      <c r="F421" s="22" t="s">
        <v>139</v>
      </c>
      <c r="G421" s="22">
        <v>2.36</v>
      </c>
      <c r="H421" s="22">
        <v>90.516999999999996</v>
      </c>
      <c r="I421">
        <v>1.6</v>
      </c>
      <c r="J421">
        <v>2.4</v>
      </c>
      <c r="K421">
        <v>90.477000000000004</v>
      </c>
      <c r="L421">
        <v>91.277000000000001</v>
      </c>
      <c r="M421">
        <f t="shared" si="27"/>
        <v>0.79999999999999716</v>
      </c>
      <c r="N421">
        <f t="shared" si="28"/>
        <v>89.277000000000015</v>
      </c>
      <c r="O421">
        <f t="shared" si="29"/>
        <v>92.477000000000004</v>
      </c>
      <c r="P421" t="str">
        <f t="shared" si="30"/>
        <v/>
      </c>
    </row>
    <row r="422" spans="1:16">
      <c r="A422" s="22" t="s">
        <v>52</v>
      </c>
      <c r="B422" s="22" t="s">
        <v>87</v>
      </c>
      <c r="C422" s="22" t="s">
        <v>88</v>
      </c>
      <c r="D422" s="23">
        <v>43434</v>
      </c>
      <c r="E422" s="22">
        <v>92.876999999999995</v>
      </c>
      <c r="F422" s="22" t="s">
        <v>139</v>
      </c>
      <c r="G422" s="22">
        <v>2.35</v>
      </c>
      <c r="H422" s="22">
        <v>90.527000000000001</v>
      </c>
      <c r="I422">
        <v>1.6</v>
      </c>
      <c r="J422">
        <v>2.4</v>
      </c>
      <c r="K422">
        <v>90.477000000000004</v>
      </c>
      <c r="L422">
        <v>91.277000000000001</v>
      </c>
      <c r="M422">
        <f t="shared" si="27"/>
        <v>0.79999999999999716</v>
      </c>
      <c r="N422">
        <f t="shared" si="28"/>
        <v>89.277000000000015</v>
      </c>
      <c r="O422">
        <f t="shared" si="29"/>
        <v>92.477000000000004</v>
      </c>
      <c r="P422" t="str">
        <f t="shared" si="30"/>
        <v/>
      </c>
    </row>
    <row r="423" spans="1:16">
      <c r="A423" s="22" t="s">
        <v>52</v>
      </c>
      <c r="B423" s="22" t="s">
        <v>87</v>
      </c>
      <c r="C423" s="22" t="s">
        <v>88</v>
      </c>
      <c r="D423" s="23">
        <v>43464</v>
      </c>
      <c r="E423" s="22">
        <v>92.876999999999995</v>
      </c>
      <c r="F423" s="22" t="s">
        <v>139</v>
      </c>
      <c r="G423" s="22">
        <v>2.36</v>
      </c>
      <c r="H423" s="22">
        <v>90.516999999999996</v>
      </c>
      <c r="I423">
        <v>1.6</v>
      </c>
      <c r="J423">
        <v>2.4</v>
      </c>
      <c r="K423">
        <v>90.477000000000004</v>
      </c>
      <c r="L423">
        <v>91.277000000000001</v>
      </c>
      <c r="M423">
        <f t="shared" si="27"/>
        <v>0.79999999999999716</v>
      </c>
      <c r="N423">
        <f t="shared" si="28"/>
        <v>89.277000000000015</v>
      </c>
      <c r="O423">
        <f t="shared" si="29"/>
        <v>92.477000000000004</v>
      </c>
      <c r="P423" t="str">
        <f t="shared" si="30"/>
        <v/>
      </c>
    </row>
    <row r="424" spans="1:16">
      <c r="A424" s="22" t="s">
        <v>52</v>
      </c>
      <c r="B424" s="22" t="s">
        <v>87</v>
      </c>
      <c r="C424" s="22" t="s">
        <v>88</v>
      </c>
      <c r="D424" s="23">
        <v>43495</v>
      </c>
      <c r="E424" s="22">
        <v>92.876999999999995</v>
      </c>
      <c r="F424" s="22" t="s">
        <v>139</v>
      </c>
      <c r="G424" s="22">
        <v>2.35</v>
      </c>
      <c r="H424" s="22">
        <v>90.527000000000001</v>
      </c>
      <c r="I424">
        <v>1.6</v>
      </c>
      <c r="J424">
        <v>2.4</v>
      </c>
      <c r="K424">
        <v>90.477000000000004</v>
      </c>
      <c r="L424">
        <v>91.277000000000001</v>
      </c>
      <c r="M424">
        <f t="shared" si="27"/>
        <v>0.79999999999999716</v>
      </c>
      <c r="N424">
        <f t="shared" si="28"/>
        <v>89.277000000000015</v>
      </c>
      <c r="O424">
        <f t="shared" si="29"/>
        <v>92.477000000000004</v>
      </c>
      <c r="P424" t="str">
        <f t="shared" si="30"/>
        <v/>
      </c>
    </row>
    <row r="425" spans="1:16">
      <c r="A425" s="22" t="s">
        <v>52</v>
      </c>
      <c r="B425" s="22" t="s">
        <v>87</v>
      </c>
      <c r="C425" s="22" t="s">
        <v>88</v>
      </c>
      <c r="D425" s="23">
        <v>43524</v>
      </c>
      <c r="E425" s="22">
        <v>92.876999999999995</v>
      </c>
      <c r="F425" s="22" t="s">
        <v>139</v>
      </c>
      <c r="G425" s="22">
        <v>2.5</v>
      </c>
      <c r="H425" s="22">
        <v>90.376999999999995</v>
      </c>
      <c r="I425">
        <v>1.6</v>
      </c>
      <c r="J425">
        <v>2.4</v>
      </c>
      <c r="K425">
        <v>90.477000000000004</v>
      </c>
      <c r="L425">
        <v>91.277000000000001</v>
      </c>
      <c r="M425">
        <f t="shared" si="27"/>
        <v>0.79999999999999716</v>
      </c>
      <c r="N425">
        <f t="shared" si="28"/>
        <v>89.277000000000015</v>
      </c>
      <c r="O425">
        <f t="shared" si="29"/>
        <v>92.477000000000004</v>
      </c>
      <c r="P425" t="str">
        <f t="shared" si="30"/>
        <v/>
      </c>
    </row>
    <row r="426" spans="1:16">
      <c r="A426" s="22" t="s">
        <v>52</v>
      </c>
      <c r="B426" s="22" t="s">
        <v>87</v>
      </c>
      <c r="C426" s="22" t="s">
        <v>88</v>
      </c>
      <c r="D426" s="23">
        <v>43553</v>
      </c>
      <c r="E426" s="22">
        <v>92.876999999999995</v>
      </c>
      <c r="F426" s="22" t="s">
        <v>139</v>
      </c>
      <c r="G426" s="22">
        <v>2.5099999999999998</v>
      </c>
      <c r="H426" s="22">
        <v>90.367000000000004</v>
      </c>
      <c r="I426">
        <v>1.6</v>
      </c>
      <c r="J426">
        <v>2.4</v>
      </c>
      <c r="K426">
        <v>90.477000000000004</v>
      </c>
      <c r="L426">
        <v>91.277000000000001</v>
      </c>
      <c r="M426">
        <f t="shared" si="27"/>
        <v>0.79999999999999716</v>
      </c>
      <c r="N426">
        <f t="shared" si="28"/>
        <v>89.277000000000015</v>
      </c>
      <c r="O426">
        <f t="shared" si="29"/>
        <v>92.477000000000004</v>
      </c>
      <c r="P426" t="str">
        <f t="shared" si="30"/>
        <v/>
      </c>
    </row>
    <row r="427" spans="1:16">
      <c r="A427" s="22" t="s">
        <v>52</v>
      </c>
      <c r="B427" s="22" t="s">
        <v>87</v>
      </c>
      <c r="C427" s="22" t="s">
        <v>88</v>
      </c>
      <c r="D427" s="23">
        <v>43573</v>
      </c>
      <c r="E427" s="22">
        <v>92.876999999999995</v>
      </c>
      <c r="F427" s="22" t="s">
        <v>139</v>
      </c>
      <c r="G427" s="22">
        <v>3.05</v>
      </c>
      <c r="H427" s="22">
        <v>89.826999999999998</v>
      </c>
      <c r="I427">
        <v>1.6</v>
      </c>
      <c r="J427">
        <v>2.4</v>
      </c>
      <c r="K427">
        <v>90.477000000000004</v>
      </c>
      <c r="L427">
        <v>91.277000000000001</v>
      </c>
      <c r="M427">
        <f t="shared" si="27"/>
        <v>0.79999999999999716</v>
      </c>
      <c r="N427">
        <f t="shared" si="28"/>
        <v>89.277000000000015</v>
      </c>
      <c r="O427">
        <f t="shared" si="29"/>
        <v>92.477000000000004</v>
      </c>
      <c r="P427" t="str">
        <f t="shared" si="30"/>
        <v/>
      </c>
    </row>
    <row r="428" spans="1:16">
      <c r="A428" s="22" t="s">
        <v>52</v>
      </c>
      <c r="B428" s="22" t="s">
        <v>87</v>
      </c>
      <c r="C428" s="22" t="s">
        <v>88</v>
      </c>
      <c r="D428" s="23">
        <v>43646</v>
      </c>
      <c r="E428" s="22">
        <v>92.876999999999995</v>
      </c>
      <c r="F428" s="22" t="s">
        <v>139</v>
      </c>
      <c r="G428" s="22">
        <v>3.1</v>
      </c>
      <c r="H428" s="22">
        <v>89.777000000000001</v>
      </c>
      <c r="I428">
        <v>1.6</v>
      </c>
      <c r="J428">
        <v>2.4</v>
      </c>
      <c r="K428">
        <v>90.477000000000004</v>
      </c>
      <c r="L428">
        <v>91.277000000000001</v>
      </c>
      <c r="M428">
        <f t="shared" si="27"/>
        <v>0.79999999999999716</v>
      </c>
      <c r="N428">
        <f t="shared" si="28"/>
        <v>89.277000000000015</v>
      </c>
      <c r="O428">
        <f t="shared" si="29"/>
        <v>92.477000000000004</v>
      </c>
      <c r="P428" t="str">
        <f t="shared" si="30"/>
        <v/>
      </c>
    </row>
    <row r="429" spans="1:16">
      <c r="A429" s="22" t="s">
        <v>52</v>
      </c>
      <c r="B429" s="22" t="s">
        <v>87</v>
      </c>
      <c r="C429" s="22" t="s">
        <v>88</v>
      </c>
      <c r="D429" s="23">
        <v>43677</v>
      </c>
      <c r="E429" s="22">
        <v>92.876999999999995</v>
      </c>
      <c r="F429" s="22" t="s">
        <v>139</v>
      </c>
      <c r="G429" s="22">
        <v>1.45</v>
      </c>
      <c r="H429" s="22">
        <v>91.427000000000007</v>
      </c>
      <c r="I429">
        <v>1.6</v>
      </c>
      <c r="J429">
        <v>2.4</v>
      </c>
      <c r="K429">
        <v>90.477000000000004</v>
      </c>
      <c r="L429">
        <v>91.277000000000001</v>
      </c>
      <c r="M429">
        <f t="shared" si="27"/>
        <v>0.79999999999999716</v>
      </c>
      <c r="N429">
        <f t="shared" si="28"/>
        <v>89.277000000000015</v>
      </c>
      <c r="O429">
        <f t="shared" si="29"/>
        <v>92.477000000000004</v>
      </c>
      <c r="P429" t="str">
        <f t="shared" si="30"/>
        <v/>
      </c>
    </row>
    <row r="430" spans="1:16">
      <c r="A430" s="22" t="s">
        <v>52</v>
      </c>
      <c r="B430" s="22" t="s">
        <v>87</v>
      </c>
      <c r="C430" s="22" t="s">
        <v>88</v>
      </c>
      <c r="D430" s="23">
        <v>43707</v>
      </c>
      <c r="E430" s="22">
        <v>92.876999999999995</v>
      </c>
      <c r="F430" s="22" t="s">
        <v>139</v>
      </c>
      <c r="G430" s="22">
        <v>1.47</v>
      </c>
      <c r="H430" s="22">
        <v>91.406999999999996</v>
      </c>
      <c r="I430">
        <v>1.6</v>
      </c>
      <c r="J430">
        <v>2.4</v>
      </c>
      <c r="K430">
        <v>90.477000000000004</v>
      </c>
      <c r="L430">
        <v>91.277000000000001</v>
      </c>
      <c r="M430">
        <f t="shared" si="27"/>
        <v>0.79999999999999716</v>
      </c>
      <c r="N430">
        <f t="shared" si="28"/>
        <v>89.277000000000015</v>
      </c>
      <c r="O430">
        <f t="shared" si="29"/>
        <v>92.477000000000004</v>
      </c>
      <c r="P430" t="str">
        <f t="shared" si="30"/>
        <v/>
      </c>
    </row>
    <row r="431" spans="1:16">
      <c r="A431" s="22" t="s">
        <v>52</v>
      </c>
      <c r="B431" s="22" t="s">
        <v>87</v>
      </c>
      <c r="C431" s="22" t="s">
        <v>88</v>
      </c>
      <c r="D431" s="23">
        <v>43738</v>
      </c>
      <c r="E431" s="22">
        <v>92.876999999999995</v>
      </c>
      <c r="F431" s="22" t="s">
        <v>139</v>
      </c>
      <c r="G431" s="22">
        <v>1.48</v>
      </c>
      <c r="H431" s="22">
        <v>91.397000000000006</v>
      </c>
      <c r="I431">
        <v>1.6</v>
      </c>
      <c r="J431">
        <v>2.4</v>
      </c>
      <c r="K431">
        <v>90.477000000000004</v>
      </c>
      <c r="L431">
        <v>91.277000000000001</v>
      </c>
      <c r="M431">
        <f t="shared" si="27"/>
        <v>0.79999999999999716</v>
      </c>
      <c r="N431">
        <f t="shared" si="28"/>
        <v>89.277000000000015</v>
      </c>
      <c r="O431">
        <f t="shared" si="29"/>
        <v>92.477000000000004</v>
      </c>
      <c r="P431" t="str">
        <f t="shared" si="30"/>
        <v/>
      </c>
    </row>
    <row r="432" spans="1:16">
      <c r="A432" s="22" t="s">
        <v>52</v>
      </c>
      <c r="B432" s="22" t="s">
        <v>87</v>
      </c>
      <c r="C432" s="22" t="s">
        <v>88</v>
      </c>
      <c r="D432" s="23">
        <v>43755</v>
      </c>
      <c r="E432" s="22">
        <v>92.876999999999995</v>
      </c>
      <c r="F432" s="22" t="s">
        <v>139</v>
      </c>
      <c r="G432" s="22">
        <v>2.0299999999999998</v>
      </c>
      <c r="H432" s="22">
        <v>90.846999999999994</v>
      </c>
      <c r="I432">
        <v>1.6</v>
      </c>
      <c r="J432">
        <v>2.4</v>
      </c>
      <c r="K432">
        <v>90.477000000000004</v>
      </c>
      <c r="L432">
        <v>91.277000000000001</v>
      </c>
      <c r="M432">
        <f t="shared" si="27"/>
        <v>0.79999999999999716</v>
      </c>
      <c r="N432">
        <f t="shared" si="28"/>
        <v>89.277000000000015</v>
      </c>
      <c r="O432">
        <f t="shared" si="29"/>
        <v>92.477000000000004</v>
      </c>
      <c r="P432" t="str">
        <f t="shared" si="30"/>
        <v/>
      </c>
    </row>
    <row r="433" spans="1:16">
      <c r="A433" s="22" t="s">
        <v>52</v>
      </c>
      <c r="B433" s="22" t="s">
        <v>87</v>
      </c>
      <c r="C433" s="22" t="s">
        <v>88</v>
      </c>
      <c r="D433" s="23">
        <v>43830</v>
      </c>
      <c r="E433" s="22">
        <v>92.876999999999995</v>
      </c>
      <c r="F433" s="22" t="s">
        <v>139</v>
      </c>
      <c r="G433" s="22">
        <v>2.5499999999999998</v>
      </c>
      <c r="H433" s="22">
        <v>90.326999999999998</v>
      </c>
      <c r="I433">
        <v>1.6</v>
      </c>
      <c r="J433">
        <v>2.4</v>
      </c>
      <c r="K433">
        <v>90.477000000000004</v>
      </c>
      <c r="L433">
        <v>91.277000000000001</v>
      </c>
      <c r="M433">
        <f t="shared" si="27"/>
        <v>0.79999999999999716</v>
      </c>
      <c r="N433">
        <f t="shared" si="28"/>
        <v>89.277000000000015</v>
      </c>
      <c r="O433">
        <f t="shared" si="29"/>
        <v>92.477000000000004</v>
      </c>
      <c r="P433" t="str">
        <f t="shared" si="30"/>
        <v/>
      </c>
    </row>
    <row r="434" spans="1:16">
      <c r="A434" s="22" t="s">
        <v>52</v>
      </c>
      <c r="B434" s="22" t="s">
        <v>90</v>
      </c>
      <c r="C434" s="22" t="s">
        <v>91</v>
      </c>
      <c r="D434" s="23">
        <v>42199</v>
      </c>
      <c r="E434" s="22">
        <v>88.251999999999995</v>
      </c>
      <c r="F434" s="22" t="s">
        <v>139</v>
      </c>
      <c r="G434" s="22">
        <v>3.66</v>
      </c>
      <c r="H434" s="22">
        <v>84.591999999999999</v>
      </c>
      <c r="I434">
        <v>3.87</v>
      </c>
      <c r="J434">
        <v>4.45</v>
      </c>
      <c r="K434">
        <v>83.802000000000007</v>
      </c>
      <c r="L434">
        <v>84.382000000000005</v>
      </c>
      <c r="M434">
        <f t="shared" si="27"/>
        <v>0.57999999999999829</v>
      </c>
      <c r="N434">
        <f t="shared" si="28"/>
        <v>82.932000000000016</v>
      </c>
      <c r="O434">
        <f t="shared" si="29"/>
        <v>85.25200000000001</v>
      </c>
      <c r="P434" t="str">
        <f t="shared" si="30"/>
        <v/>
      </c>
    </row>
    <row r="435" spans="1:16">
      <c r="A435" s="22" t="s">
        <v>52</v>
      </c>
      <c r="B435" s="22" t="s">
        <v>90</v>
      </c>
      <c r="C435" s="22" t="s">
        <v>91</v>
      </c>
      <c r="D435" s="23">
        <v>42306</v>
      </c>
      <c r="E435" s="22">
        <v>88.251999999999995</v>
      </c>
      <c r="F435" s="22" t="s">
        <v>139</v>
      </c>
      <c r="G435" s="22">
        <v>4.34</v>
      </c>
      <c r="H435" s="22">
        <v>83.912000000000006</v>
      </c>
      <c r="I435">
        <v>3.87</v>
      </c>
      <c r="J435">
        <v>4.45</v>
      </c>
      <c r="K435">
        <v>83.802000000000007</v>
      </c>
      <c r="L435">
        <v>84.382000000000005</v>
      </c>
      <c r="M435">
        <f t="shared" si="27"/>
        <v>0.57999999999999829</v>
      </c>
      <c r="N435">
        <f t="shared" si="28"/>
        <v>82.932000000000016</v>
      </c>
      <c r="O435">
        <f t="shared" si="29"/>
        <v>85.25200000000001</v>
      </c>
      <c r="P435" t="str">
        <f t="shared" si="30"/>
        <v/>
      </c>
    </row>
    <row r="436" spans="1:16">
      <c r="A436" s="22" t="s">
        <v>52</v>
      </c>
      <c r="B436" s="22" t="s">
        <v>90</v>
      </c>
      <c r="C436" s="22" t="s">
        <v>91</v>
      </c>
      <c r="D436" s="23">
        <v>42458</v>
      </c>
      <c r="E436" s="22">
        <v>88.251999999999995</v>
      </c>
      <c r="F436" s="22" t="s">
        <v>139</v>
      </c>
      <c r="G436" s="22">
        <v>4.7</v>
      </c>
      <c r="H436" s="22">
        <v>83.552000000000007</v>
      </c>
      <c r="I436">
        <v>3.87</v>
      </c>
      <c r="J436">
        <v>4.45</v>
      </c>
      <c r="K436">
        <v>83.802000000000007</v>
      </c>
      <c r="L436">
        <v>84.382000000000005</v>
      </c>
      <c r="M436">
        <f t="shared" si="27"/>
        <v>0.57999999999999829</v>
      </c>
      <c r="N436">
        <f t="shared" si="28"/>
        <v>82.932000000000016</v>
      </c>
      <c r="O436">
        <f t="shared" si="29"/>
        <v>85.25200000000001</v>
      </c>
      <c r="P436" t="str">
        <f t="shared" si="30"/>
        <v/>
      </c>
    </row>
    <row r="437" spans="1:16">
      <c r="A437" s="22" t="s">
        <v>52</v>
      </c>
      <c r="B437" s="22" t="s">
        <v>90</v>
      </c>
      <c r="C437" s="22" t="s">
        <v>91</v>
      </c>
      <c r="D437" s="23">
        <v>42475</v>
      </c>
      <c r="E437" s="22">
        <v>88.251999999999995</v>
      </c>
      <c r="F437" s="22" t="s">
        <v>139</v>
      </c>
      <c r="G437" s="22">
        <v>4.3</v>
      </c>
      <c r="H437" s="22">
        <v>83.951999999999998</v>
      </c>
      <c r="I437">
        <v>3.87</v>
      </c>
      <c r="J437">
        <v>4.45</v>
      </c>
      <c r="K437">
        <v>83.802000000000007</v>
      </c>
      <c r="L437">
        <v>84.382000000000005</v>
      </c>
      <c r="M437">
        <f t="shared" si="27"/>
        <v>0.57999999999999829</v>
      </c>
      <c r="N437">
        <f t="shared" si="28"/>
        <v>82.932000000000016</v>
      </c>
      <c r="O437">
        <f t="shared" si="29"/>
        <v>85.25200000000001</v>
      </c>
      <c r="P437" t="str">
        <f t="shared" si="30"/>
        <v/>
      </c>
    </row>
    <row r="438" spans="1:16">
      <c r="A438" s="22" t="s">
        <v>52</v>
      </c>
      <c r="B438" s="22" t="s">
        <v>90</v>
      </c>
      <c r="C438" s="22" t="s">
        <v>91</v>
      </c>
      <c r="D438" s="23">
        <v>42506</v>
      </c>
      <c r="E438" s="22">
        <v>88.251999999999995</v>
      </c>
      <c r="F438" s="22" t="s">
        <v>139</v>
      </c>
      <c r="G438" s="22">
        <v>3.9</v>
      </c>
      <c r="H438" s="22">
        <v>84.352000000000004</v>
      </c>
      <c r="I438">
        <v>3.87</v>
      </c>
      <c r="J438">
        <v>4.45</v>
      </c>
      <c r="K438">
        <v>83.802000000000007</v>
      </c>
      <c r="L438">
        <v>84.382000000000005</v>
      </c>
      <c r="M438">
        <f t="shared" si="27"/>
        <v>0.57999999999999829</v>
      </c>
      <c r="N438">
        <f t="shared" si="28"/>
        <v>82.932000000000016</v>
      </c>
      <c r="O438">
        <f t="shared" si="29"/>
        <v>85.25200000000001</v>
      </c>
      <c r="P438" t="str">
        <f t="shared" si="30"/>
        <v/>
      </c>
    </row>
    <row r="439" spans="1:16">
      <c r="A439" s="22" t="s">
        <v>52</v>
      </c>
      <c r="B439" s="22" t="s">
        <v>90</v>
      </c>
      <c r="C439" s="22" t="s">
        <v>91</v>
      </c>
      <c r="D439" s="23">
        <v>42536</v>
      </c>
      <c r="E439" s="22">
        <v>88.251999999999995</v>
      </c>
      <c r="F439" s="22" t="s">
        <v>139</v>
      </c>
      <c r="G439" s="22">
        <v>3.7</v>
      </c>
      <c r="H439" s="22">
        <v>84.552000000000007</v>
      </c>
      <c r="I439">
        <v>3.87</v>
      </c>
      <c r="J439">
        <v>4.45</v>
      </c>
      <c r="K439">
        <v>83.802000000000007</v>
      </c>
      <c r="L439">
        <v>84.382000000000005</v>
      </c>
      <c r="M439">
        <f t="shared" si="27"/>
        <v>0.57999999999999829</v>
      </c>
      <c r="N439">
        <f t="shared" si="28"/>
        <v>82.932000000000016</v>
      </c>
      <c r="O439">
        <f t="shared" si="29"/>
        <v>85.25200000000001</v>
      </c>
      <c r="P439" t="str">
        <f t="shared" si="30"/>
        <v/>
      </c>
    </row>
    <row r="440" spans="1:16">
      <c r="A440" s="22" t="s">
        <v>52</v>
      </c>
      <c r="B440" s="22" t="s">
        <v>90</v>
      </c>
      <c r="C440" s="22" t="s">
        <v>91</v>
      </c>
      <c r="D440" s="23">
        <v>42579</v>
      </c>
      <c r="E440" s="22">
        <v>88.251999999999995</v>
      </c>
      <c r="F440" s="22" t="s">
        <v>139</v>
      </c>
      <c r="G440" s="22">
        <v>3.45</v>
      </c>
      <c r="H440" s="22">
        <v>84.802000000000007</v>
      </c>
      <c r="I440">
        <v>3.87</v>
      </c>
      <c r="J440">
        <v>4.45</v>
      </c>
      <c r="K440">
        <v>83.802000000000007</v>
      </c>
      <c r="L440">
        <v>84.382000000000005</v>
      </c>
      <c r="M440">
        <f t="shared" si="27"/>
        <v>0.57999999999999829</v>
      </c>
      <c r="N440">
        <f t="shared" si="28"/>
        <v>82.932000000000016</v>
      </c>
      <c r="O440">
        <f t="shared" si="29"/>
        <v>85.25200000000001</v>
      </c>
      <c r="P440" t="str">
        <f t="shared" si="30"/>
        <v/>
      </c>
    </row>
    <row r="441" spans="1:16">
      <c r="A441" s="22" t="s">
        <v>52</v>
      </c>
      <c r="B441" s="22" t="s">
        <v>90</v>
      </c>
      <c r="C441" s="22" t="s">
        <v>91</v>
      </c>
      <c r="D441" s="23">
        <v>42643</v>
      </c>
      <c r="E441" s="22">
        <v>88.251999999999995</v>
      </c>
      <c r="F441" s="22" t="s">
        <v>139</v>
      </c>
      <c r="G441" s="22">
        <v>4.2</v>
      </c>
      <c r="H441" s="22">
        <v>84.052000000000007</v>
      </c>
      <c r="I441">
        <v>3.87</v>
      </c>
      <c r="J441">
        <v>4.45</v>
      </c>
      <c r="K441">
        <v>83.802000000000007</v>
      </c>
      <c r="L441">
        <v>84.382000000000005</v>
      </c>
      <c r="M441">
        <f t="shared" si="27"/>
        <v>0.57999999999999829</v>
      </c>
      <c r="N441">
        <f t="shared" si="28"/>
        <v>82.932000000000016</v>
      </c>
      <c r="O441">
        <f t="shared" si="29"/>
        <v>85.25200000000001</v>
      </c>
      <c r="P441" t="str">
        <f t="shared" si="30"/>
        <v/>
      </c>
    </row>
    <row r="442" spans="1:16">
      <c r="A442" s="22" t="s">
        <v>52</v>
      </c>
      <c r="B442" s="22" t="s">
        <v>90</v>
      </c>
      <c r="C442" s="22" t="s">
        <v>91</v>
      </c>
      <c r="D442" s="23">
        <v>42669</v>
      </c>
      <c r="E442" s="22">
        <v>88.251999999999995</v>
      </c>
      <c r="F442" s="22" t="s">
        <v>139</v>
      </c>
      <c r="G442" s="22">
        <v>4.43</v>
      </c>
      <c r="H442" s="22">
        <v>83.822000000000003</v>
      </c>
      <c r="I442">
        <v>3.87</v>
      </c>
      <c r="J442">
        <v>4.45</v>
      </c>
      <c r="K442">
        <v>83.802000000000007</v>
      </c>
      <c r="L442">
        <v>84.382000000000005</v>
      </c>
      <c r="M442">
        <f t="shared" si="27"/>
        <v>0.57999999999999829</v>
      </c>
      <c r="N442">
        <f t="shared" si="28"/>
        <v>82.932000000000016</v>
      </c>
      <c r="O442">
        <f t="shared" si="29"/>
        <v>85.25200000000001</v>
      </c>
      <c r="P442" t="str">
        <f t="shared" si="30"/>
        <v/>
      </c>
    </row>
    <row r="443" spans="1:16">
      <c r="A443" s="22" t="s">
        <v>52</v>
      </c>
      <c r="B443" s="22" t="s">
        <v>90</v>
      </c>
      <c r="C443" s="22" t="s">
        <v>91</v>
      </c>
      <c r="D443" s="23">
        <v>42694</v>
      </c>
      <c r="E443" s="22">
        <v>88.251999999999995</v>
      </c>
      <c r="F443" s="22" t="s">
        <v>139</v>
      </c>
      <c r="G443" s="22">
        <v>4.4000000000000004</v>
      </c>
      <c r="H443" s="22">
        <v>83.852000000000004</v>
      </c>
      <c r="I443">
        <v>3.87</v>
      </c>
      <c r="J443">
        <v>4.45</v>
      </c>
      <c r="K443">
        <v>83.802000000000007</v>
      </c>
      <c r="L443">
        <v>84.382000000000005</v>
      </c>
      <c r="M443">
        <f t="shared" si="27"/>
        <v>0.57999999999999829</v>
      </c>
      <c r="N443">
        <f t="shared" si="28"/>
        <v>82.932000000000016</v>
      </c>
      <c r="O443">
        <f t="shared" si="29"/>
        <v>85.25200000000001</v>
      </c>
      <c r="P443" t="str">
        <f t="shared" si="30"/>
        <v/>
      </c>
    </row>
    <row r="444" spans="1:16">
      <c r="A444" s="22" t="s">
        <v>52</v>
      </c>
      <c r="B444" s="22" t="s">
        <v>90</v>
      </c>
      <c r="C444" s="22" t="s">
        <v>91</v>
      </c>
      <c r="D444" s="23">
        <v>42724</v>
      </c>
      <c r="E444" s="22">
        <v>88.251999999999995</v>
      </c>
      <c r="F444" s="22" t="s">
        <v>139</v>
      </c>
      <c r="G444" s="22">
        <v>4.42</v>
      </c>
      <c r="H444" s="22">
        <v>83.831999999999994</v>
      </c>
      <c r="I444">
        <v>3.87</v>
      </c>
      <c r="J444">
        <v>4.45</v>
      </c>
      <c r="K444">
        <v>83.802000000000007</v>
      </c>
      <c r="L444">
        <v>84.382000000000005</v>
      </c>
      <c r="M444">
        <f t="shared" si="27"/>
        <v>0.57999999999999829</v>
      </c>
      <c r="N444">
        <f t="shared" si="28"/>
        <v>82.932000000000016</v>
      </c>
      <c r="O444">
        <f t="shared" si="29"/>
        <v>85.25200000000001</v>
      </c>
      <c r="P444" t="str">
        <f t="shared" si="30"/>
        <v/>
      </c>
    </row>
    <row r="445" spans="1:16">
      <c r="A445" s="22" t="s">
        <v>52</v>
      </c>
      <c r="B445" s="22" t="s">
        <v>90</v>
      </c>
      <c r="C445" s="22" t="s">
        <v>91</v>
      </c>
      <c r="D445" s="23">
        <v>42766</v>
      </c>
      <c r="E445" s="22">
        <v>88.251999999999995</v>
      </c>
      <c r="F445" s="22" t="s">
        <v>139</v>
      </c>
      <c r="G445" s="22">
        <v>4.7</v>
      </c>
      <c r="H445" s="22">
        <v>83.552000000000007</v>
      </c>
      <c r="I445">
        <v>3.87</v>
      </c>
      <c r="J445">
        <v>4.45</v>
      </c>
      <c r="K445">
        <v>83.802000000000007</v>
      </c>
      <c r="L445">
        <v>84.382000000000005</v>
      </c>
      <c r="M445">
        <f t="shared" si="27"/>
        <v>0.57999999999999829</v>
      </c>
      <c r="N445">
        <f t="shared" si="28"/>
        <v>82.932000000000016</v>
      </c>
      <c r="O445">
        <f t="shared" si="29"/>
        <v>85.25200000000001</v>
      </c>
      <c r="P445" t="str">
        <f t="shared" si="30"/>
        <v/>
      </c>
    </row>
    <row r="446" spans="1:16">
      <c r="A446" s="22" t="s">
        <v>52</v>
      </c>
      <c r="B446" s="22" t="s">
        <v>90</v>
      </c>
      <c r="C446" s="22" t="s">
        <v>91</v>
      </c>
      <c r="D446" s="23">
        <v>42794</v>
      </c>
      <c r="E446" s="22">
        <v>88.251999999999995</v>
      </c>
      <c r="F446" s="22" t="s">
        <v>139</v>
      </c>
      <c r="G446" s="22">
        <v>4.7</v>
      </c>
      <c r="H446" s="22">
        <v>83.552000000000007</v>
      </c>
      <c r="I446">
        <v>3.87</v>
      </c>
      <c r="J446">
        <v>4.45</v>
      </c>
      <c r="K446">
        <v>83.802000000000007</v>
      </c>
      <c r="L446">
        <v>84.382000000000005</v>
      </c>
      <c r="M446">
        <f t="shared" si="27"/>
        <v>0.57999999999999829</v>
      </c>
      <c r="N446">
        <f t="shared" si="28"/>
        <v>82.932000000000016</v>
      </c>
      <c r="O446">
        <f t="shared" si="29"/>
        <v>85.25200000000001</v>
      </c>
      <c r="P446" t="str">
        <f t="shared" si="30"/>
        <v/>
      </c>
    </row>
    <row r="447" spans="1:16">
      <c r="A447" s="22" t="s">
        <v>52</v>
      </c>
      <c r="B447" s="22" t="s">
        <v>90</v>
      </c>
      <c r="C447" s="22" t="s">
        <v>91</v>
      </c>
      <c r="D447" s="23">
        <v>42825</v>
      </c>
      <c r="E447" s="22">
        <v>88.251999999999995</v>
      </c>
      <c r="F447" s="22" t="s">
        <v>139</v>
      </c>
      <c r="G447" s="22">
        <v>4.7</v>
      </c>
      <c r="H447" s="22">
        <v>83.552000000000007</v>
      </c>
      <c r="I447">
        <v>3.87</v>
      </c>
      <c r="J447">
        <v>4.45</v>
      </c>
      <c r="K447">
        <v>83.802000000000007</v>
      </c>
      <c r="L447">
        <v>84.382000000000005</v>
      </c>
      <c r="M447">
        <f t="shared" si="27"/>
        <v>0.57999999999999829</v>
      </c>
      <c r="N447">
        <f t="shared" si="28"/>
        <v>82.932000000000016</v>
      </c>
      <c r="O447">
        <f t="shared" si="29"/>
        <v>85.25200000000001</v>
      </c>
      <c r="P447" t="str">
        <f t="shared" si="30"/>
        <v/>
      </c>
    </row>
    <row r="448" spans="1:16">
      <c r="A448" s="22" t="s">
        <v>52</v>
      </c>
      <c r="B448" s="22" t="s">
        <v>90</v>
      </c>
      <c r="C448" s="22" t="s">
        <v>91</v>
      </c>
      <c r="D448" s="23">
        <v>42852</v>
      </c>
      <c r="E448" s="22">
        <v>88.251999999999995</v>
      </c>
      <c r="F448" s="22" t="s">
        <v>139</v>
      </c>
      <c r="G448" s="22">
        <v>4.5599999999999996</v>
      </c>
      <c r="H448" s="22">
        <v>83.691999999999993</v>
      </c>
      <c r="I448">
        <v>3.87</v>
      </c>
      <c r="J448">
        <v>4.45</v>
      </c>
      <c r="K448">
        <v>83.802000000000007</v>
      </c>
      <c r="L448">
        <v>84.382000000000005</v>
      </c>
      <c r="M448">
        <f t="shared" si="27"/>
        <v>0.57999999999999829</v>
      </c>
      <c r="N448">
        <f t="shared" si="28"/>
        <v>82.932000000000016</v>
      </c>
      <c r="O448">
        <f t="shared" si="29"/>
        <v>85.25200000000001</v>
      </c>
      <c r="P448" t="str">
        <f t="shared" si="30"/>
        <v/>
      </c>
    </row>
    <row r="449" spans="1:16">
      <c r="A449" s="22" t="s">
        <v>52</v>
      </c>
      <c r="B449" s="22" t="s">
        <v>90</v>
      </c>
      <c r="C449" s="22" t="s">
        <v>91</v>
      </c>
      <c r="D449" s="23">
        <v>42909</v>
      </c>
      <c r="E449" s="22">
        <v>88.251999999999995</v>
      </c>
      <c r="F449" s="22" t="s">
        <v>139</v>
      </c>
      <c r="G449" s="22">
        <v>3.8</v>
      </c>
      <c r="H449" s="22">
        <v>84.451999999999998</v>
      </c>
      <c r="I449">
        <v>3.87</v>
      </c>
      <c r="J449">
        <v>4.45</v>
      </c>
      <c r="K449">
        <v>83.802000000000007</v>
      </c>
      <c r="L449">
        <v>84.382000000000005</v>
      </c>
      <c r="M449">
        <f t="shared" si="27"/>
        <v>0.57999999999999829</v>
      </c>
      <c r="N449">
        <f t="shared" si="28"/>
        <v>82.932000000000016</v>
      </c>
      <c r="O449">
        <f t="shared" si="29"/>
        <v>85.25200000000001</v>
      </c>
      <c r="P449" t="str">
        <f t="shared" si="30"/>
        <v/>
      </c>
    </row>
    <row r="450" spans="1:16">
      <c r="A450" s="22" t="s">
        <v>52</v>
      </c>
      <c r="B450" s="22" t="s">
        <v>90</v>
      </c>
      <c r="C450" s="22" t="s">
        <v>91</v>
      </c>
      <c r="D450" s="23">
        <v>42946</v>
      </c>
      <c r="E450" s="22">
        <v>88.251999999999995</v>
      </c>
      <c r="F450" s="22" t="s">
        <v>139</v>
      </c>
      <c r="G450" s="22">
        <v>3.75</v>
      </c>
      <c r="H450" s="22">
        <v>84.501999999999995</v>
      </c>
      <c r="I450">
        <v>3.87</v>
      </c>
      <c r="J450">
        <v>4.45</v>
      </c>
      <c r="K450">
        <v>83.802000000000007</v>
      </c>
      <c r="L450">
        <v>84.382000000000005</v>
      </c>
      <c r="M450">
        <f t="shared" si="27"/>
        <v>0.57999999999999829</v>
      </c>
      <c r="N450">
        <f t="shared" si="28"/>
        <v>82.932000000000016</v>
      </c>
      <c r="O450">
        <f t="shared" si="29"/>
        <v>85.25200000000001</v>
      </c>
      <c r="P450" t="str">
        <f t="shared" si="30"/>
        <v/>
      </c>
    </row>
    <row r="451" spans="1:16">
      <c r="A451" s="22" t="s">
        <v>52</v>
      </c>
      <c r="B451" s="22" t="s">
        <v>90</v>
      </c>
      <c r="C451" s="22" t="s">
        <v>91</v>
      </c>
      <c r="D451" s="23">
        <v>42969</v>
      </c>
      <c r="E451" s="22">
        <v>88.251999999999995</v>
      </c>
      <c r="F451" s="22" t="s">
        <v>139</v>
      </c>
      <c r="G451" s="22">
        <v>3.75</v>
      </c>
      <c r="H451" s="22">
        <v>84.501999999999995</v>
      </c>
      <c r="I451">
        <v>3.87</v>
      </c>
      <c r="J451">
        <v>4.45</v>
      </c>
      <c r="K451">
        <v>83.802000000000007</v>
      </c>
      <c r="L451">
        <v>84.382000000000005</v>
      </c>
      <c r="M451">
        <f t="shared" si="27"/>
        <v>0.57999999999999829</v>
      </c>
      <c r="N451">
        <f t="shared" si="28"/>
        <v>82.932000000000016</v>
      </c>
      <c r="O451">
        <f t="shared" si="29"/>
        <v>85.25200000000001</v>
      </c>
      <c r="P451" t="str">
        <f t="shared" si="30"/>
        <v/>
      </c>
    </row>
    <row r="452" spans="1:16">
      <c r="A452" s="22" t="s">
        <v>52</v>
      </c>
      <c r="B452" s="22" t="s">
        <v>90</v>
      </c>
      <c r="C452" s="22" t="s">
        <v>91</v>
      </c>
      <c r="D452" s="23">
        <v>43008</v>
      </c>
      <c r="E452" s="22">
        <v>88.251999999999995</v>
      </c>
      <c r="F452" s="22" t="s">
        <v>139</v>
      </c>
      <c r="G452" s="22">
        <v>4.2</v>
      </c>
      <c r="H452" s="22">
        <v>84.052000000000007</v>
      </c>
      <c r="I452">
        <v>3.87</v>
      </c>
      <c r="J452">
        <v>4.45</v>
      </c>
      <c r="K452">
        <v>83.802000000000007</v>
      </c>
      <c r="L452">
        <v>84.382000000000005</v>
      </c>
      <c r="M452">
        <f t="shared" si="27"/>
        <v>0.57999999999999829</v>
      </c>
      <c r="N452">
        <f t="shared" si="28"/>
        <v>82.932000000000016</v>
      </c>
      <c r="O452">
        <f t="shared" si="29"/>
        <v>85.25200000000001</v>
      </c>
      <c r="P452" t="str">
        <f t="shared" si="30"/>
        <v/>
      </c>
    </row>
    <row r="453" spans="1:16">
      <c r="A453" s="22" t="s">
        <v>52</v>
      </c>
      <c r="B453" s="22" t="s">
        <v>90</v>
      </c>
      <c r="C453" s="22" t="s">
        <v>91</v>
      </c>
      <c r="D453" s="23">
        <v>43034</v>
      </c>
      <c r="E453" s="22">
        <v>88.251999999999995</v>
      </c>
      <c r="F453" s="22" t="s">
        <v>139</v>
      </c>
      <c r="G453" s="22">
        <v>4.4400000000000004</v>
      </c>
      <c r="H453" s="22">
        <v>83.811999999999998</v>
      </c>
      <c r="I453">
        <v>3.87</v>
      </c>
      <c r="J453">
        <v>4.45</v>
      </c>
      <c r="K453">
        <v>83.802000000000007</v>
      </c>
      <c r="L453">
        <v>84.382000000000005</v>
      </c>
      <c r="M453">
        <f t="shared" si="27"/>
        <v>0.57999999999999829</v>
      </c>
      <c r="N453">
        <f t="shared" si="28"/>
        <v>82.932000000000016</v>
      </c>
      <c r="O453">
        <f t="shared" si="29"/>
        <v>85.25200000000001</v>
      </c>
      <c r="P453" t="str">
        <f t="shared" si="30"/>
        <v/>
      </c>
    </row>
    <row r="454" spans="1:16">
      <c r="A454" s="22" t="s">
        <v>52</v>
      </c>
      <c r="B454" s="22" t="s">
        <v>90</v>
      </c>
      <c r="C454" s="22" t="s">
        <v>91</v>
      </c>
      <c r="D454" s="23">
        <v>43069</v>
      </c>
      <c r="E454" s="22">
        <v>88.251999999999995</v>
      </c>
      <c r="F454" s="22" t="s">
        <v>139</v>
      </c>
      <c r="G454" s="22">
        <v>4.45</v>
      </c>
      <c r="H454" s="22">
        <v>83.802000000000007</v>
      </c>
      <c r="I454">
        <v>3.87</v>
      </c>
      <c r="J454">
        <v>4.45</v>
      </c>
      <c r="K454">
        <v>83.802000000000007</v>
      </c>
      <c r="L454">
        <v>84.382000000000005</v>
      </c>
      <c r="M454">
        <f t="shared" si="27"/>
        <v>0.57999999999999829</v>
      </c>
      <c r="N454">
        <f t="shared" si="28"/>
        <v>82.932000000000016</v>
      </c>
      <c r="O454">
        <f t="shared" si="29"/>
        <v>85.25200000000001</v>
      </c>
      <c r="P454" t="str">
        <f t="shared" si="30"/>
        <v/>
      </c>
    </row>
    <row r="455" spans="1:16">
      <c r="A455" s="22" t="s">
        <v>52</v>
      </c>
      <c r="B455" s="22" t="s">
        <v>90</v>
      </c>
      <c r="C455" s="22" t="s">
        <v>91</v>
      </c>
      <c r="D455" s="23">
        <v>43099</v>
      </c>
      <c r="E455" s="22">
        <v>88.251999999999995</v>
      </c>
      <c r="F455" s="22" t="s">
        <v>139</v>
      </c>
      <c r="G455" s="22">
        <v>4.45</v>
      </c>
      <c r="H455" s="22">
        <v>83.802000000000007</v>
      </c>
      <c r="I455">
        <v>3.87</v>
      </c>
      <c r="J455">
        <v>4.45</v>
      </c>
      <c r="K455">
        <v>83.802000000000007</v>
      </c>
      <c r="L455">
        <v>84.382000000000005</v>
      </c>
      <c r="M455">
        <f t="shared" si="27"/>
        <v>0.57999999999999829</v>
      </c>
      <c r="N455">
        <f t="shared" si="28"/>
        <v>82.932000000000016</v>
      </c>
      <c r="O455">
        <f t="shared" si="29"/>
        <v>85.25200000000001</v>
      </c>
      <c r="P455" t="str">
        <f t="shared" si="30"/>
        <v/>
      </c>
    </row>
    <row r="456" spans="1:16">
      <c r="A456" s="22" t="s">
        <v>52</v>
      </c>
      <c r="B456" s="22" t="s">
        <v>90</v>
      </c>
      <c r="C456" s="22" t="s">
        <v>91</v>
      </c>
      <c r="D456" s="23">
        <v>43130</v>
      </c>
      <c r="E456" s="22">
        <v>88.251999999999995</v>
      </c>
      <c r="F456" s="22" t="s">
        <v>139</v>
      </c>
      <c r="G456" s="22">
        <v>4.5999999999999996</v>
      </c>
      <c r="H456" s="22">
        <v>83.652000000000001</v>
      </c>
      <c r="I456">
        <v>3.87</v>
      </c>
      <c r="J456">
        <v>4.45</v>
      </c>
      <c r="K456">
        <v>83.802000000000007</v>
      </c>
      <c r="L456">
        <v>84.382000000000005</v>
      </c>
      <c r="M456">
        <f t="shared" si="27"/>
        <v>0.57999999999999829</v>
      </c>
      <c r="N456">
        <f t="shared" si="28"/>
        <v>82.932000000000016</v>
      </c>
      <c r="O456">
        <f t="shared" si="29"/>
        <v>85.25200000000001</v>
      </c>
      <c r="P456" t="str">
        <f t="shared" si="30"/>
        <v/>
      </c>
    </row>
    <row r="457" spans="1:16">
      <c r="A457" s="22" t="s">
        <v>52</v>
      </c>
      <c r="B457" s="22" t="s">
        <v>90</v>
      </c>
      <c r="C457" s="22" t="s">
        <v>91</v>
      </c>
      <c r="D457" s="23">
        <v>43157</v>
      </c>
      <c r="E457" s="22">
        <v>88.251999999999995</v>
      </c>
      <c r="F457" s="22" t="s">
        <v>139</v>
      </c>
      <c r="G457" s="22">
        <v>4.8</v>
      </c>
      <c r="H457" s="22">
        <v>83.451999999999998</v>
      </c>
      <c r="I457">
        <v>3.87</v>
      </c>
      <c r="J457">
        <v>4.45</v>
      </c>
      <c r="K457">
        <v>83.802000000000007</v>
      </c>
      <c r="L457">
        <v>84.382000000000005</v>
      </c>
      <c r="M457">
        <f t="shared" si="27"/>
        <v>0.57999999999999829</v>
      </c>
      <c r="N457">
        <f t="shared" si="28"/>
        <v>82.932000000000016</v>
      </c>
      <c r="O457">
        <f t="shared" si="29"/>
        <v>85.25200000000001</v>
      </c>
      <c r="P457" t="str">
        <f t="shared" si="30"/>
        <v/>
      </c>
    </row>
    <row r="458" spans="1:16">
      <c r="A458" s="22" t="s">
        <v>52</v>
      </c>
      <c r="B458" s="22" t="s">
        <v>90</v>
      </c>
      <c r="C458" s="22" t="s">
        <v>91</v>
      </c>
      <c r="D458" s="23">
        <v>43189</v>
      </c>
      <c r="E458" s="22">
        <v>88.251999999999995</v>
      </c>
      <c r="F458" s="22" t="s">
        <v>139</v>
      </c>
      <c r="G458" s="22">
        <v>4.45</v>
      </c>
      <c r="H458" s="22">
        <v>83.802000000000007</v>
      </c>
      <c r="I458">
        <v>3.87</v>
      </c>
      <c r="J458">
        <v>4.45</v>
      </c>
      <c r="K458">
        <v>83.802000000000007</v>
      </c>
      <c r="L458">
        <v>84.382000000000005</v>
      </c>
      <c r="M458">
        <f t="shared" si="27"/>
        <v>0.57999999999999829</v>
      </c>
      <c r="N458">
        <f t="shared" si="28"/>
        <v>82.932000000000016</v>
      </c>
      <c r="O458">
        <f t="shared" si="29"/>
        <v>85.25200000000001</v>
      </c>
      <c r="P458" t="str">
        <f t="shared" si="30"/>
        <v/>
      </c>
    </row>
    <row r="459" spans="1:16">
      <c r="A459" s="22" t="s">
        <v>52</v>
      </c>
      <c r="B459" s="22" t="s">
        <v>90</v>
      </c>
      <c r="C459" s="22" t="s">
        <v>91</v>
      </c>
      <c r="D459" s="23">
        <v>43216</v>
      </c>
      <c r="E459" s="22">
        <v>88.251999999999995</v>
      </c>
      <c r="F459" s="22" t="s">
        <v>139</v>
      </c>
      <c r="G459" s="22">
        <v>4.34</v>
      </c>
      <c r="H459" s="22">
        <v>83.912000000000006</v>
      </c>
      <c r="I459">
        <v>3.87</v>
      </c>
      <c r="J459">
        <v>4.45</v>
      </c>
      <c r="K459">
        <v>83.802000000000007</v>
      </c>
      <c r="L459">
        <v>84.382000000000005</v>
      </c>
      <c r="M459">
        <f t="shared" si="27"/>
        <v>0.57999999999999829</v>
      </c>
      <c r="N459">
        <f t="shared" si="28"/>
        <v>82.932000000000016</v>
      </c>
      <c r="O459">
        <f t="shared" si="29"/>
        <v>85.25200000000001</v>
      </c>
      <c r="P459" t="str">
        <f t="shared" si="30"/>
        <v/>
      </c>
    </row>
    <row r="460" spans="1:16">
      <c r="A460" s="22" t="s">
        <v>52</v>
      </c>
      <c r="B460" s="22" t="s">
        <v>90</v>
      </c>
      <c r="C460" s="22" t="s">
        <v>91</v>
      </c>
      <c r="D460" s="23">
        <v>43251</v>
      </c>
      <c r="E460" s="22">
        <v>88.251999999999995</v>
      </c>
      <c r="F460" s="22" t="s">
        <v>139</v>
      </c>
      <c r="G460" s="22">
        <v>4.3499999999999996</v>
      </c>
      <c r="H460" s="22">
        <v>83.902000000000001</v>
      </c>
      <c r="I460">
        <v>3.87</v>
      </c>
      <c r="J460">
        <v>4.45</v>
      </c>
      <c r="K460">
        <v>83.802000000000007</v>
      </c>
      <c r="L460">
        <v>84.382000000000005</v>
      </c>
      <c r="M460">
        <f t="shared" si="27"/>
        <v>0.57999999999999829</v>
      </c>
      <c r="N460">
        <f t="shared" si="28"/>
        <v>82.932000000000016</v>
      </c>
      <c r="O460">
        <f t="shared" si="29"/>
        <v>85.25200000000001</v>
      </c>
      <c r="P460" t="str">
        <f t="shared" si="30"/>
        <v/>
      </c>
    </row>
    <row r="461" spans="1:16">
      <c r="A461" s="22" t="s">
        <v>52</v>
      </c>
      <c r="B461" s="22" t="s">
        <v>90</v>
      </c>
      <c r="C461" s="22" t="s">
        <v>91</v>
      </c>
      <c r="D461" s="23">
        <v>43279</v>
      </c>
      <c r="E461" s="22">
        <v>88.251999999999995</v>
      </c>
      <c r="F461" s="22" t="s">
        <v>139</v>
      </c>
      <c r="G461" s="22">
        <v>3.92</v>
      </c>
      <c r="H461" s="22">
        <v>84.331999999999994</v>
      </c>
      <c r="I461">
        <v>3.87</v>
      </c>
      <c r="J461">
        <v>4.45</v>
      </c>
      <c r="K461">
        <v>83.802000000000007</v>
      </c>
      <c r="L461">
        <v>84.382000000000005</v>
      </c>
      <c r="M461">
        <f t="shared" ref="M461:M524" si="31">L461-K461</f>
        <v>0.57999999999999829</v>
      </c>
      <c r="N461">
        <f t="shared" ref="N461:N524" si="32">K461-M461*1.5</f>
        <v>82.932000000000016</v>
      </c>
      <c r="O461">
        <f t="shared" ref="O461:O524" si="33">L461+M461*1.5</f>
        <v>85.25200000000001</v>
      </c>
      <c r="P461" t="str">
        <f t="shared" ref="P461:P524" si="34">IF(OR(H461&lt;N461,H461&gt;O461), "OUTLIER", "")</f>
        <v/>
      </c>
    </row>
    <row r="462" spans="1:16">
      <c r="A462" s="22" t="s">
        <v>52</v>
      </c>
      <c r="B462" s="22" t="s">
        <v>90</v>
      </c>
      <c r="C462" s="22" t="s">
        <v>91</v>
      </c>
      <c r="D462" s="23">
        <v>43312</v>
      </c>
      <c r="E462" s="22">
        <v>88.251999999999995</v>
      </c>
      <c r="F462" s="22" t="s">
        <v>139</v>
      </c>
      <c r="G462" s="22">
        <v>3.7</v>
      </c>
      <c r="H462" s="22">
        <v>84.552000000000007</v>
      </c>
      <c r="I462">
        <v>3.87</v>
      </c>
      <c r="J462">
        <v>4.45</v>
      </c>
      <c r="K462">
        <v>83.802000000000007</v>
      </c>
      <c r="L462">
        <v>84.382000000000005</v>
      </c>
      <c r="M462">
        <f t="shared" si="31"/>
        <v>0.57999999999999829</v>
      </c>
      <c r="N462">
        <f t="shared" si="32"/>
        <v>82.932000000000016</v>
      </c>
      <c r="O462">
        <f t="shared" si="33"/>
        <v>85.25200000000001</v>
      </c>
      <c r="P462" t="str">
        <f t="shared" si="34"/>
        <v/>
      </c>
    </row>
    <row r="463" spans="1:16">
      <c r="A463" s="22" t="s">
        <v>52</v>
      </c>
      <c r="B463" s="22" t="s">
        <v>90</v>
      </c>
      <c r="C463" s="22" t="s">
        <v>91</v>
      </c>
      <c r="D463" s="23">
        <v>43342</v>
      </c>
      <c r="E463" s="22">
        <v>88.251999999999995</v>
      </c>
      <c r="F463" s="22" t="s">
        <v>139</v>
      </c>
      <c r="G463" s="22">
        <v>3.72</v>
      </c>
      <c r="H463" s="22">
        <v>84.531999999999996</v>
      </c>
      <c r="I463">
        <v>3.87</v>
      </c>
      <c r="J463">
        <v>4.45</v>
      </c>
      <c r="K463">
        <v>83.802000000000007</v>
      </c>
      <c r="L463">
        <v>84.382000000000005</v>
      </c>
      <c r="M463">
        <f t="shared" si="31"/>
        <v>0.57999999999999829</v>
      </c>
      <c r="N463">
        <f t="shared" si="32"/>
        <v>82.932000000000016</v>
      </c>
      <c r="O463">
        <f t="shared" si="33"/>
        <v>85.25200000000001</v>
      </c>
      <c r="P463" t="str">
        <f t="shared" si="34"/>
        <v/>
      </c>
    </row>
    <row r="464" spans="1:16">
      <c r="A464" s="22" t="s">
        <v>52</v>
      </c>
      <c r="B464" s="22" t="s">
        <v>90</v>
      </c>
      <c r="C464" s="22" t="s">
        <v>91</v>
      </c>
      <c r="D464" s="23">
        <v>43373</v>
      </c>
      <c r="E464" s="22">
        <v>88.251999999999995</v>
      </c>
      <c r="F464" s="22" t="s">
        <v>139</v>
      </c>
      <c r="G464" s="22">
        <v>4.3899999999999997</v>
      </c>
      <c r="H464" s="22">
        <v>83.861999999999995</v>
      </c>
      <c r="I464">
        <v>3.87</v>
      </c>
      <c r="J464">
        <v>4.45</v>
      </c>
      <c r="K464">
        <v>83.802000000000007</v>
      </c>
      <c r="L464">
        <v>84.382000000000005</v>
      </c>
      <c r="M464">
        <f t="shared" si="31"/>
        <v>0.57999999999999829</v>
      </c>
      <c r="N464">
        <f t="shared" si="32"/>
        <v>82.932000000000016</v>
      </c>
      <c r="O464">
        <f t="shared" si="33"/>
        <v>85.25200000000001</v>
      </c>
      <c r="P464" t="str">
        <f t="shared" si="34"/>
        <v/>
      </c>
    </row>
    <row r="465" spans="1:16">
      <c r="A465" s="22" t="s">
        <v>52</v>
      </c>
      <c r="B465" s="22" t="s">
        <v>90</v>
      </c>
      <c r="C465" s="22" t="s">
        <v>91</v>
      </c>
      <c r="D465" s="23">
        <v>43391</v>
      </c>
      <c r="E465" s="22">
        <v>88.251999999999995</v>
      </c>
      <c r="F465" s="22" t="s">
        <v>139</v>
      </c>
      <c r="G465" s="22">
        <v>4.4400000000000004</v>
      </c>
      <c r="H465" s="22">
        <v>83.811999999999998</v>
      </c>
      <c r="I465">
        <v>3.87</v>
      </c>
      <c r="J465">
        <v>4.45</v>
      </c>
      <c r="K465">
        <v>83.802000000000007</v>
      </c>
      <c r="L465">
        <v>84.382000000000005</v>
      </c>
      <c r="M465">
        <f t="shared" si="31"/>
        <v>0.57999999999999829</v>
      </c>
      <c r="N465">
        <f t="shared" si="32"/>
        <v>82.932000000000016</v>
      </c>
      <c r="O465">
        <f t="shared" si="33"/>
        <v>85.25200000000001</v>
      </c>
      <c r="P465" t="str">
        <f t="shared" si="34"/>
        <v/>
      </c>
    </row>
    <row r="466" spans="1:16">
      <c r="A466" s="22" t="s">
        <v>52</v>
      </c>
      <c r="B466" s="22" t="s">
        <v>90</v>
      </c>
      <c r="C466" s="22" t="s">
        <v>91</v>
      </c>
      <c r="D466" s="23">
        <v>43434</v>
      </c>
      <c r="E466" s="22">
        <v>88.251999999999995</v>
      </c>
      <c r="F466" s="22" t="s">
        <v>139</v>
      </c>
      <c r="G466" s="22">
        <v>4.4000000000000004</v>
      </c>
      <c r="H466" s="22">
        <v>83.852000000000004</v>
      </c>
      <c r="I466">
        <v>3.87</v>
      </c>
      <c r="J466">
        <v>4.45</v>
      </c>
      <c r="K466">
        <v>83.802000000000007</v>
      </c>
      <c r="L466">
        <v>84.382000000000005</v>
      </c>
      <c r="M466">
        <f t="shared" si="31"/>
        <v>0.57999999999999829</v>
      </c>
      <c r="N466">
        <f t="shared" si="32"/>
        <v>82.932000000000016</v>
      </c>
      <c r="O466">
        <f t="shared" si="33"/>
        <v>85.25200000000001</v>
      </c>
      <c r="P466" t="str">
        <f t="shared" si="34"/>
        <v/>
      </c>
    </row>
    <row r="467" spans="1:16">
      <c r="A467" s="22" t="s">
        <v>52</v>
      </c>
      <c r="B467" s="22" t="s">
        <v>90</v>
      </c>
      <c r="C467" s="22" t="s">
        <v>91</v>
      </c>
      <c r="D467" s="23">
        <v>43464</v>
      </c>
      <c r="E467" s="22">
        <v>88.251999999999995</v>
      </c>
      <c r="F467" s="22" t="s">
        <v>139</v>
      </c>
      <c r="G467" s="22">
        <v>4.41</v>
      </c>
      <c r="H467" s="22">
        <v>83.841999999999999</v>
      </c>
      <c r="I467">
        <v>3.87</v>
      </c>
      <c r="J467">
        <v>4.45</v>
      </c>
      <c r="K467">
        <v>83.802000000000007</v>
      </c>
      <c r="L467">
        <v>84.382000000000005</v>
      </c>
      <c r="M467">
        <f t="shared" si="31"/>
        <v>0.57999999999999829</v>
      </c>
      <c r="N467">
        <f t="shared" si="32"/>
        <v>82.932000000000016</v>
      </c>
      <c r="O467">
        <f t="shared" si="33"/>
        <v>85.25200000000001</v>
      </c>
      <c r="P467" t="str">
        <f t="shared" si="34"/>
        <v/>
      </c>
    </row>
    <row r="468" spans="1:16">
      <c r="A468" s="22" t="s">
        <v>52</v>
      </c>
      <c r="B468" s="22" t="s">
        <v>90</v>
      </c>
      <c r="C468" s="22" t="s">
        <v>91</v>
      </c>
      <c r="D468" s="23">
        <v>43495</v>
      </c>
      <c r="E468" s="22">
        <v>88.251999999999995</v>
      </c>
      <c r="F468" s="22" t="s">
        <v>139</v>
      </c>
      <c r="G468" s="22">
        <v>4.4000000000000004</v>
      </c>
      <c r="H468" s="22">
        <v>83.852000000000004</v>
      </c>
      <c r="I468">
        <v>3.87</v>
      </c>
      <c r="J468">
        <v>4.45</v>
      </c>
      <c r="K468">
        <v>83.802000000000007</v>
      </c>
      <c r="L468">
        <v>84.382000000000005</v>
      </c>
      <c r="M468">
        <f t="shared" si="31"/>
        <v>0.57999999999999829</v>
      </c>
      <c r="N468">
        <f t="shared" si="32"/>
        <v>82.932000000000016</v>
      </c>
      <c r="O468">
        <f t="shared" si="33"/>
        <v>85.25200000000001</v>
      </c>
      <c r="P468" t="str">
        <f t="shared" si="34"/>
        <v/>
      </c>
    </row>
    <row r="469" spans="1:16">
      <c r="A469" s="22" t="s">
        <v>52</v>
      </c>
      <c r="B469" s="22" t="s">
        <v>90</v>
      </c>
      <c r="C469" s="22" t="s">
        <v>91</v>
      </c>
      <c r="D469" s="23">
        <v>43524</v>
      </c>
      <c r="E469" s="22">
        <v>88.251999999999995</v>
      </c>
      <c r="F469" s="22" t="s">
        <v>139</v>
      </c>
      <c r="G469" s="22">
        <v>4.8</v>
      </c>
      <c r="H469" s="22">
        <v>83.451999999999998</v>
      </c>
      <c r="I469">
        <v>3.87</v>
      </c>
      <c r="J469">
        <v>4.45</v>
      </c>
      <c r="K469">
        <v>83.802000000000007</v>
      </c>
      <c r="L469">
        <v>84.382000000000005</v>
      </c>
      <c r="M469">
        <f t="shared" si="31"/>
        <v>0.57999999999999829</v>
      </c>
      <c r="N469">
        <f t="shared" si="32"/>
        <v>82.932000000000016</v>
      </c>
      <c r="O469">
        <f t="shared" si="33"/>
        <v>85.25200000000001</v>
      </c>
      <c r="P469" t="str">
        <f t="shared" si="34"/>
        <v/>
      </c>
    </row>
    <row r="470" spans="1:16">
      <c r="A470" s="22" t="s">
        <v>52</v>
      </c>
      <c r="B470" s="22" t="s">
        <v>90</v>
      </c>
      <c r="C470" s="22" t="s">
        <v>91</v>
      </c>
      <c r="D470" s="23">
        <v>43553</v>
      </c>
      <c r="E470" s="22">
        <v>88.251999999999995</v>
      </c>
      <c r="F470" s="22" t="s">
        <v>139</v>
      </c>
      <c r="G470" s="22">
        <v>4.8</v>
      </c>
      <c r="H470" s="22">
        <v>83.451999999999998</v>
      </c>
      <c r="I470">
        <v>3.87</v>
      </c>
      <c r="J470">
        <v>4.45</v>
      </c>
      <c r="K470">
        <v>83.802000000000007</v>
      </c>
      <c r="L470">
        <v>84.382000000000005</v>
      </c>
      <c r="M470">
        <f t="shared" si="31"/>
        <v>0.57999999999999829</v>
      </c>
      <c r="N470">
        <f t="shared" si="32"/>
        <v>82.932000000000016</v>
      </c>
      <c r="O470">
        <f t="shared" si="33"/>
        <v>85.25200000000001</v>
      </c>
      <c r="P470" t="str">
        <f t="shared" si="34"/>
        <v/>
      </c>
    </row>
    <row r="471" spans="1:16">
      <c r="A471" s="22" t="s">
        <v>52</v>
      </c>
      <c r="B471" s="22" t="s">
        <v>90</v>
      </c>
      <c r="C471" s="22" t="s">
        <v>91</v>
      </c>
      <c r="D471" s="23">
        <v>43573</v>
      </c>
      <c r="E471" s="22">
        <v>88.251999999999995</v>
      </c>
      <c r="F471" s="22" t="s">
        <v>139</v>
      </c>
      <c r="G471" s="22">
        <v>4.7</v>
      </c>
      <c r="H471" s="22">
        <v>83.552000000000007</v>
      </c>
      <c r="I471">
        <v>3.87</v>
      </c>
      <c r="J471">
        <v>4.45</v>
      </c>
      <c r="K471">
        <v>83.802000000000007</v>
      </c>
      <c r="L471">
        <v>84.382000000000005</v>
      </c>
      <c r="M471">
        <f t="shared" si="31"/>
        <v>0.57999999999999829</v>
      </c>
      <c r="N471">
        <f t="shared" si="32"/>
        <v>82.932000000000016</v>
      </c>
      <c r="O471">
        <f t="shared" si="33"/>
        <v>85.25200000000001</v>
      </c>
      <c r="P471" t="str">
        <f t="shared" si="34"/>
        <v/>
      </c>
    </row>
    <row r="472" spans="1:16">
      <c r="A472" s="22" t="s">
        <v>52</v>
      </c>
      <c r="B472" s="22" t="s">
        <v>90</v>
      </c>
      <c r="C472" s="22" t="s">
        <v>91</v>
      </c>
      <c r="D472" s="23">
        <v>43646</v>
      </c>
      <c r="E472" s="22">
        <v>88.251999999999995</v>
      </c>
      <c r="F472" s="22" t="s">
        <v>139</v>
      </c>
      <c r="G472" s="22">
        <v>4.72</v>
      </c>
      <c r="H472" s="22">
        <v>83.531999999999996</v>
      </c>
      <c r="I472">
        <v>3.87</v>
      </c>
      <c r="J472">
        <v>4.45</v>
      </c>
      <c r="K472">
        <v>83.802000000000007</v>
      </c>
      <c r="L472">
        <v>84.382000000000005</v>
      </c>
      <c r="M472">
        <f t="shared" si="31"/>
        <v>0.57999999999999829</v>
      </c>
      <c r="N472">
        <f t="shared" si="32"/>
        <v>82.932000000000016</v>
      </c>
      <c r="O472">
        <f t="shared" si="33"/>
        <v>85.25200000000001</v>
      </c>
      <c r="P472" t="str">
        <f t="shared" si="34"/>
        <v/>
      </c>
    </row>
    <row r="473" spans="1:16">
      <c r="A473" s="22" t="s">
        <v>52</v>
      </c>
      <c r="B473" s="22" t="s">
        <v>90</v>
      </c>
      <c r="C473" s="22" t="s">
        <v>91</v>
      </c>
      <c r="D473" s="23">
        <v>43677</v>
      </c>
      <c r="E473" s="22">
        <v>88.251999999999995</v>
      </c>
      <c r="F473" s="22" t="s">
        <v>139</v>
      </c>
      <c r="G473" s="22">
        <v>3.85</v>
      </c>
      <c r="H473" s="22">
        <v>84.402000000000001</v>
      </c>
      <c r="I473">
        <v>3.87</v>
      </c>
      <c r="J473">
        <v>4.45</v>
      </c>
      <c r="K473">
        <v>83.802000000000007</v>
      </c>
      <c r="L473">
        <v>84.382000000000005</v>
      </c>
      <c r="M473">
        <f t="shared" si="31"/>
        <v>0.57999999999999829</v>
      </c>
      <c r="N473">
        <f t="shared" si="32"/>
        <v>82.932000000000016</v>
      </c>
      <c r="O473">
        <f t="shared" si="33"/>
        <v>85.25200000000001</v>
      </c>
      <c r="P473" t="str">
        <f t="shared" si="34"/>
        <v/>
      </c>
    </row>
    <row r="474" spans="1:16">
      <c r="A474" s="22" t="s">
        <v>52</v>
      </c>
      <c r="B474" s="22" t="s">
        <v>90</v>
      </c>
      <c r="C474" s="22" t="s">
        <v>91</v>
      </c>
      <c r="D474" s="23">
        <v>43707</v>
      </c>
      <c r="E474" s="22">
        <v>88.251999999999995</v>
      </c>
      <c r="F474" s="22" t="s">
        <v>139</v>
      </c>
      <c r="G474" s="22">
        <v>3.87</v>
      </c>
      <c r="H474" s="22">
        <v>84.382000000000005</v>
      </c>
      <c r="I474">
        <v>3.87</v>
      </c>
      <c r="J474">
        <v>4.45</v>
      </c>
      <c r="K474">
        <v>83.802000000000007</v>
      </c>
      <c r="L474">
        <v>84.382000000000005</v>
      </c>
      <c r="M474">
        <f t="shared" si="31"/>
        <v>0.57999999999999829</v>
      </c>
      <c r="N474">
        <f t="shared" si="32"/>
        <v>82.932000000000016</v>
      </c>
      <c r="O474">
        <f t="shared" si="33"/>
        <v>85.25200000000001</v>
      </c>
      <c r="P474" t="str">
        <f t="shared" si="34"/>
        <v/>
      </c>
    </row>
    <row r="475" spans="1:16">
      <c r="A475" s="22" t="s">
        <v>52</v>
      </c>
      <c r="B475" s="22" t="s">
        <v>90</v>
      </c>
      <c r="C475" s="22" t="s">
        <v>91</v>
      </c>
      <c r="D475" s="23">
        <v>43738</v>
      </c>
      <c r="E475" s="22">
        <v>88.251999999999995</v>
      </c>
      <c r="F475" s="22" t="s">
        <v>139</v>
      </c>
      <c r="G475" s="22">
        <v>3.88</v>
      </c>
      <c r="H475" s="22">
        <v>84.372</v>
      </c>
      <c r="I475">
        <v>3.87</v>
      </c>
      <c r="J475">
        <v>4.45</v>
      </c>
      <c r="K475">
        <v>83.802000000000007</v>
      </c>
      <c r="L475">
        <v>84.382000000000005</v>
      </c>
      <c r="M475">
        <f t="shared" si="31"/>
        <v>0.57999999999999829</v>
      </c>
      <c r="N475">
        <f t="shared" si="32"/>
        <v>82.932000000000016</v>
      </c>
      <c r="O475">
        <f t="shared" si="33"/>
        <v>85.25200000000001</v>
      </c>
      <c r="P475" t="str">
        <f t="shared" si="34"/>
        <v/>
      </c>
    </row>
    <row r="476" spans="1:16">
      <c r="A476" s="22" t="s">
        <v>52</v>
      </c>
      <c r="B476" s="22" t="s">
        <v>90</v>
      </c>
      <c r="C476" s="22" t="s">
        <v>91</v>
      </c>
      <c r="D476" s="23">
        <v>43755</v>
      </c>
      <c r="E476" s="22">
        <v>88.251999999999995</v>
      </c>
      <c r="F476" s="22" t="s">
        <v>139</v>
      </c>
      <c r="G476" s="22">
        <v>4.5999999999999996</v>
      </c>
      <c r="H476" s="22">
        <v>83.652000000000001</v>
      </c>
      <c r="I476">
        <v>3.87</v>
      </c>
      <c r="J476">
        <v>4.45</v>
      </c>
      <c r="K476">
        <v>83.802000000000007</v>
      </c>
      <c r="L476">
        <v>84.382000000000005</v>
      </c>
      <c r="M476">
        <f t="shared" si="31"/>
        <v>0.57999999999999829</v>
      </c>
      <c r="N476">
        <f t="shared" si="32"/>
        <v>82.932000000000016</v>
      </c>
      <c r="O476">
        <f t="shared" si="33"/>
        <v>85.25200000000001</v>
      </c>
      <c r="P476" t="str">
        <f t="shared" si="34"/>
        <v/>
      </c>
    </row>
    <row r="477" spans="1:16">
      <c r="A477" s="22" t="s">
        <v>52</v>
      </c>
      <c r="B477" s="22" t="s">
        <v>90</v>
      </c>
      <c r="C477" s="22" t="s">
        <v>91</v>
      </c>
      <c r="D477" s="23">
        <v>43830</v>
      </c>
      <c r="E477" s="22">
        <v>88.251999999999995</v>
      </c>
      <c r="F477" s="22" t="s">
        <v>139</v>
      </c>
      <c r="G477" s="22">
        <v>4.25</v>
      </c>
      <c r="H477" s="22">
        <v>84.001999999999995</v>
      </c>
      <c r="I477">
        <v>3.87</v>
      </c>
      <c r="J477">
        <v>4.45</v>
      </c>
      <c r="K477">
        <v>83.802000000000007</v>
      </c>
      <c r="L477">
        <v>84.382000000000005</v>
      </c>
      <c r="M477">
        <f t="shared" si="31"/>
        <v>0.57999999999999829</v>
      </c>
      <c r="N477">
        <f t="shared" si="32"/>
        <v>82.932000000000016</v>
      </c>
      <c r="O477">
        <f t="shared" si="33"/>
        <v>85.25200000000001</v>
      </c>
      <c r="P477" t="str">
        <f t="shared" si="34"/>
        <v/>
      </c>
    </row>
    <row r="478" spans="1:16">
      <c r="A478" s="22" t="s">
        <v>52</v>
      </c>
      <c r="B478" s="22" t="s">
        <v>93</v>
      </c>
      <c r="C478" s="22" t="s">
        <v>94</v>
      </c>
      <c r="D478" s="23">
        <v>42151</v>
      </c>
      <c r="E478" s="22">
        <v>73.02</v>
      </c>
      <c r="F478" s="22" t="s">
        <v>139</v>
      </c>
      <c r="G478" s="22">
        <v>5.13</v>
      </c>
      <c r="H478" s="22">
        <v>67.89</v>
      </c>
      <c r="I478">
        <v>5.2</v>
      </c>
      <c r="J478">
        <v>5.51</v>
      </c>
      <c r="K478">
        <v>67.509999999999991</v>
      </c>
      <c r="L478">
        <v>67.819999999999993</v>
      </c>
      <c r="M478">
        <f t="shared" si="31"/>
        <v>0.31000000000000227</v>
      </c>
      <c r="N478">
        <f t="shared" si="32"/>
        <v>67.044999999999987</v>
      </c>
      <c r="O478">
        <f t="shared" si="33"/>
        <v>68.284999999999997</v>
      </c>
      <c r="P478" t="str">
        <f t="shared" si="34"/>
        <v/>
      </c>
    </row>
    <row r="479" spans="1:16">
      <c r="A479" s="22" t="s">
        <v>52</v>
      </c>
      <c r="B479" s="22" t="s">
        <v>93</v>
      </c>
      <c r="C479" s="22" t="s">
        <v>94</v>
      </c>
      <c r="D479" s="23">
        <v>42215</v>
      </c>
      <c r="E479" s="22">
        <v>73.02</v>
      </c>
      <c r="F479" s="22" t="s">
        <v>139</v>
      </c>
      <c r="G479" s="22">
        <v>5.15</v>
      </c>
      <c r="H479" s="22">
        <v>67.87</v>
      </c>
      <c r="I479">
        <v>5.2</v>
      </c>
      <c r="J479">
        <v>5.51</v>
      </c>
      <c r="K479">
        <v>67.509999999999991</v>
      </c>
      <c r="L479">
        <v>67.819999999999993</v>
      </c>
      <c r="M479">
        <f t="shared" si="31"/>
        <v>0.31000000000000227</v>
      </c>
      <c r="N479">
        <f t="shared" si="32"/>
        <v>67.044999999999987</v>
      </c>
      <c r="O479">
        <f t="shared" si="33"/>
        <v>68.284999999999997</v>
      </c>
      <c r="P479" t="str">
        <f t="shared" si="34"/>
        <v/>
      </c>
    </row>
    <row r="480" spans="1:16">
      <c r="A480" s="22" t="s">
        <v>52</v>
      </c>
      <c r="B480" s="22" t="s">
        <v>93</v>
      </c>
      <c r="C480" s="22" t="s">
        <v>94</v>
      </c>
      <c r="D480" s="23">
        <v>42333</v>
      </c>
      <c r="E480" s="22">
        <v>73.02</v>
      </c>
      <c r="F480" s="22" t="s">
        <v>139</v>
      </c>
      <c r="G480" s="22">
        <v>5.27</v>
      </c>
      <c r="H480" s="22">
        <v>67.75</v>
      </c>
      <c r="I480">
        <v>5.2</v>
      </c>
      <c r="J480">
        <v>5.51</v>
      </c>
      <c r="K480">
        <v>67.509999999999991</v>
      </c>
      <c r="L480">
        <v>67.819999999999993</v>
      </c>
      <c r="M480">
        <f t="shared" si="31"/>
        <v>0.31000000000000227</v>
      </c>
      <c r="N480">
        <f t="shared" si="32"/>
        <v>67.044999999999987</v>
      </c>
      <c r="O480">
        <f t="shared" si="33"/>
        <v>68.284999999999997</v>
      </c>
      <c r="P480" t="str">
        <f t="shared" si="34"/>
        <v/>
      </c>
    </row>
    <row r="481" spans="1:16">
      <c r="A481" s="22" t="s">
        <v>52</v>
      </c>
      <c r="B481" s="22" t="s">
        <v>93</v>
      </c>
      <c r="C481" s="22" t="s">
        <v>94</v>
      </c>
      <c r="D481" s="23">
        <v>42425</v>
      </c>
      <c r="E481" s="22">
        <v>73.02</v>
      </c>
      <c r="F481" s="22" t="s">
        <v>139</v>
      </c>
      <c r="G481" s="22">
        <v>5.6</v>
      </c>
      <c r="H481" s="22">
        <v>67.42</v>
      </c>
      <c r="I481">
        <v>5.2</v>
      </c>
      <c r="J481">
        <v>5.51</v>
      </c>
      <c r="K481">
        <v>67.509999999999991</v>
      </c>
      <c r="L481">
        <v>67.819999999999993</v>
      </c>
      <c r="M481">
        <f t="shared" si="31"/>
        <v>0.31000000000000227</v>
      </c>
      <c r="N481">
        <f t="shared" si="32"/>
        <v>67.044999999999987</v>
      </c>
      <c r="O481">
        <f t="shared" si="33"/>
        <v>68.284999999999997</v>
      </c>
      <c r="P481" t="str">
        <f t="shared" si="34"/>
        <v/>
      </c>
    </row>
    <row r="482" spans="1:16">
      <c r="A482" s="22" t="s">
        <v>52</v>
      </c>
      <c r="B482" s="22" t="s">
        <v>93</v>
      </c>
      <c r="C482" s="22" t="s">
        <v>94</v>
      </c>
      <c r="D482" s="23">
        <v>42460</v>
      </c>
      <c r="E482" s="22">
        <v>73.02</v>
      </c>
      <c r="F482" s="22" t="s">
        <v>139</v>
      </c>
      <c r="G482" s="22">
        <v>5.35</v>
      </c>
      <c r="H482" s="22">
        <v>67.67</v>
      </c>
      <c r="I482">
        <v>5.2</v>
      </c>
      <c r="J482">
        <v>5.51</v>
      </c>
      <c r="K482">
        <v>67.509999999999991</v>
      </c>
      <c r="L482">
        <v>67.819999999999993</v>
      </c>
      <c r="M482">
        <f t="shared" si="31"/>
        <v>0.31000000000000227</v>
      </c>
      <c r="N482">
        <f t="shared" si="32"/>
        <v>67.044999999999987</v>
      </c>
      <c r="O482">
        <f t="shared" si="33"/>
        <v>68.284999999999997</v>
      </c>
      <c r="P482" t="str">
        <f t="shared" si="34"/>
        <v/>
      </c>
    </row>
    <row r="483" spans="1:16">
      <c r="A483" s="22" t="s">
        <v>52</v>
      </c>
      <c r="B483" s="22" t="s">
        <v>93</v>
      </c>
      <c r="C483" s="22" t="s">
        <v>94</v>
      </c>
      <c r="D483" s="23">
        <v>42514</v>
      </c>
      <c r="E483" s="22">
        <v>73.02</v>
      </c>
      <c r="F483" s="22" t="s">
        <v>139</v>
      </c>
      <c r="G483" s="22">
        <v>5.45</v>
      </c>
      <c r="H483" s="22">
        <v>67.569999999999993</v>
      </c>
      <c r="I483">
        <v>5.2</v>
      </c>
      <c r="J483">
        <v>5.51</v>
      </c>
      <c r="K483">
        <v>67.509999999999991</v>
      </c>
      <c r="L483">
        <v>67.819999999999993</v>
      </c>
      <c r="M483">
        <f t="shared" si="31"/>
        <v>0.31000000000000227</v>
      </c>
      <c r="N483">
        <f t="shared" si="32"/>
        <v>67.044999999999987</v>
      </c>
      <c r="O483">
        <f t="shared" si="33"/>
        <v>68.284999999999997</v>
      </c>
      <c r="P483" t="str">
        <f t="shared" si="34"/>
        <v/>
      </c>
    </row>
    <row r="484" spans="1:16">
      <c r="A484" s="22" t="s">
        <v>52</v>
      </c>
      <c r="B484" s="22" t="s">
        <v>93</v>
      </c>
      <c r="C484" s="22" t="s">
        <v>94</v>
      </c>
      <c r="D484" s="23">
        <v>42628</v>
      </c>
      <c r="E484" s="22">
        <v>73.02</v>
      </c>
      <c r="F484" s="22" t="s">
        <v>139</v>
      </c>
      <c r="G484" s="22">
        <v>5.68</v>
      </c>
      <c r="H484" s="22">
        <v>67.34</v>
      </c>
      <c r="I484">
        <v>5.2</v>
      </c>
      <c r="J484">
        <v>5.51</v>
      </c>
      <c r="K484">
        <v>67.509999999999991</v>
      </c>
      <c r="L484">
        <v>67.819999999999993</v>
      </c>
      <c r="M484">
        <f t="shared" si="31"/>
        <v>0.31000000000000227</v>
      </c>
      <c r="N484">
        <f t="shared" si="32"/>
        <v>67.044999999999987</v>
      </c>
      <c r="O484">
        <f t="shared" si="33"/>
        <v>68.284999999999997</v>
      </c>
      <c r="P484" t="str">
        <f t="shared" si="34"/>
        <v/>
      </c>
    </row>
    <row r="485" spans="1:16">
      <c r="A485" s="22" t="s">
        <v>52</v>
      </c>
      <c r="B485" s="22" t="s">
        <v>93</v>
      </c>
      <c r="C485" s="22" t="s">
        <v>94</v>
      </c>
      <c r="D485" s="23">
        <v>42658</v>
      </c>
      <c r="E485" s="22">
        <v>73.02</v>
      </c>
      <c r="F485" s="22" t="s">
        <v>139</v>
      </c>
      <c r="G485" s="22">
        <v>5.75</v>
      </c>
      <c r="H485" s="22">
        <v>67.27</v>
      </c>
      <c r="I485">
        <v>5.2</v>
      </c>
      <c r="J485">
        <v>5.51</v>
      </c>
      <c r="K485">
        <v>67.509999999999991</v>
      </c>
      <c r="L485">
        <v>67.819999999999993</v>
      </c>
      <c r="M485">
        <f t="shared" si="31"/>
        <v>0.31000000000000227</v>
      </c>
      <c r="N485">
        <f t="shared" si="32"/>
        <v>67.044999999999987</v>
      </c>
      <c r="O485">
        <f t="shared" si="33"/>
        <v>68.284999999999997</v>
      </c>
      <c r="P485" t="str">
        <f t="shared" si="34"/>
        <v/>
      </c>
    </row>
    <row r="486" spans="1:16">
      <c r="A486" s="22" t="s">
        <v>52</v>
      </c>
      <c r="B486" s="22" t="s">
        <v>93</v>
      </c>
      <c r="C486" s="22" t="s">
        <v>94</v>
      </c>
      <c r="D486" s="23">
        <v>42689</v>
      </c>
      <c r="E486" s="22">
        <v>73.02</v>
      </c>
      <c r="F486" s="22" t="s">
        <v>139</v>
      </c>
      <c r="G486" s="22">
        <v>5.13</v>
      </c>
      <c r="H486" s="22">
        <v>67.89</v>
      </c>
      <c r="I486">
        <v>5.2</v>
      </c>
      <c r="J486">
        <v>5.51</v>
      </c>
      <c r="K486">
        <v>67.509999999999991</v>
      </c>
      <c r="L486">
        <v>67.819999999999993</v>
      </c>
      <c r="M486">
        <f t="shared" si="31"/>
        <v>0.31000000000000227</v>
      </c>
      <c r="N486">
        <f t="shared" si="32"/>
        <v>67.044999999999987</v>
      </c>
      <c r="O486">
        <f t="shared" si="33"/>
        <v>68.284999999999997</v>
      </c>
      <c r="P486" t="str">
        <f t="shared" si="34"/>
        <v/>
      </c>
    </row>
    <row r="487" spans="1:16">
      <c r="A487" s="22" t="s">
        <v>52</v>
      </c>
      <c r="B487" s="22" t="s">
        <v>93</v>
      </c>
      <c r="C487" s="22" t="s">
        <v>94</v>
      </c>
      <c r="D487" s="23">
        <v>42719</v>
      </c>
      <c r="E487" s="22">
        <v>73.02</v>
      </c>
      <c r="F487" s="22" t="s">
        <v>139</v>
      </c>
      <c r="G487" s="22">
        <v>5.39</v>
      </c>
      <c r="H487" s="22">
        <v>67.63</v>
      </c>
      <c r="I487">
        <v>5.2</v>
      </c>
      <c r="J487">
        <v>5.51</v>
      </c>
      <c r="K487">
        <v>67.509999999999991</v>
      </c>
      <c r="L487">
        <v>67.819999999999993</v>
      </c>
      <c r="M487">
        <f t="shared" si="31"/>
        <v>0.31000000000000227</v>
      </c>
      <c r="N487">
        <f t="shared" si="32"/>
        <v>67.044999999999987</v>
      </c>
      <c r="O487">
        <f t="shared" si="33"/>
        <v>68.284999999999997</v>
      </c>
      <c r="P487" t="str">
        <f t="shared" si="34"/>
        <v/>
      </c>
    </row>
    <row r="488" spans="1:16">
      <c r="A488" s="22" t="s">
        <v>52</v>
      </c>
      <c r="B488" s="22" t="s">
        <v>93</v>
      </c>
      <c r="C488" s="22" t="s">
        <v>94</v>
      </c>
      <c r="D488" s="23">
        <v>42873</v>
      </c>
      <c r="E488" s="22">
        <v>73.02</v>
      </c>
      <c r="F488" s="22" t="s">
        <v>139</v>
      </c>
      <c r="G488" s="22">
        <v>5.65</v>
      </c>
      <c r="H488" s="22">
        <v>67.37</v>
      </c>
      <c r="I488">
        <v>5.2</v>
      </c>
      <c r="J488">
        <v>5.51</v>
      </c>
      <c r="K488">
        <v>67.509999999999991</v>
      </c>
      <c r="L488">
        <v>67.819999999999993</v>
      </c>
      <c r="M488">
        <f t="shared" si="31"/>
        <v>0.31000000000000227</v>
      </c>
      <c r="N488">
        <f t="shared" si="32"/>
        <v>67.044999999999987</v>
      </c>
      <c r="O488">
        <f t="shared" si="33"/>
        <v>68.284999999999997</v>
      </c>
      <c r="P488" t="str">
        <f t="shared" si="34"/>
        <v/>
      </c>
    </row>
    <row r="489" spans="1:16">
      <c r="A489" s="22" t="s">
        <v>52</v>
      </c>
      <c r="B489" s="22" t="s">
        <v>93</v>
      </c>
      <c r="C489" s="22" t="s">
        <v>94</v>
      </c>
      <c r="D489" s="23">
        <v>43055</v>
      </c>
      <c r="E489" s="22">
        <v>73.02</v>
      </c>
      <c r="F489" s="22" t="s">
        <v>139</v>
      </c>
      <c r="G489" s="22">
        <v>5.15</v>
      </c>
      <c r="H489" s="22">
        <v>67.87</v>
      </c>
      <c r="I489">
        <v>5.2</v>
      </c>
      <c r="J489">
        <v>5.51</v>
      </c>
      <c r="K489">
        <v>67.509999999999991</v>
      </c>
      <c r="L489">
        <v>67.819999999999993</v>
      </c>
      <c r="M489">
        <f t="shared" si="31"/>
        <v>0.31000000000000227</v>
      </c>
      <c r="N489">
        <f t="shared" si="32"/>
        <v>67.044999999999987</v>
      </c>
      <c r="O489">
        <f t="shared" si="33"/>
        <v>68.284999999999997</v>
      </c>
      <c r="P489" t="str">
        <f t="shared" si="34"/>
        <v/>
      </c>
    </row>
    <row r="490" spans="1:16">
      <c r="A490" s="22" t="s">
        <v>52</v>
      </c>
      <c r="B490" s="22" t="s">
        <v>93</v>
      </c>
      <c r="C490" s="22" t="s">
        <v>94</v>
      </c>
      <c r="D490" s="23">
        <v>43130</v>
      </c>
      <c r="E490" s="22">
        <v>73.02</v>
      </c>
      <c r="F490" s="22" t="s">
        <v>139</v>
      </c>
      <c r="G490" s="22">
        <v>5.03</v>
      </c>
      <c r="H490" s="22">
        <v>67.989999999999995</v>
      </c>
      <c r="I490">
        <v>5.2</v>
      </c>
      <c r="J490">
        <v>5.51</v>
      </c>
      <c r="K490">
        <v>67.509999999999991</v>
      </c>
      <c r="L490">
        <v>67.819999999999993</v>
      </c>
      <c r="M490">
        <f t="shared" si="31"/>
        <v>0.31000000000000227</v>
      </c>
      <c r="N490">
        <f t="shared" si="32"/>
        <v>67.044999999999987</v>
      </c>
      <c r="O490">
        <f t="shared" si="33"/>
        <v>68.284999999999997</v>
      </c>
      <c r="P490" t="str">
        <f t="shared" si="34"/>
        <v/>
      </c>
    </row>
    <row r="491" spans="1:16">
      <c r="A491" s="22" t="s">
        <v>52</v>
      </c>
      <c r="B491" s="22" t="s">
        <v>93</v>
      </c>
      <c r="C491" s="22" t="s">
        <v>94</v>
      </c>
      <c r="D491" s="23">
        <v>43159</v>
      </c>
      <c r="E491" s="22">
        <v>73.02</v>
      </c>
      <c r="F491" s="22" t="s">
        <v>139</v>
      </c>
      <c r="G491" s="22">
        <v>5.22</v>
      </c>
      <c r="H491" s="22">
        <v>67.8</v>
      </c>
      <c r="I491">
        <v>5.2</v>
      </c>
      <c r="J491">
        <v>5.51</v>
      </c>
      <c r="K491">
        <v>67.509999999999991</v>
      </c>
      <c r="L491">
        <v>67.819999999999993</v>
      </c>
      <c r="M491">
        <f t="shared" si="31"/>
        <v>0.31000000000000227</v>
      </c>
      <c r="N491">
        <f t="shared" si="32"/>
        <v>67.044999999999987</v>
      </c>
      <c r="O491">
        <f t="shared" si="33"/>
        <v>68.284999999999997</v>
      </c>
      <c r="P491" t="str">
        <f t="shared" si="34"/>
        <v/>
      </c>
    </row>
    <row r="492" spans="1:16">
      <c r="A492" s="22" t="s">
        <v>52</v>
      </c>
      <c r="B492" s="22" t="s">
        <v>93</v>
      </c>
      <c r="C492" s="22" t="s">
        <v>94</v>
      </c>
      <c r="D492" s="23">
        <v>43190</v>
      </c>
      <c r="E492" s="22">
        <v>73.02</v>
      </c>
      <c r="F492" s="22" t="s">
        <v>139</v>
      </c>
      <c r="G492" s="22">
        <v>5.6</v>
      </c>
      <c r="H492" s="22">
        <v>67.42</v>
      </c>
      <c r="I492">
        <v>5.2</v>
      </c>
      <c r="J492">
        <v>5.51</v>
      </c>
      <c r="K492">
        <v>67.509999999999991</v>
      </c>
      <c r="L492">
        <v>67.819999999999993</v>
      </c>
      <c r="M492">
        <f t="shared" si="31"/>
        <v>0.31000000000000227</v>
      </c>
      <c r="N492">
        <f t="shared" si="32"/>
        <v>67.044999999999987</v>
      </c>
      <c r="O492">
        <f t="shared" si="33"/>
        <v>68.284999999999997</v>
      </c>
      <c r="P492" t="str">
        <f t="shared" si="34"/>
        <v/>
      </c>
    </row>
    <row r="493" spans="1:16">
      <c r="A493" s="22" t="s">
        <v>52</v>
      </c>
      <c r="B493" s="22" t="s">
        <v>93</v>
      </c>
      <c r="C493" s="22" t="s">
        <v>94</v>
      </c>
      <c r="D493" s="23">
        <v>43220</v>
      </c>
      <c r="E493" s="22">
        <v>73.02</v>
      </c>
      <c r="F493" s="22" t="s">
        <v>139</v>
      </c>
      <c r="G493" s="22">
        <v>5.45</v>
      </c>
      <c r="H493" s="22">
        <v>67.569999999999993</v>
      </c>
      <c r="I493">
        <v>5.2</v>
      </c>
      <c r="J493">
        <v>5.51</v>
      </c>
      <c r="K493">
        <v>67.509999999999991</v>
      </c>
      <c r="L493">
        <v>67.819999999999993</v>
      </c>
      <c r="M493">
        <f t="shared" si="31"/>
        <v>0.31000000000000227</v>
      </c>
      <c r="N493">
        <f t="shared" si="32"/>
        <v>67.044999999999987</v>
      </c>
      <c r="O493">
        <f t="shared" si="33"/>
        <v>68.284999999999997</v>
      </c>
      <c r="P493" t="str">
        <f t="shared" si="34"/>
        <v/>
      </c>
    </row>
    <row r="494" spans="1:16">
      <c r="A494" s="22" t="s">
        <v>52</v>
      </c>
      <c r="B494" s="22" t="s">
        <v>93</v>
      </c>
      <c r="C494" s="22" t="s">
        <v>94</v>
      </c>
      <c r="D494" s="23">
        <v>43241</v>
      </c>
      <c r="E494" s="22">
        <v>73.02</v>
      </c>
      <c r="F494" s="22" t="s">
        <v>139</v>
      </c>
      <c r="G494" s="22">
        <v>5.62</v>
      </c>
      <c r="H494" s="22">
        <v>67.400000000000006</v>
      </c>
      <c r="I494">
        <v>5.2</v>
      </c>
      <c r="J494">
        <v>5.51</v>
      </c>
      <c r="K494">
        <v>67.509999999999991</v>
      </c>
      <c r="L494">
        <v>67.819999999999993</v>
      </c>
      <c r="M494">
        <f t="shared" si="31"/>
        <v>0.31000000000000227</v>
      </c>
      <c r="N494">
        <f t="shared" si="32"/>
        <v>67.044999999999987</v>
      </c>
      <c r="O494">
        <f t="shared" si="33"/>
        <v>68.284999999999997</v>
      </c>
      <c r="P494" t="str">
        <f t="shared" si="34"/>
        <v/>
      </c>
    </row>
    <row r="495" spans="1:16">
      <c r="A495" s="22" t="s">
        <v>52</v>
      </c>
      <c r="B495" s="22" t="s">
        <v>93</v>
      </c>
      <c r="C495" s="22" t="s">
        <v>94</v>
      </c>
      <c r="D495" s="23">
        <v>43280</v>
      </c>
      <c r="E495" s="22">
        <v>73.02</v>
      </c>
      <c r="F495" s="22" t="s">
        <v>139</v>
      </c>
      <c r="G495" s="22">
        <v>5.52</v>
      </c>
      <c r="H495" s="22">
        <v>67.5</v>
      </c>
      <c r="I495">
        <v>5.2</v>
      </c>
      <c r="J495">
        <v>5.51</v>
      </c>
      <c r="K495">
        <v>67.509999999999991</v>
      </c>
      <c r="L495">
        <v>67.819999999999993</v>
      </c>
      <c r="M495">
        <f t="shared" si="31"/>
        <v>0.31000000000000227</v>
      </c>
      <c r="N495">
        <f t="shared" si="32"/>
        <v>67.044999999999987</v>
      </c>
      <c r="O495">
        <f t="shared" si="33"/>
        <v>68.284999999999997</v>
      </c>
      <c r="P495" t="str">
        <f t="shared" si="34"/>
        <v/>
      </c>
    </row>
    <row r="496" spans="1:16">
      <c r="A496" s="22" t="s">
        <v>52</v>
      </c>
      <c r="B496" s="22" t="s">
        <v>93</v>
      </c>
      <c r="C496" s="22" t="s">
        <v>94</v>
      </c>
      <c r="D496" s="23">
        <v>43298</v>
      </c>
      <c r="E496" s="22">
        <v>73.02</v>
      </c>
      <c r="F496" s="22" t="s">
        <v>139</v>
      </c>
      <c r="G496" s="22">
        <v>5.5</v>
      </c>
      <c r="H496" s="22">
        <v>67.52</v>
      </c>
      <c r="I496">
        <v>5.2</v>
      </c>
      <c r="J496">
        <v>5.51</v>
      </c>
      <c r="K496">
        <v>67.509999999999991</v>
      </c>
      <c r="L496">
        <v>67.819999999999993</v>
      </c>
      <c r="M496">
        <f t="shared" si="31"/>
        <v>0.31000000000000227</v>
      </c>
      <c r="N496">
        <f t="shared" si="32"/>
        <v>67.044999999999987</v>
      </c>
      <c r="O496">
        <f t="shared" si="33"/>
        <v>68.284999999999997</v>
      </c>
      <c r="P496" t="str">
        <f t="shared" si="34"/>
        <v/>
      </c>
    </row>
    <row r="497" spans="1:16">
      <c r="A497" s="22" t="s">
        <v>52</v>
      </c>
      <c r="B497" s="22" t="s">
        <v>93</v>
      </c>
      <c r="C497" s="22" t="s">
        <v>94</v>
      </c>
      <c r="D497" s="23">
        <v>43333</v>
      </c>
      <c r="E497" s="22">
        <v>73.02</v>
      </c>
      <c r="F497" s="22" t="s">
        <v>139</v>
      </c>
      <c r="G497" s="22">
        <v>5.45</v>
      </c>
      <c r="H497" s="22">
        <v>67.569999999999993</v>
      </c>
      <c r="I497">
        <v>5.2</v>
      </c>
      <c r="J497">
        <v>5.51</v>
      </c>
      <c r="K497">
        <v>67.509999999999991</v>
      </c>
      <c r="L497">
        <v>67.819999999999993</v>
      </c>
      <c r="M497">
        <f t="shared" si="31"/>
        <v>0.31000000000000227</v>
      </c>
      <c r="N497">
        <f t="shared" si="32"/>
        <v>67.044999999999987</v>
      </c>
      <c r="O497">
        <f t="shared" si="33"/>
        <v>68.284999999999997</v>
      </c>
      <c r="P497" t="str">
        <f t="shared" si="34"/>
        <v/>
      </c>
    </row>
    <row r="498" spans="1:16">
      <c r="A498" s="22" t="s">
        <v>52</v>
      </c>
      <c r="B498" s="22" t="s">
        <v>93</v>
      </c>
      <c r="C498" s="22" t="s">
        <v>94</v>
      </c>
      <c r="D498" s="23">
        <v>43371</v>
      </c>
      <c r="E498" s="22">
        <v>73.02</v>
      </c>
      <c r="F498" s="22" t="s">
        <v>139</v>
      </c>
      <c r="G498" s="22">
        <v>5.45</v>
      </c>
      <c r="H498" s="22">
        <v>67.569999999999993</v>
      </c>
      <c r="I498">
        <v>5.2</v>
      </c>
      <c r="J498">
        <v>5.51</v>
      </c>
      <c r="K498">
        <v>67.509999999999991</v>
      </c>
      <c r="L498">
        <v>67.819999999999993</v>
      </c>
      <c r="M498">
        <f t="shared" si="31"/>
        <v>0.31000000000000227</v>
      </c>
      <c r="N498">
        <f t="shared" si="32"/>
        <v>67.044999999999987</v>
      </c>
      <c r="O498">
        <f t="shared" si="33"/>
        <v>68.284999999999997</v>
      </c>
      <c r="P498" t="str">
        <f t="shared" si="34"/>
        <v/>
      </c>
    </row>
    <row r="499" spans="1:16">
      <c r="A499" s="22" t="s">
        <v>52</v>
      </c>
      <c r="B499" s="22" t="s">
        <v>93</v>
      </c>
      <c r="C499" s="22" t="s">
        <v>94</v>
      </c>
      <c r="D499" s="23">
        <v>43403</v>
      </c>
      <c r="E499" s="22">
        <v>73.02</v>
      </c>
      <c r="F499" s="22" t="s">
        <v>139</v>
      </c>
      <c r="G499" s="22">
        <v>5.5</v>
      </c>
      <c r="H499" s="22">
        <v>67.52</v>
      </c>
      <c r="I499">
        <v>5.2</v>
      </c>
      <c r="J499">
        <v>5.51</v>
      </c>
      <c r="K499">
        <v>67.509999999999991</v>
      </c>
      <c r="L499">
        <v>67.819999999999993</v>
      </c>
      <c r="M499">
        <f t="shared" si="31"/>
        <v>0.31000000000000227</v>
      </c>
      <c r="N499">
        <f t="shared" si="32"/>
        <v>67.044999999999987</v>
      </c>
      <c r="O499">
        <f t="shared" si="33"/>
        <v>68.284999999999997</v>
      </c>
      <c r="P499" t="str">
        <f t="shared" si="34"/>
        <v/>
      </c>
    </row>
    <row r="500" spans="1:16">
      <c r="A500" s="22" t="s">
        <v>52</v>
      </c>
      <c r="B500" s="22" t="s">
        <v>93</v>
      </c>
      <c r="C500" s="22" t="s">
        <v>94</v>
      </c>
      <c r="D500" s="23">
        <v>43432</v>
      </c>
      <c r="E500" s="22">
        <v>73.02</v>
      </c>
      <c r="F500" s="22" t="s">
        <v>139</v>
      </c>
      <c r="G500" s="22">
        <v>5.335</v>
      </c>
      <c r="H500" s="22">
        <v>67.685000000000002</v>
      </c>
      <c r="I500">
        <v>5.2</v>
      </c>
      <c r="J500">
        <v>5.51</v>
      </c>
      <c r="K500">
        <v>67.509999999999991</v>
      </c>
      <c r="L500">
        <v>67.819999999999993</v>
      </c>
      <c r="M500">
        <f t="shared" si="31"/>
        <v>0.31000000000000227</v>
      </c>
      <c r="N500">
        <f t="shared" si="32"/>
        <v>67.044999999999987</v>
      </c>
      <c r="O500">
        <f t="shared" si="33"/>
        <v>68.284999999999997</v>
      </c>
      <c r="P500" t="str">
        <f t="shared" si="34"/>
        <v/>
      </c>
    </row>
    <row r="501" spans="1:16">
      <c r="A501" s="22" t="s">
        <v>52</v>
      </c>
      <c r="B501" s="22" t="s">
        <v>93</v>
      </c>
      <c r="C501" s="22" t="s">
        <v>94</v>
      </c>
      <c r="D501" s="23">
        <v>43608</v>
      </c>
      <c r="E501" s="22">
        <v>73.02</v>
      </c>
      <c r="F501" s="22" t="s">
        <v>139</v>
      </c>
      <c r="G501" s="22">
        <v>5.94</v>
      </c>
      <c r="H501" s="22">
        <v>67.08</v>
      </c>
      <c r="I501">
        <v>5.2</v>
      </c>
      <c r="J501">
        <v>5.51</v>
      </c>
      <c r="K501">
        <v>67.509999999999991</v>
      </c>
      <c r="L501">
        <v>67.819999999999993</v>
      </c>
      <c r="M501">
        <f t="shared" si="31"/>
        <v>0.31000000000000227</v>
      </c>
      <c r="N501">
        <f t="shared" si="32"/>
        <v>67.044999999999987</v>
      </c>
      <c r="O501">
        <f t="shared" si="33"/>
        <v>68.284999999999997</v>
      </c>
      <c r="P501" t="str">
        <f t="shared" si="34"/>
        <v/>
      </c>
    </row>
    <row r="502" spans="1:16">
      <c r="A502" s="22" t="s">
        <v>52</v>
      </c>
      <c r="B502" s="22" t="s">
        <v>93</v>
      </c>
      <c r="C502" s="22" t="s">
        <v>94</v>
      </c>
      <c r="D502" s="23">
        <v>43773</v>
      </c>
      <c r="E502" s="22">
        <v>73.02</v>
      </c>
      <c r="F502" s="22" t="s">
        <v>139</v>
      </c>
      <c r="G502" s="22">
        <v>5.2</v>
      </c>
      <c r="H502" s="22">
        <v>67.819999999999993</v>
      </c>
      <c r="I502">
        <v>5.2</v>
      </c>
      <c r="J502">
        <v>5.51</v>
      </c>
      <c r="K502">
        <v>67.509999999999991</v>
      </c>
      <c r="L502">
        <v>67.819999999999993</v>
      </c>
      <c r="M502">
        <f t="shared" si="31"/>
        <v>0.31000000000000227</v>
      </c>
      <c r="N502">
        <f t="shared" si="32"/>
        <v>67.044999999999987</v>
      </c>
      <c r="O502">
        <f t="shared" si="33"/>
        <v>68.284999999999997</v>
      </c>
      <c r="P502" t="str">
        <f t="shared" si="34"/>
        <v/>
      </c>
    </row>
    <row r="503" spans="1:16">
      <c r="A503" s="22" t="s">
        <v>25</v>
      </c>
      <c r="B503" s="22" t="s">
        <v>26</v>
      </c>
      <c r="C503" s="22" t="s">
        <v>27</v>
      </c>
      <c r="D503" s="23">
        <v>42164</v>
      </c>
      <c r="E503" s="22">
        <v>71.308000000000007</v>
      </c>
      <c r="F503" s="22" t="s">
        <v>139</v>
      </c>
      <c r="G503" s="22">
        <v>5.35</v>
      </c>
      <c r="H503" s="22">
        <v>65.957999999999998</v>
      </c>
      <c r="I503">
        <v>4.6065618279569875</v>
      </c>
      <c r="J503">
        <v>5.4404416666666657</v>
      </c>
      <c r="K503">
        <v>65.867558333333335</v>
      </c>
      <c r="L503">
        <v>66.701438172043026</v>
      </c>
      <c r="M503">
        <f t="shared" si="31"/>
        <v>0.83387983870969151</v>
      </c>
      <c r="N503">
        <f t="shared" si="32"/>
        <v>64.616738575268798</v>
      </c>
      <c r="O503">
        <f t="shared" si="33"/>
        <v>67.952257930107564</v>
      </c>
      <c r="P503" t="str">
        <f t="shared" si="34"/>
        <v/>
      </c>
    </row>
    <row r="504" spans="1:16">
      <c r="A504" s="22" t="s">
        <v>25</v>
      </c>
      <c r="B504" s="22" t="s">
        <v>26</v>
      </c>
      <c r="C504" s="22" t="s">
        <v>27</v>
      </c>
      <c r="D504" s="23">
        <v>42296</v>
      </c>
      <c r="E504" s="22">
        <v>71.308000000000007</v>
      </c>
      <c r="F504" s="22" t="s">
        <v>139</v>
      </c>
      <c r="G504" s="22">
        <v>4.83</v>
      </c>
      <c r="H504" s="22">
        <v>66.477999999999994</v>
      </c>
      <c r="I504">
        <v>4.6065618279569875</v>
      </c>
      <c r="J504">
        <v>5.4404416666666657</v>
      </c>
      <c r="K504">
        <v>65.867558333333335</v>
      </c>
      <c r="L504">
        <v>66.701438172043026</v>
      </c>
      <c r="M504">
        <f t="shared" si="31"/>
        <v>0.83387983870969151</v>
      </c>
      <c r="N504">
        <f t="shared" si="32"/>
        <v>64.616738575268798</v>
      </c>
      <c r="O504">
        <f t="shared" si="33"/>
        <v>67.952257930107564</v>
      </c>
      <c r="P504" t="str">
        <f t="shared" si="34"/>
        <v/>
      </c>
    </row>
    <row r="505" spans="1:16">
      <c r="A505" s="22" t="s">
        <v>25</v>
      </c>
      <c r="B505" s="22" t="s">
        <v>26</v>
      </c>
      <c r="C505" s="22" t="s">
        <v>27</v>
      </c>
      <c r="D505" s="23">
        <v>42410</v>
      </c>
      <c r="E505" s="22">
        <v>71.308000000000007</v>
      </c>
      <c r="F505" s="22" t="s">
        <v>139</v>
      </c>
      <c r="G505" s="22">
        <v>4.88</v>
      </c>
      <c r="H505" s="22">
        <v>66.427999999999997</v>
      </c>
      <c r="I505">
        <v>4.6065618279569875</v>
      </c>
      <c r="J505">
        <v>5.4404416666666657</v>
      </c>
      <c r="K505">
        <v>65.867558333333335</v>
      </c>
      <c r="L505">
        <v>66.701438172043026</v>
      </c>
      <c r="M505">
        <f t="shared" si="31"/>
        <v>0.83387983870969151</v>
      </c>
      <c r="N505">
        <f t="shared" si="32"/>
        <v>64.616738575268798</v>
      </c>
      <c r="O505">
        <f t="shared" si="33"/>
        <v>67.952257930107564</v>
      </c>
      <c r="P505" t="str">
        <f t="shared" si="34"/>
        <v/>
      </c>
    </row>
    <row r="506" spans="1:16">
      <c r="A506" s="22" t="s">
        <v>25</v>
      </c>
      <c r="B506" s="22" t="s">
        <v>26</v>
      </c>
      <c r="C506" s="22" t="s">
        <v>27</v>
      </c>
      <c r="D506" s="23">
        <v>42438</v>
      </c>
      <c r="E506" s="22">
        <v>71.308000000000007</v>
      </c>
      <c r="F506" s="22" t="s">
        <v>139</v>
      </c>
      <c r="G506" s="22">
        <v>5.0199999999999996</v>
      </c>
      <c r="H506" s="22">
        <v>66.287999999999997</v>
      </c>
      <c r="I506">
        <v>4.6065618279569875</v>
      </c>
      <c r="J506">
        <v>5.4404416666666657</v>
      </c>
      <c r="K506">
        <v>65.867558333333335</v>
      </c>
      <c r="L506">
        <v>66.701438172043026</v>
      </c>
      <c r="M506">
        <f t="shared" si="31"/>
        <v>0.83387983870969151</v>
      </c>
      <c r="N506">
        <f t="shared" si="32"/>
        <v>64.616738575268798</v>
      </c>
      <c r="O506">
        <f t="shared" si="33"/>
        <v>67.952257930107564</v>
      </c>
      <c r="P506" t="str">
        <f t="shared" si="34"/>
        <v/>
      </c>
    </row>
    <row r="507" spans="1:16">
      <c r="A507" s="22" t="s">
        <v>25</v>
      </c>
      <c r="B507" s="22" t="s">
        <v>26</v>
      </c>
      <c r="C507" s="22" t="s">
        <v>27</v>
      </c>
      <c r="D507" s="23">
        <v>42468</v>
      </c>
      <c r="E507" s="22">
        <v>71.308000000000007</v>
      </c>
      <c r="F507" s="22" t="s">
        <v>139</v>
      </c>
      <c r="G507" s="22">
        <v>4.95</v>
      </c>
      <c r="H507" s="22">
        <v>66.358000000000004</v>
      </c>
      <c r="I507">
        <v>4.6065618279569875</v>
      </c>
      <c r="J507">
        <v>5.4404416666666657</v>
      </c>
      <c r="K507">
        <v>65.867558333333335</v>
      </c>
      <c r="L507">
        <v>66.701438172043026</v>
      </c>
      <c r="M507">
        <f t="shared" si="31"/>
        <v>0.83387983870969151</v>
      </c>
      <c r="N507">
        <f t="shared" si="32"/>
        <v>64.616738575268798</v>
      </c>
      <c r="O507">
        <f t="shared" si="33"/>
        <v>67.952257930107564</v>
      </c>
      <c r="P507" t="str">
        <f t="shared" si="34"/>
        <v/>
      </c>
    </row>
    <row r="508" spans="1:16">
      <c r="A508" s="22" t="s">
        <v>25</v>
      </c>
      <c r="B508" s="22" t="s">
        <v>26</v>
      </c>
      <c r="C508" s="22" t="s">
        <v>27</v>
      </c>
      <c r="D508" s="23">
        <v>42501</v>
      </c>
      <c r="E508" s="22">
        <v>71.308000000000007</v>
      </c>
      <c r="F508" s="22" t="s">
        <v>139</v>
      </c>
      <c r="G508" s="22">
        <v>4.96</v>
      </c>
      <c r="H508" s="22">
        <v>66.347999999999999</v>
      </c>
      <c r="I508">
        <v>4.6065618279569875</v>
      </c>
      <c r="J508">
        <v>5.4404416666666657</v>
      </c>
      <c r="K508">
        <v>65.867558333333335</v>
      </c>
      <c r="L508">
        <v>66.701438172043026</v>
      </c>
      <c r="M508">
        <f t="shared" si="31"/>
        <v>0.83387983870969151</v>
      </c>
      <c r="N508">
        <f t="shared" si="32"/>
        <v>64.616738575268798</v>
      </c>
      <c r="O508">
        <f t="shared" si="33"/>
        <v>67.952257930107564</v>
      </c>
      <c r="P508" t="str">
        <f t="shared" si="34"/>
        <v/>
      </c>
    </row>
    <row r="509" spans="1:16">
      <c r="A509" s="22" t="s">
        <v>25</v>
      </c>
      <c r="B509" s="22" t="s">
        <v>26</v>
      </c>
      <c r="C509" s="22" t="s">
        <v>27</v>
      </c>
      <c r="D509" s="23">
        <v>42531</v>
      </c>
      <c r="E509" s="22">
        <v>71.308000000000007</v>
      </c>
      <c r="F509" s="22" t="s">
        <v>139</v>
      </c>
      <c r="G509" s="22">
        <v>4.66</v>
      </c>
      <c r="H509" s="22">
        <v>66.647999999999996</v>
      </c>
      <c r="I509">
        <v>4.6065618279569875</v>
      </c>
      <c r="J509">
        <v>5.4404416666666657</v>
      </c>
      <c r="K509">
        <v>65.867558333333335</v>
      </c>
      <c r="L509">
        <v>66.701438172043026</v>
      </c>
      <c r="M509">
        <f t="shared" si="31"/>
        <v>0.83387983870969151</v>
      </c>
      <c r="N509">
        <f t="shared" si="32"/>
        <v>64.616738575268798</v>
      </c>
      <c r="O509">
        <f t="shared" si="33"/>
        <v>67.952257930107564</v>
      </c>
      <c r="P509" t="str">
        <f t="shared" si="34"/>
        <v/>
      </c>
    </row>
    <row r="510" spans="1:16">
      <c r="A510" s="22" t="s">
        <v>25</v>
      </c>
      <c r="B510" s="22" t="s">
        <v>26</v>
      </c>
      <c r="C510" s="22" t="s">
        <v>27</v>
      </c>
      <c r="D510" s="23">
        <v>42559</v>
      </c>
      <c r="E510" s="22">
        <v>71.308000000000007</v>
      </c>
      <c r="F510" s="22" t="s">
        <v>139</v>
      </c>
      <c r="G510" s="22">
        <v>4.84</v>
      </c>
      <c r="H510" s="22">
        <v>66.468000000000004</v>
      </c>
      <c r="I510">
        <v>4.6065618279569875</v>
      </c>
      <c r="J510">
        <v>5.4404416666666657</v>
      </c>
      <c r="K510">
        <v>65.867558333333335</v>
      </c>
      <c r="L510">
        <v>66.701438172043026</v>
      </c>
      <c r="M510">
        <f t="shared" si="31"/>
        <v>0.83387983870969151</v>
      </c>
      <c r="N510">
        <f t="shared" si="32"/>
        <v>64.616738575268798</v>
      </c>
      <c r="O510">
        <f t="shared" si="33"/>
        <v>67.952257930107564</v>
      </c>
      <c r="P510" t="str">
        <f t="shared" si="34"/>
        <v/>
      </c>
    </row>
    <row r="511" spans="1:16">
      <c r="A511" s="22" t="s">
        <v>25</v>
      </c>
      <c r="B511" s="22" t="s">
        <v>26</v>
      </c>
      <c r="C511" s="22" t="s">
        <v>27</v>
      </c>
      <c r="D511" s="23">
        <v>42586</v>
      </c>
      <c r="E511" s="22">
        <v>71.308000000000007</v>
      </c>
      <c r="F511" s="22" t="s">
        <v>139</v>
      </c>
      <c r="G511" s="22">
        <v>4.7699999999999996</v>
      </c>
      <c r="H511" s="22">
        <v>66.537999999999997</v>
      </c>
      <c r="I511">
        <v>4.6065618279569875</v>
      </c>
      <c r="J511">
        <v>5.4404416666666657</v>
      </c>
      <c r="K511">
        <v>65.867558333333335</v>
      </c>
      <c r="L511">
        <v>66.701438172043026</v>
      </c>
      <c r="M511">
        <f t="shared" si="31"/>
        <v>0.83387983870969151</v>
      </c>
      <c r="N511">
        <f t="shared" si="32"/>
        <v>64.616738575268798</v>
      </c>
      <c r="O511">
        <f t="shared" si="33"/>
        <v>67.952257930107564</v>
      </c>
      <c r="P511" t="str">
        <f t="shared" si="34"/>
        <v/>
      </c>
    </row>
    <row r="512" spans="1:16">
      <c r="A512" t="s">
        <v>25</v>
      </c>
      <c r="B512" t="s">
        <v>26</v>
      </c>
      <c r="C512" t="s">
        <v>27</v>
      </c>
      <c r="D512" s="34">
        <v>42621</v>
      </c>
      <c r="E512">
        <v>71.308000000000007</v>
      </c>
      <c r="F512" t="s">
        <v>139</v>
      </c>
      <c r="G512" s="22">
        <v>4.72</v>
      </c>
      <c r="H512">
        <v>66.587999999999994</v>
      </c>
      <c r="I512">
        <v>4.6065618279569875</v>
      </c>
      <c r="J512">
        <v>5.4404416666666657</v>
      </c>
      <c r="K512">
        <v>65.867558333333335</v>
      </c>
      <c r="L512">
        <v>66.701438172043026</v>
      </c>
      <c r="M512">
        <f t="shared" si="31"/>
        <v>0.83387983870969151</v>
      </c>
      <c r="N512">
        <f t="shared" si="32"/>
        <v>64.616738575268798</v>
      </c>
      <c r="O512">
        <f t="shared" si="33"/>
        <v>67.952257930107564</v>
      </c>
      <c r="P512" t="str">
        <f t="shared" si="34"/>
        <v/>
      </c>
    </row>
    <row r="513" spans="1:16">
      <c r="A513" t="s">
        <v>25</v>
      </c>
      <c r="B513" t="s">
        <v>26</v>
      </c>
      <c r="C513" t="s">
        <v>27</v>
      </c>
      <c r="D513" s="34">
        <v>42650</v>
      </c>
      <c r="E513">
        <v>71.308000000000007</v>
      </c>
      <c r="F513" t="s">
        <v>139</v>
      </c>
      <c r="G513" s="22">
        <v>4.8099999999999996</v>
      </c>
      <c r="H513">
        <v>66.498000000000005</v>
      </c>
      <c r="I513">
        <v>4.6065618279569875</v>
      </c>
      <c r="J513">
        <v>5.4404416666666657</v>
      </c>
      <c r="K513">
        <v>65.867558333333335</v>
      </c>
      <c r="L513">
        <v>66.701438172043026</v>
      </c>
      <c r="M513">
        <f t="shared" si="31"/>
        <v>0.83387983870969151</v>
      </c>
      <c r="N513">
        <f t="shared" si="32"/>
        <v>64.616738575268798</v>
      </c>
      <c r="O513">
        <f t="shared" si="33"/>
        <v>67.952257930107564</v>
      </c>
      <c r="P513" t="str">
        <f t="shared" si="34"/>
        <v/>
      </c>
    </row>
    <row r="514" spans="1:16">
      <c r="A514" t="s">
        <v>25</v>
      </c>
      <c r="B514" t="s">
        <v>26</v>
      </c>
      <c r="C514" t="s">
        <v>27</v>
      </c>
      <c r="D514" s="34">
        <v>42682</v>
      </c>
      <c r="E514">
        <v>71.308000000000007</v>
      </c>
      <c r="F514" t="s">
        <v>139</v>
      </c>
      <c r="G514" s="22">
        <v>4.84</v>
      </c>
      <c r="H514">
        <v>66.468000000000004</v>
      </c>
      <c r="I514">
        <v>4.6065618279569875</v>
      </c>
      <c r="J514">
        <v>5.4404416666666657</v>
      </c>
      <c r="K514">
        <v>65.867558333333335</v>
      </c>
      <c r="L514">
        <v>66.701438172043026</v>
      </c>
      <c r="M514">
        <f t="shared" si="31"/>
        <v>0.83387983870969151</v>
      </c>
      <c r="N514">
        <f t="shared" si="32"/>
        <v>64.616738575268798</v>
      </c>
      <c r="O514">
        <f t="shared" si="33"/>
        <v>67.952257930107564</v>
      </c>
      <c r="P514" t="str">
        <f t="shared" si="34"/>
        <v/>
      </c>
    </row>
    <row r="515" spans="1:16">
      <c r="A515" t="s">
        <v>25</v>
      </c>
      <c r="B515" t="s">
        <v>26</v>
      </c>
      <c r="C515" t="s">
        <v>27</v>
      </c>
      <c r="D515" s="34">
        <v>42751</v>
      </c>
      <c r="E515">
        <v>71.308000000000007</v>
      </c>
      <c r="F515" t="s">
        <v>139</v>
      </c>
      <c r="G515" s="22">
        <v>4.97</v>
      </c>
      <c r="H515">
        <v>66.337999999999994</v>
      </c>
      <c r="I515">
        <v>4.6065618279569875</v>
      </c>
      <c r="J515">
        <v>5.4404416666666657</v>
      </c>
      <c r="K515">
        <v>65.867558333333335</v>
      </c>
      <c r="L515">
        <v>66.701438172043026</v>
      </c>
      <c r="M515">
        <f t="shared" si="31"/>
        <v>0.83387983870969151</v>
      </c>
      <c r="N515">
        <f t="shared" si="32"/>
        <v>64.616738575268798</v>
      </c>
      <c r="O515">
        <f t="shared" si="33"/>
        <v>67.952257930107564</v>
      </c>
      <c r="P515" t="str">
        <f t="shared" si="34"/>
        <v/>
      </c>
    </row>
    <row r="516" spans="1:16">
      <c r="A516" t="s">
        <v>25</v>
      </c>
      <c r="B516" t="s">
        <v>26</v>
      </c>
      <c r="C516" t="s">
        <v>27</v>
      </c>
      <c r="D516" s="34">
        <v>42787</v>
      </c>
      <c r="E516">
        <v>71.308000000000007</v>
      </c>
      <c r="F516" t="s">
        <v>139</v>
      </c>
      <c r="G516" s="22">
        <v>5.25</v>
      </c>
      <c r="H516">
        <v>66.058000000000007</v>
      </c>
      <c r="I516">
        <v>4.6065618279569875</v>
      </c>
      <c r="J516">
        <v>5.4404416666666657</v>
      </c>
      <c r="K516">
        <v>65.867558333333335</v>
      </c>
      <c r="L516">
        <v>66.701438172043026</v>
      </c>
      <c r="M516">
        <f t="shared" si="31"/>
        <v>0.83387983870969151</v>
      </c>
      <c r="N516">
        <f t="shared" si="32"/>
        <v>64.616738575268798</v>
      </c>
      <c r="O516">
        <f t="shared" si="33"/>
        <v>67.952257930107564</v>
      </c>
      <c r="P516" t="str">
        <f t="shared" si="34"/>
        <v/>
      </c>
    </row>
    <row r="517" spans="1:16">
      <c r="A517" t="s">
        <v>25</v>
      </c>
      <c r="B517" t="s">
        <v>26</v>
      </c>
      <c r="C517" t="s">
        <v>27</v>
      </c>
      <c r="D517" s="34">
        <v>42811</v>
      </c>
      <c r="E517">
        <v>71.308000000000007</v>
      </c>
      <c r="F517" t="s">
        <v>139</v>
      </c>
      <c r="G517" s="22">
        <v>5.48</v>
      </c>
      <c r="H517">
        <v>65.828000000000003</v>
      </c>
      <c r="I517">
        <v>4.6065618279569875</v>
      </c>
      <c r="J517">
        <v>5.4404416666666657</v>
      </c>
      <c r="K517">
        <v>65.867558333333335</v>
      </c>
      <c r="L517">
        <v>66.701438172043026</v>
      </c>
      <c r="M517">
        <f t="shared" si="31"/>
        <v>0.83387983870969151</v>
      </c>
      <c r="N517">
        <f t="shared" si="32"/>
        <v>64.616738575268798</v>
      </c>
      <c r="O517">
        <f t="shared" si="33"/>
        <v>67.952257930107564</v>
      </c>
      <c r="P517" t="str">
        <f t="shared" si="34"/>
        <v/>
      </c>
    </row>
    <row r="518" spans="1:16">
      <c r="A518" t="s">
        <v>25</v>
      </c>
      <c r="B518" t="s">
        <v>26</v>
      </c>
      <c r="C518" t="s">
        <v>27</v>
      </c>
      <c r="D518" s="34">
        <v>42871</v>
      </c>
      <c r="E518">
        <v>71.308000000000007</v>
      </c>
      <c r="F518" t="s">
        <v>139</v>
      </c>
      <c r="G518" s="22">
        <v>4.84</v>
      </c>
      <c r="H518">
        <v>66.468000000000004</v>
      </c>
      <c r="I518">
        <v>4.6065618279569875</v>
      </c>
      <c r="J518">
        <v>5.4404416666666657</v>
      </c>
      <c r="K518">
        <v>65.867558333333335</v>
      </c>
      <c r="L518">
        <v>66.701438172043026</v>
      </c>
      <c r="M518">
        <f t="shared" si="31"/>
        <v>0.83387983870969151</v>
      </c>
      <c r="N518">
        <f t="shared" si="32"/>
        <v>64.616738575268798</v>
      </c>
      <c r="O518">
        <f t="shared" si="33"/>
        <v>67.952257930107564</v>
      </c>
      <c r="P518" t="str">
        <f t="shared" si="34"/>
        <v/>
      </c>
    </row>
    <row r="519" spans="1:16">
      <c r="A519" t="s">
        <v>25</v>
      </c>
      <c r="B519" t="s">
        <v>26</v>
      </c>
      <c r="C519" t="s">
        <v>27</v>
      </c>
      <c r="D519" s="34">
        <v>42902</v>
      </c>
      <c r="E519">
        <v>71.308000000000007</v>
      </c>
      <c r="F519" t="s">
        <v>139</v>
      </c>
      <c r="G519" s="22">
        <v>5.08</v>
      </c>
      <c r="H519">
        <v>66.227999999999994</v>
      </c>
      <c r="I519">
        <v>4.6065618279569875</v>
      </c>
      <c r="J519">
        <v>5.4404416666666657</v>
      </c>
      <c r="K519">
        <v>65.867558333333335</v>
      </c>
      <c r="L519">
        <v>66.701438172043026</v>
      </c>
      <c r="M519">
        <f t="shared" si="31"/>
        <v>0.83387983870969151</v>
      </c>
      <c r="N519">
        <f t="shared" si="32"/>
        <v>64.616738575268798</v>
      </c>
      <c r="O519">
        <f t="shared" si="33"/>
        <v>67.952257930107564</v>
      </c>
      <c r="P519" t="str">
        <f t="shared" si="34"/>
        <v/>
      </c>
    </row>
    <row r="520" spans="1:16">
      <c r="A520" t="s">
        <v>25</v>
      </c>
      <c r="B520" t="s">
        <v>26</v>
      </c>
      <c r="C520" t="s">
        <v>27</v>
      </c>
      <c r="D520" s="38">
        <v>42917</v>
      </c>
      <c r="E520">
        <v>71.308000000000007</v>
      </c>
      <c r="G520" s="22">
        <v>4.6133846153846152</v>
      </c>
      <c r="H520">
        <v>66.694615384615389</v>
      </c>
      <c r="I520">
        <v>4.6065618279569875</v>
      </c>
      <c r="J520">
        <v>5.4404416666666657</v>
      </c>
      <c r="K520">
        <v>65.867558333333335</v>
      </c>
      <c r="L520">
        <v>66.701438172043026</v>
      </c>
      <c r="M520">
        <f t="shared" si="31"/>
        <v>0.83387983870969151</v>
      </c>
      <c r="N520">
        <f t="shared" si="32"/>
        <v>64.616738575268798</v>
      </c>
      <c r="O520">
        <f t="shared" si="33"/>
        <v>67.952257930107564</v>
      </c>
      <c r="P520" t="str">
        <f t="shared" si="34"/>
        <v/>
      </c>
    </row>
    <row r="521" spans="1:16">
      <c r="A521" t="s">
        <v>25</v>
      </c>
      <c r="B521" t="s">
        <v>26</v>
      </c>
      <c r="C521" t="s">
        <v>27</v>
      </c>
      <c r="D521" s="38">
        <v>42948</v>
      </c>
      <c r="E521">
        <v>71.308000000000007</v>
      </c>
      <c r="G521" s="22">
        <v>4.6107688172043</v>
      </c>
      <c r="H521">
        <v>66.697231182795704</v>
      </c>
      <c r="I521">
        <v>4.6065618279569875</v>
      </c>
      <c r="J521">
        <v>5.4404416666666657</v>
      </c>
      <c r="K521">
        <v>65.867558333333335</v>
      </c>
      <c r="L521">
        <v>66.701438172043026</v>
      </c>
      <c r="M521">
        <f t="shared" si="31"/>
        <v>0.83387983870969151</v>
      </c>
      <c r="N521">
        <f t="shared" si="32"/>
        <v>64.616738575268798</v>
      </c>
      <c r="O521">
        <f t="shared" si="33"/>
        <v>67.952257930107564</v>
      </c>
      <c r="P521" t="str">
        <f t="shared" si="34"/>
        <v/>
      </c>
    </row>
    <row r="522" spans="1:16">
      <c r="A522" t="s">
        <v>25</v>
      </c>
      <c r="B522" t="s">
        <v>26</v>
      </c>
      <c r="C522" t="s">
        <v>27</v>
      </c>
      <c r="D522" s="38">
        <v>42979</v>
      </c>
      <c r="E522">
        <v>71.308000000000007</v>
      </c>
      <c r="G522" s="22">
        <v>4.5186222222222217</v>
      </c>
      <c r="H522">
        <v>66.789377777777787</v>
      </c>
      <c r="I522">
        <v>4.6065618279569875</v>
      </c>
      <c r="J522">
        <v>5.4404416666666657</v>
      </c>
      <c r="K522">
        <v>65.867558333333335</v>
      </c>
      <c r="L522">
        <v>66.701438172043026</v>
      </c>
      <c r="M522">
        <f t="shared" si="31"/>
        <v>0.83387983870969151</v>
      </c>
      <c r="N522">
        <f t="shared" si="32"/>
        <v>64.616738575268798</v>
      </c>
      <c r="O522">
        <f t="shared" si="33"/>
        <v>67.952257930107564</v>
      </c>
      <c r="P522" t="str">
        <f t="shared" si="34"/>
        <v/>
      </c>
    </row>
    <row r="523" spans="1:16">
      <c r="A523" t="s">
        <v>25</v>
      </c>
      <c r="B523" t="s">
        <v>26</v>
      </c>
      <c r="C523" t="s">
        <v>27</v>
      </c>
      <c r="D523" s="38">
        <v>43009</v>
      </c>
      <c r="E523">
        <v>71.308000000000007</v>
      </c>
      <c r="G523" s="22">
        <v>4.6324999999999967</v>
      </c>
      <c r="H523">
        <v>66.675500000000014</v>
      </c>
      <c r="I523">
        <v>4.6065618279569875</v>
      </c>
      <c r="J523">
        <v>5.4404416666666657</v>
      </c>
      <c r="K523">
        <v>65.867558333333335</v>
      </c>
      <c r="L523">
        <v>66.701438172043026</v>
      </c>
      <c r="M523">
        <f t="shared" si="31"/>
        <v>0.83387983870969151</v>
      </c>
      <c r="N523">
        <f t="shared" si="32"/>
        <v>64.616738575268798</v>
      </c>
      <c r="O523">
        <f t="shared" si="33"/>
        <v>67.952257930107564</v>
      </c>
      <c r="P523" t="str">
        <f t="shared" si="34"/>
        <v/>
      </c>
    </row>
    <row r="524" spans="1:16">
      <c r="A524" t="s">
        <v>25</v>
      </c>
      <c r="B524" t="s">
        <v>26</v>
      </c>
      <c r="C524" t="s">
        <v>27</v>
      </c>
      <c r="D524" s="38">
        <v>43040</v>
      </c>
      <c r="E524">
        <v>71.308000000000007</v>
      </c>
      <c r="G524" s="22">
        <v>5.400883333333331</v>
      </c>
      <c r="H524">
        <v>65.907116666666681</v>
      </c>
      <c r="I524">
        <v>4.6065618279569875</v>
      </c>
      <c r="J524">
        <v>5.4404416666666657</v>
      </c>
      <c r="K524">
        <v>65.867558333333335</v>
      </c>
      <c r="L524">
        <v>66.701438172043026</v>
      </c>
      <c r="M524">
        <f t="shared" si="31"/>
        <v>0.83387983870969151</v>
      </c>
      <c r="N524">
        <f t="shared" si="32"/>
        <v>64.616738575268798</v>
      </c>
      <c r="O524">
        <f t="shared" si="33"/>
        <v>67.952257930107564</v>
      </c>
      <c r="P524" t="str">
        <f t="shared" si="34"/>
        <v/>
      </c>
    </row>
    <row r="525" spans="1:16">
      <c r="A525" t="s">
        <v>25</v>
      </c>
      <c r="B525" t="s">
        <v>26</v>
      </c>
      <c r="C525" t="s">
        <v>27</v>
      </c>
      <c r="D525" s="38">
        <v>43070</v>
      </c>
      <c r="E525">
        <v>71.308000000000007</v>
      </c>
      <c r="G525" s="22">
        <v>5.1009086021505361</v>
      </c>
      <c r="H525">
        <v>66.207091397849467</v>
      </c>
      <c r="I525">
        <v>4.6065618279569875</v>
      </c>
      <c r="J525">
        <v>5.4404416666666657</v>
      </c>
      <c r="K525">
        <v>65.867558333333335</v>
      </c>
      <c r="L525">
        <v>66.701438172043026</v>
      </c>
      <c r="M525">
        <f t="shared" ref="M525:M549" si="35">L525-K525</f>
        <v>0.83387983870969151</v>
      </c>
      <c r="N525">
        <f t="shared" ref="N525:N549" si="36">K525-M525*1.5</f>
        <v>64.616738575268798</v>
      </c>
      <c r="O525">
        <f t="shared" ref="O525:O549" si="37">L525+M525*1.5</f>
        <v>67.952257930107564</v>
      </c>
      <c r="P525" t="str">
        <f t="shared" ref="P525:P549" si="38">IF(OR(H525&lt;N525,H525&gt;O525), "OUTLIER", "")</f>
        <v/>
      </c>
    </row>
    <row r="526" spans="1:16">
      <c r="A526" t="s">
        <v>25</v>
      </c>
      <c r="B526" t="s">
        <v>26</v>
      </c>
      <c r="C526" t="s">
        <v>27</v>
      </c>
      <c r="D526" s="38">
        <v>43101</v>
      </c>
      <c r="E526">
        <v>71.308000000000007</v>
      </c>
      <c r="G526" s="22">
        <v>5.7310430107526882</v>
      </c>
      <c r="H526">
        <v>65.576956989247321</v>
      </c>
      <c r="I526">
        <v>4.6065618279569875</v>
      </c>
      <c r="J526">
        <v>5.4404416666666657</v>
      </c>
      <c r="K526">
        <v>65.867558333333335</v>
      </c>
      <c r="L526">
        <v>66.701438172043026</v>
      </c>
      <c r="M526">
        <f t="shared" si="35"/>
        <v>0.83387983870969151</v>
      </c>
      <c r="N526">
        <f t="shared" si="36"/>
        <v>64.616738575268798</v>
      </c>
      <c r="O526">
        <f t="shared" si="37"/>
        <v>67.952257930107564</v>
      </c>
      <c r="P526" t="str">
        <f t="shared" si="38"/>
        <v/>
      </c>
    </row>
    <row r="527" spans="1:16">
      <c r="A527" t="s">
        <v>25</v>
      </c>
      <c r="B527" t="s">
        <v>26</v>
      </c>
      <c r="C527" t="s">
        <v>27</v>
      </c>
      <c r="D527" s="38">
        <v>43132</v>
      </c>
      <c r="E527">
        <v>71.308000000000007</v>
      </c>
      <c r="G527" s="22">
        <v>6.6213095238095105</v>
      </c>
      <c r="H527">
        <v>64.686690476190492</v>
      </c>
      <c r="I527">
        <v>4.6065618279569875</v>
      </c>
      <c r="J527">
        <v>5.4404416666666657</v>
      </c>
      <c r="K527">
        <v>65.867558333333335</v>
      </c>
      <c r="L527">
        <v>66.701438172043026</v>
      </c>
      <c r="M527">
        <f t="shared" si="35"/>
        <v>0.83387983870969151</v>
      </c>
      <c r="N527">
        <f t="shared" si="36"/>
        <v>64.616738575268798</v>
      </c>
      <c r="O527">
        <f t="shared" si="37"/>
        <v>67.952257930107564</v>
      </c>
      <c r="P527" t="str">
        <f t="shared" si="38"/>
        <v/>
      </c>
    </row>
    <row r="528" spans="1:16">
      <c r="A528" t="s">
        <v>25</v>
      </c>
      <c r="B528" t="s">
        <v>26</v>
      </c>
      <c r="C528" t="s">
        <v>27</v>
      </c>
      <c r="D528" s="38">
        <v>43160</v>
      </c>
      <c r="E528">
        <v>71.308000000000007</v>
      </c>
      <c r="G528" s="22">
        <v>5.242822580645158</v>
      </c>
      <c r="H528">
        <v>66.065177419354853</v>
      </c>
      <c r="I528">
        <v>4.6065618279569875</v>
      </c>
      <c r="J528">
        <v>5.4404416666666657</v>
      </c>
      <c r="K528">
        <v>65.867558333333335</v>
      </c>
      <c r="L528">
        <v>66.701438172043026</v>
      </c>
      <c r="M528">
        <f t="shared" si="35"/>
        <v>0.83387983870969151</v>
      </c>
      <c r="N528">
        <f t="shared" si="36"/>
        <v>64.616738575268798</v>
      </c>
      <c r="O528">
        <f t="shared" si="37"/>
        <v>67.952257930107564</v>
      </c>
      <c r="P528" t="str">
        <f t="shared" si="38"/>
        <v/>
      </c>
    </row>
    <row r="529" spans="1:16">
      <c r="A529" t="s">
        <v>25</v>
      </c>
      <c r="B529" t="s">
        <v>26</v>
      </c>
      <c r="C529" t="s">
        <v>27</v>
      </c>
      <c r="D529" s="38">
        <v>43191</v>
      </c>
      <c r="E529">
        <v>71.308000000000007</v>
      </c>
      <c r="G529" s="22">
        <v>5.29</v>
      </c>
      <c r="H529">
        <v>66.018000000000001</v>
      </c>
      <c r="I529">
        <v>4.6065618279569875</v>
      </c>
      <c r="J529">
        <v>5.4404416666666657</v>
      </c>
      <c r="K529">
        <v>65.867558333333335</v>
      </c>
      <c r="L529">
        <v>66.701438172043026</v>
      </c>
      <c r="M529">
        <f t="shared" si="35"/>
        <v>0.83387983870969151</v>
      </c>
      <c r="N529">
        <f t="shared" si="36"/>
        <v>64.616738575268798</v>
      </c>
      <c r="O529">
        <f t="shared" si="37"/>
        <v>67.952257930107564</v>
      </c>
      <c r="P529" t="str">
        <f t="shared" si="38"/>
        <v/>
      </c>
    </row>
    <row r="530" spans="1:16">
      <c r="A530" t="s">
        <v>25</v>
      </c>
      <c r="B530" t="s">
        <v>26</v>
      </c>
      <c r="C530" t="s">
        <v>27</v>
      </c>
      <c r="D530" s="38">
        <v>43221</v>
      </c>
      <c r="E530">
        <v>71.308000000000007</v>
      </c>
      <c r="G530" s="22">
        <v>4.6399999999999997</v>
      </c>
      <c r="H530">
        <v>66.668000000000006</v>
      </c>
      <c r="I530">
        <v>4.6065618279569875</v>
      </c>
      <c r="J530">
        <v>5.4404416666666657</v>
      </c>
      <c r="K530">
        <v>65.867558333333335</v>
      </c>
      <c r="L530">
        <v>66.701438172043026</v>
      </c>
      <c r="M530">
        <f t="shared" si="35"/>
        <v>0.83387983870969151</v>
      </c>
      <c r="N530">
        <f t="shared" si="36"/>
        <v>64.616738575268798</v>
      </c>
      <c r="O530">
        <f t="shared" si="37"/>
        <v>67.952257930107564</v>
      </c>
      <c r="P530" t="str">
        <f t="shared" si="38"/>
        <v/>
      </c>
    </row>
    <row r="531" spans="1:16">
      <c r="A531" t="s">
        <v>25</v>
      </c>
      <c r="B531" t="s">
        <v>26</v>
      </c>
      <c r="C531" t="s">
        <v>27</v>
      </c>
      <c r="D531" s="38">
        <v>43252</v>
      </c>
      <c r="E531">
        <v>71.308000000000007</v>
      </c>
      <c r="G531" s="22">
        <v>6.5292222222222289</v>
      </c>
      <c r="H531">
        <v>64.778777777777776</v>
      </c>
      <c r="I531">
        <v>4.6065618279569875</v>
      </c>
      <c r="J531">
        <v>5.4404416666666657</v>
      </c>
      <c r="K531">
        <v>65.867558333333335</v>
      </c>
      <c r="L531">
        <v>66.701438172043026</v>
      </c>
      <c r="M531">
        <f t="shared" si="35"/>
        <v>0.83387983870969151</v>
      </c>
      <c r="N531">
        <f t="shared" si="36"/>
        <v>64.616738575268798</v>
      </c>
      <c r="O531">
        <f t="shared" si="37"/>
        <v>67.952257930107564</v>
      </c>
      <c r="P531" t="str">
        <f t="shared" si="38"/>
        <v/>
      </c>
    </row>
    <row r="532" spans="1:16">
      <c r="A532" t="s">
        <v>25</v>
      </c>
      <c r="B532" t="s">
        <v>26</v>
      </c>
      <c r="C532" t="s">
        <v>27</v>
      </c>
      <c r="D532" s="38">
        <v>43282</v>
      </c>
      <c r="E532">
        <v>71.308000000000007</v>
      </c>
      <c r="G532" s="22">
        <v>6.312854838709681</v>
      </c>
      <c r="H532">
        <v>64.995145161290324</v>
      </c>
      <c r="I532">
        <v>4.6065618279569875</v>
      </c>
      <c r="J532">
        <v>5.4404416666666657</v>
      </c>
      <c r="K532">
        <v>65.867558333333335</v>
      </c>
      <c r="L532">
        <v>66.701438172043026</v>
      </c>
      <c r="M532">
        <f t="shared" si="35"/>
        <v>0.83387983870969151</v>
      </c>
      <c r="N532">
        <f t="shared" si="36"/>
        <v>64.616738575268798</v>
      </c>
      <c r="O532">
        <f t="shared" si="37"/>
        <v>67.952257930107564</v>
      </c>
      <c r="P532" t="str">
        <f t="shared" si="38"/>
        <v/>
      </c>
    </row>
    <row r="533" spans="1:16">
      <c r="A533" t="s">
        <v>25</v>
      </c>
      <c r="B533" t="s">
        <v>26</v>
      </c>
      <c r="C533" t="s">
        <v>27</v>
      </c>
      <c r="D533" s="38">
        <v>43313</v>
      </c>
      <c r="E533">
        <v>71.308000000000007</v>
      </c>
      <c r="G533" s="22">
        <v>5.7266881720430103</v>
      </c>
      <c r="H533">
        <v>65.581311827956995</v>
      </c>
      <c r="I533">
        <v>4.6065618279569875</v>
      </c>
      <c r="J533">
        <v>5.4404416666666657</v>
      </c>
      <c r="K533">
        <v>65.867558333333335</v>
      </c>
      <c r="L533">
        <v>66.701438172043026</v>
      </c>
      <c r="M533">
        <f t="shared" si="35"/>
        <v>0.83387983870969151</v>
      </c>
      <c r="N533">
        <f t="shared" si="36"/>
        <v>64.616738575268798</v>
      </c>
      <c r="O533">
        <f t="shared" si="37"/>
        <v>67.952257930107564</v>
      </c>
      <c r="P533" t="str">
        <f t="shared" si="38"/>
        <v/>
      </c>
    </row>
    <row r="534" spans="1:16">
      <c r="A534" t="s">
        <v>25</v>
      </c>
      <c r="B534" t="s">
        <v>26</v>
      </c>
      <c r="C534" t="s">
        <v>27</v>
      </c>
      <c r="D534" s="38">
        <v>43344</v>
      </c>
      <c r="E534">
        <v>71.308000000000007</v>
      </c>
      <c r="G534" s="22">
        <v>4.3988166666666677</v>
      </c>
      <c r="H534">
        <v>66.909183333333345</v>
      </c>
      <c r="I534">
        <v>4.6065618279569875</v>
      </c>
      <c r="J534">
        <v>5.4404416666666657</v>
      </c>
      <c r="K534">
        <v>65.867558333333335</v>
      </c>
      <c r="L534">
        <v>66.701438172043026</v>
      </c>
      <c r="M534">
        <f t="shared" si="35"/>
        <v>0.83387983870969151</v>
      </c>
      <c r="N534">
        <f t="shared" si="36"/>
        <v>64.616738575268798</v>
      </c>
      <c r="O534">
        <f t="shared" si="37"/>
        <v>67.952257930107564</v>
      </c>
      <c r="P534" t="str">
        <f t="shared" si="38"/>
        <v/>
      </c>
    </row>
    <row r="535" spans="1:16">
      <c r="A535" t="s">
        <v>25</v>
      </c>
      <c r="B535" t="s">
        <v>26</v>
      </c>
      <c r="C535" t="s">
        <v>27</v>
      </c>
      <c r="D535" s="38">
        <v>43374</v>
      </c>
      <c r="E535">
        <v>71.308000000000007</v>
      </c>
      <c r="G535" s="22">
        <v>4.3201720430107544</v>
      </c>
      <c r="H535">
        <v>66.98782795698925</v>
      </c>
      <c r="I535">
        <v>4.6065618279569875</v>
      </c>
      <c r="J535">
        <v>5.4404416666666657</v>
      </c>
      <c r="K535">
        <v>65.867558333333335</v>
      </c>
      <c r="L535">
        <v>66.701438172043026</v>
      </c>
      <c r="M535">
        <f t="shared" si="35"/>
        <v>0.83387983870969151</v>
      </c>
      <c r="N535">
        <f t="shared" si="36"/>
        <v>64.616738575268798</v>
      </c>
      <c r="O535">
        <f t="shared" si="37"/>
        <v>67.952257930107564</v>
      </c>
      <c r="P535" t="str">
        <f t="shared" si="38"/>
        <v/>
      </c>
    </row>
    <row r="536" spans="1:16">
      <c r="A536" t="s">
        <v>25</v>
      </c>
      <c r="B536" t="s">
        <v>26</v>
      </c>
      <c r="C536" t="s">
        <v>27</v>
      </c>
      <c r="D536" s="38">
        <v>43405</v>
      </c>
      <c r="E536">
        <v>71.308000000000007</v>
      </c>
      <c r="G536" s="22">
        <v>5.609122222222223</v>
      </c>
      <c r="H536">
        <v>65.698877777777781</v>
      </c>
      <c r="I536">
        <v>4.6065618279569875</v>
      </c>
      <c r="J536">
        <v>5.4404416666666657</v>
      </c>
      <c r="K536">
        <v>65.867558333333335</v>
      </c>
      <c r="L536">
        <v>66.701438172043026</v>
      </c>
      <c r="M536">
        <f t="shared" si="35"/>
        <v>0.83387983870969151</v>
      </c>
      <c r="N536">
        <f t="shared" si="36"/>
        <v>64.616738575268798</v>
      </c>
      <c r="O536">
        <f t="shared" si="37"/>
        <v>67.952257930107564</v>
      </c>
      <c r="P536" t="str">
        <f t="shared" si="38"/>
        <v/>
      </c>
    </row>
    <row r="537" spans="1:16">
      <c r="A537" t="s">
        <v>25</v>
      </c>
      <c r="B537" t="s">
        <v>26</v>
      </c>
      <c r="C537" t="s">
        <v>27</v>
      </c>
      <c r="D537" s="38">
        <v>43435</v>
      </c>
      <c r="E537">
        <v>71.308000000000007</v>
      </c>
      <c r="G537" s="22">
        <v>4.4419354838709664</v>
      </c>
      <c r="H537">
        <v>66.866064516129043</v>
      </c>
      <c r="I537">
        <v>4.6065618279569875</v>
      </c>
      <c r="J537">
        <v>5.4404416666666657</v>
      </c>
      <c r="K537">
        <v>65.867558333333335</v>
      </c>
      <c r="L537">
        <v>66.701438172043026</v>
      </c>
      <c r="M537">
        <f t="shared" si="35"/>
        <v>0.83387983870969151</v>
      </c>
      <c r="N537">
        <f t="shared" si="36"/>
        <v>64.616738575268798</v>
      </c>
      <c r="O537">
        <f t="shared" si="37"/>
        <v>67.952257930107564</v>
      </c>
      <c r="P537" t="str">
        <f t="shared" si="38"/>
        <v/>
      </c>
    </row>
    <row r="538" spans="1:16">
      <c r="A538" t="s">
        <v>25</v>
      </c>
      <c r="B538" t="s">
        <v>26</v>
      </c>
      <c r="C538" t="s">
        <v>27</v>
      </c>
      <c r="D538" s="38">
        <v>43466</v>
      </c>
      <c r="E538">
        <v>71.308000000000007</v>
      </c>
      <c r="G538" s="22">
        <v>4.6023548387096751</v>
      </c>
      <c r="H538">
        <v>66.705645161290334</v>
      </c>
      <c r="I538">
        <v>4.6065618279569875</v>
      </c>
      <c r="J538">
        <v>5.4404416666666657</v>
      </c>
      <c r="K538">
        <v>65.867558333333335</v>
      </c>
      <c r="L538">
        <v>66.701438172043026</v>
      </c>
      <c r="M538">
        <f t="shared" si="35"/>
        <v>0.83387983870969151</v>
      </c>
      <c r="N538">
        <f t="shared" si="36"/>
        <v>64.616738575268798</v>
      </c>
      <c r="O538">
        <f t="shared" si="37"/>
        <v>67.952257930107564</v>
      </c>
      <c r="P538" t="str">
        <f t="shared" si="38"/>
        <v/>
      </c>
    </row>
    <row r="539" spans="1:16">
      <c r="A539" t="s">
        <v>25</v>
      </c>
      <c r="B539" t="s">
        <v>26</v>
      </c>
      <c r="C539" t="s">
        <v>27</v>
      </c>
      <c r="D539" s="38">
        <v>43497</v>
      </c>
      <c r="E539">
        <v>71.308000000000007</v>
      </c>
      <c r="G539" s="22">
        <v>4.6781726190476194</v>
      </c>
      <c r="H539">
        <v>66.629827380952392</v>
      </c>
      <c r="I539">
        <v>4.6065618279569875</v>
      </c>
      <c r="J539">
        <v>5.4404416666666657</v>
      </c>
      <c r="K539">
        <v>65.867558333333335</v>
      </c>
      <c r="L539">
        <v>66.701438172043026</v>
      </c>
      <c r="M539">
        <f t="shared" si="35"/>
        <v>0.83387983870969151</v>
      </c>
      <c r="N539">
        <f t="shared" si="36"/>
        <v>64.616738575268798</v>
      </c>
      <c r="O539">
        <f t="shared" si="37"/>
        <v>67.952257930107564</v>
      </c>
      <c r="P539" t="str">
        <f t="shared" si="38"/>
        <v/>
      </c>
    </row>
    <row r="540" spans="1:16">
      <c r="A540" t="s">
        <v>25</v>
      </c>
      <c r="B540" t="s">
        <v>26</v>
      </c>
      <c r="C540" t="s">
        <v>27</v>
      </c>
      <c r="D540" s="38">
        <v>43525</v>
      </c>
      <c r="E540">
        <v>71.308000000000007</v>
      </c>
      <c r="G540" s="22">
        <v>4.743134408602149</v>
      </c>
      <c r="H540">
        <v>66.564865591397862</v>
      </c>
      <c r="I540">
        <v>4.6065618279569875</v>
      </c>
      <c r="J540">
        <v>5.4404416666666657</v>
      </c>
      <c r="K540">
        <v>65.867558333333335</v>
      </c>
      <c r="L540">
        <v>66.701438172043026</v>
      </c>
      <c r="M540">
        <f t="shared" si="35"/>
        <v>0.83387983870969151</v>
      </c>
      <c r="N540">
        <f t="shared" si="36"/>
        <v>64.616738575268798</v>
      </c>
      <c r="O540">
        <f t="shared" si="37"/>
        <v>67.952257930107564</v>
      </c>
      <c r="P540" t="str">
        <f t="shared" si="38"/>
        <v/>
      </c>
    </row>
    <row r="541" spans="1:16">
      <c r="A541" t="s">
        <v>25</v>
      </c>
      <c r="B541" t="s">
        <v>26</v>
      </c>
      <c r="C541" t="s">
        <v>27</v>
      </c>
      <c r="D541" s="38">
        <v>43556</v>
      </c>
      <c r="E541">
        <v>71.308000000000007</v>
      </c>
      <c r="G541" s="22">
        <v>4.5123999999999995</v>
      </c>
      <c r="H541">
        <v>66.795600000000007</v>
      </c>
      <c r="I541">
        <v>4.6065618279569875</v>
      </c>
      <c r="J541">
        <v>5.4404416666666657</v>
      </c>
      <c r="K541">
        <v>65.867558333333335</v>
      </c>
      <c r="L541">
        <v>66.701438172043026</v>
      </c>
      <c r="M541">
        <f t="shared" si="35"/>
        <v>0.83387983870969151</v>
      </c>
      <c r="N541">
        <f t="shared" si="36"/>
        <v>64.616738575268798</v>
      </c>
      <c r="O541">
        <f t="shared" si="37"/>
        <v>67.952257930107564</v>
      </c>
      <c r="P541" t="str">
        <f t="shared" si="38"/>
        <v/>
      </c>
    </row>
    <row r="542" spans="1:16">
      <c r="A542" t="s">
        <v>25</v>
      </c>
      <c r="B542" s="22" t="s">
        <v>26</v>
      </c>
      <c r="C542" s="22" t="s">
        <v>27</v>
      </c>
      <c r="D542" s="38">
        <v>43586</v>
      </c>
      <c r="E542" s="22">
        <v>71.308000000000007</v>
      </c>
      <c r="F542" s="22"/>
      <c r="G542" s="22">
        <v>4.4755322580645176</v>
      </c>
      <c r="H542">
        <v>66.832467741935488</v>
      </c>
      <c r="I542">
        <v>4.6065618279569875</v>
      </c>
      <c r="J542">
        <v>5.4404416666666657</v>
      </c>
      <c r="K542">
        <v>65.867558333333335</v>
      </c>
      <c r="L542">
        <v>66.701438172043026</v>
      </c>
      <c r="M542">
        <f t="shared" si="35"/>
        <v>0.83387983870969151</v>
      </c>
      <c r="N542">
        <f t="shared" si="36"/>
        <v>64.616738575268798</v>
      </c>
      <c r="O542">
        <f t="shared" si="37"/>
        <v>67.952257930107564</v>
      </c>
      <c r="P542" t="str">
        <f t="shared" si="38"/>
        <v/>
      </c>
    </row>
    <row r="543" spans="1:16">
      <c r="A543" t="s">
        <v>25</v>
      </c>
      <c r="B543" s="22" t="s">
        <v>26</v>
      </c>
      <c r="C543" s="22" t="s">
        <v>27</v>
      </c>
      <c r="D543" s="38">
        <v>43617</v>
      </c>
      <c r="E543" s="22">
        <v>71.308000000000007</v>
      </c>
      <c r="F543" s="22"/>
      <c r="G543" s="22">
        <v>4.6588555555555562</v>
      </c>
      <c r="H543">
        <v>66.649144444444445</v>
      </c>
      <c r="I543">
        <v>4.6065618279569875</v>
      </c>
      <c r="J543">
        <v>5.4404416666666657</v>
      </c>
      <c r="K543">
        <v>65.867558333333335</v>
      </c>
      <c r="L543">
        <v>66.701438172043026</v>
      </c>
      <c r="M543">
        <f t="shared" si="35"/>
        <v>0.83387983870969151</v>
      </c>
      <c r="N543">
        <f t="shared" si="36"/>
        <v>64.616738575268798</v>
      </c>
      <c r="O543">
        <f t="shared" si="37"/>
        <v>67.952257930107564</v>
      </c>
      <c r="P543" t="str">
        <f t="shared" si="38"/>
        <v/>
      </c>
    </row>
    <row r="544" spans="1:16">
      <c r="A544" t="s">
        <v>25</v>
      </c>
      <c r="B544" s="22" t="s">
        <v>26</v>
      </c>
      <c r="C544" s="22" t="s">
        <v>27</v>
      </c>
      <c r="D544" s="38">
        <v>43647</v>
      </c>
      <c r="E544" s="22">
        <v>71.308000000000007</v>
      </c>
      <c r="F544" s="22"/>
      <c r="G544" s="22">
        <v>4.8811881720430117</v>
      </c>
      <c r="H544">
        <v>66.426811827956996</v>
      </c>
      <c r="I544">
        <v>4.6065618279569875</v>
      </c>
      <c r="J544">
        <v>5.4404416666666657</v>
      </c>
      <c r="K544">
        <v>65.867558333333335</v>
      </c>
      <c r="L544">
        <v>66.701438172043026</v>
      </c>
      <c r="M544">
        <f t="shared" si="35"/>
        <v>0.83387983870969151</v>
      </c>
      <c r="N544">
        <f t="shared" si="36"/>
        <v>64.616738575268798</v>
      </c>
      <c r="O544">
        <f t="shared" si="37"/>
        <v>67.952257930107564</v>
      </c>
      <c r="P544" t="str">
        <f t="shared" si="38"/>
        <v/>
      </c>
    </row>
    <row r="545" spans="1:16">
      <c r="A545" t="s">
        <v>25</v>
      </c>
      <c r="B545" s="22" t="s">
        <v>26</v>
      </c>
      <c r="C545" s="22" t="s">
        <v>27</v>
      </c>
      <c r="D545" s="38">
        <v>43678</v>
      </c>
      <c r="E545" s="22">
        <v>71.308000000000007</v>
      </c>
      <c r="F545" s="22"/>
      <c r="G545" s="22">
        <v>4.4367365591397867</v>
      </c>
      <c r="H545">
        <v>66.871263440860218</v>
      </c>
      <c r="I545">
        <v>4.6065618279569875</v>
      </c>
      <c r="J545">
        <v>5.4404416666666657</v>
      </c>
      <c r="K545">
        <v>65.867558333333335</v>
      </c>
      <c r="L545">
        <v>66.701438172043026</v>
      </c>
      <c r="M545">
        <f t="shared" si="35"/>
        <v>0.83387983870969151</v>
      </c>
      <c r="N545">
        <f t="shared" si="36"/>
        <v>64.616738575268798</v>
      </c>
      <c r="O545">
        <f t="shared" si="37"/>
        <v>67.952257930107564</v>
      </c>
      <c r="P545" t="str">
        <f t="shared" si="38"/>
        <v/>
      </c>
    </row>
    <row r="546" spans="1:16">
      <c r="A546" t="s">
        <v>25</v>
      </c>
      <c r="B546" s="22" t="s">
        <v>26</v>
      </c>
      <c r="C546" s="22" t="s">
        <v>27</v>
      </c>
      <c r="D546" s="38">
        <v>43709</v>
      </c>
      <c r="E546" s="22">
        <v>71.308000000000007</v>
      </c>
      <c r="F546" s="22"/>
      <c r="G546" s="22">
        <v>4.4179000000000022</v>
      </c>
      <c r="H546">
        <v>66.890100000000004</v>
      </c>
      <c r="I546">
        <v>4.6065618279569875</v>
      </c>
      <c r="J546">
        <v>5.4404416666666657</v>
      </c>
      <c r="K546">
        <v>65.867558333333335</v>
      </c>
      <c r="L546">
        <v>66.701438172043026</v>
      </c>
      <c r="M546">
        <f t="shared" si="35"/>
        <v>0.83387983870969151</v>
      </c>
      <c r="N546">
        <f t="shared" si="36"/>
        <v>64.616738575268798</v>
      </c>
      <c r="O546">
        <f t="shared" si="37"/>
        <v>67.952257930107564</v>
      </c>
      <c r="P546" t="str">
        <f t="shared" si="38"/>
        <v/>
      </c>
    </row>
    <row r="547" spans="1:16">
      <c r="A547" t="s">
        <v>25</v>
      </c>
      <c r="B547" s="22" t="s">
        <v>26</v>
      </c>
      <c r="C547" s="22" t="s">
        <v>27</v>
      </c>
      <c r="D547" s="38">
        <v>43739</v>
      </c>
      <c r="E547" s="22">
        <v>71.308000000000007</v>
      </c>
      <c r="F547" s="22"/>
      <c r="G547" s="22">
        <v>4.3006989247311829</v>
      </c>
      <c r="H547">
        <v>67.007301075268828</v>
      </c>
      <c r="I547">
        <v>4.6065618279569875</v>
      </c>
      <c r="J547">
        <v>5.4404416666666657</v>
      </c>
      <c r="K547">
        <v>65.867558333333335</v>
      </c>
      <c r="L547">
        <v>66.701438172043026</v>
      </c>
      <c r="M547">
        <f t="shared" si="35"/>
        <v>0.83387983870969151</v>
      </c>
      <c r="N547">
        <f t="shared" si="36"/>
        <v>64.616738575268798</v>
      </c>
      <c r="O547">
        <f t="shared" si="37"/>
        <v>67.952257930107564</v>
      </c>
      <c r="P547" t="str">
        <f t="shared" si="38"/>
        <v/>
      </c>
    </row>
    <row r="548" spans="1:16">
      <c r="A548" t="s">
        <v>25</v>
      </c>
      <c r="B548" s="22" t="s">
        <v>26</v>
      </c>
      <c r="C548" s="22" t="s">
        <v>27</v>
      </c>
      <c r="D548" s="38">
        <v>43770</v>
      </c>
      <c r="E548" s="22">
        <v>71.308000000000007</v>
      </c>
      <c r="F548" s="22"/>
      <c r="G548" s="22">
        <v>3.8318833333333329</v>
      </c>
      <c r="H548">
        <v>67.47611666666667</v>
      </c>
      <c r="I548">
        <v>4.6065618279569875</v>
      </c>
      <c r="J548">
        <v>5.4404416666666657</v>
      </c>
      <c r="K548">
        <v>65.867558333333335</v>
      </c>
      <c r="L548">
        <v>66.701438172043026</v>
      </c>
      <c r="M548">
        <f t="shared" si="35"/>
        <v>0.83387983870969151</v>
      </c>
      <c r="N548">
        <f t="shared" si="36"/>
        <v>64.616738575268798</v>
      </c>
      <c r="O548">
        <f t="shared" si="37"/>
        <v>67.952257930107564</v>
      </c>
      <c r="P548" t="str">
        <f t="shared" si="38"/>
        <v/>
      </c>
    </row>
    <row r="549" spans="1:16">
      <c r="A549" t="s">
        <v>25</v>
      </c>
      <c r="B549" s="22" t="s">
        <v>26</v>
      </c>
      <c r="C549" s="22" t="s">
        <v>27</v>
      </c>
      <c r="D549" s="38">
        <v>43800</v>
      </c>
      <c r="E549" s="22">
        <v>71.308000000000007</v>
      </c>
      <c r="F549" s="22"/>
      <c r="G549" s="22">
        <v>3.8865698924731187</v>
      </c>
      <c r="H549">
        <v>67.421430107526888</v>
      </c>
      <c r="I549">
        <v>4.6065618279569875</v>
      </c>
      <c r="J549">
        <v>5.4404416666666657</v>
      </c>
      <c r="K549">
        <v>65.867558333333335</v>
      </c>
      <c r="L549">
        <v>66.701438172043026</v>
      </c>
      <c r="M549">
        <f t="shared" si="35"/>
        <v>0.83387983870969151</v>
      </c>
      <c r="N549">
        <f t="shared" si="36"/>
        <v>64.616738575268798</v>
      </c>
      <c r="O549">
        <f t="shared" si="37"/>
        <v>67.952257930107564</v>
      </c>
      <c r="P549" t="str">
        <f t="shared" si="38"/>
        <v/>
      </c>
    </row>
  </sheetData>
  <sortState xmlns:xlrd2="http://schemas.microsoft.com/office/spreadsheetml/2017/richdata2" ref="A2:P549">
    <sortCondition ref="C2:C549"/>
    <sortCondition ref="D2:D549"/>
  </sortState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ECB7-7A1A-4132-9D12-30F38B7D14F4}">
  <dimension ref="A1:AN135"/>
  <sheetViews>
    <sheetView topLeftCell="P1" zoomScale="85" zoomScaleNormal="85" workbookViewId="0">
      <selection activeCell="AE6" sqref="AE6"/>
    </sheetView>
  </sheetViews>
  <sheetFormatPr defaultRowHeight="15"/>
  <cols>
    <col min="1" max="1" width="10.5703125" bestFit="1" customWidth="1"/>
    <col min="13" max="13" width="15.85546875" bestFit="1" customWidth="1"/>
    <col min="29" max="29" width="16.5703125" bestFit="1" customWidth="1"/>
  </cols>
  <sheetData>
    <row r="1" spans="1:40">
      <c r="B1" s="36" t="s">
        <v>54</v>
      </c>
      <c r="C1" s="36" t="s">
        <v>62</v>
      </c>
      <c r="D1" s="36" t="s">
        <v>65</v>
      </c>
      <c r="E1" s="36" t="s">
        <v>69</v>
      </c>
      <c r="F1" s="36" t="s">
        <v>72</v>
      </c>
      <c r="G1" s="36" t="s">
        <v>75</v>
      </c>
      <c r="H1" s="36" t="s">
        <v>78</v>
      </c>
      <c r="I1" s="36" t="s">
        <v>85</v>
      </c>
      <c r="J1" s="36" t="s">
        <v>88</v>
      </c>
      <c r="K1" s="36" t="s">
        <v>91</v>
      </c>
      <c r="L1" s="36" t="s">
        <v>94</v>
      </c>
      <c r="M1" s="36" t="s">
        <v>27</v>
      </c>
      <c r="N1" s="42" t="s">
        <v>166</v>
      </c>
      <c r="O1" s="36" t="s">
        <v>54</v>
      </c>
      <c r="P1" s="36" t="s">
        <v>62</v>
      </c>
      <c r="Q1" s="36" t="s">
        <v>65</v>
      </c>
      <c r="R1" s="36" t="s">
        <v>69</v>
      </c>
      <c r="S1" s="36" t="s">
        <v>72</v>
      </c>
      <c r="T1" s="36" t="s">
        <v>75</v>
      </c>
      <c r="U1" s="36" t="s">
        <v>78</v>
      </c>
      <c r="V1" s="36" t="s">
        <v>85</v>
      </c>
      <c r="W1" s="36" t="s">
        <v>88</v>
      </c>
      <c r="X1" s="36" t="s">
        <v>91</v>
      </c>
      <c r="Y1" s="36" t="s">
        <v>94</v>
      </c>
      <c r="Z1" s="36" t="s">
        <v>27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3"/>
      <c r="O2" s="43"/>
    </row>
    <row r="3" spans="1:40">
      <c r="A3" s="38">
        <v>39814</v>
      </c>
      <c r="O3">
        <f>IF(B3=1,0,IF(B3=0,IF(B3=B2,0,1)))</f>
        <v>1</v>
      </c>
      <c r="P3">
        <f t="shared" ref="P3:Z3" si="0">IF(C3=1,0,IF(C3=0,IF(C3=C2,0,1)))</f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</row>
    <row r="4" spans="1:40">
      <c r="A4" s="38">
        <v>39845</v>
      </c>
      <c r="O4">
        <f t="shared" ref="O4:O67" si="1">IF(B4=1,0,IF(B4=0,IF(B4=B3,0,1)))</f>
        <v>0</v>
      </c>
      <c r="P4">
        <f t="shared" ref="P4:P67" si="2">IF(C4=1,0,IF(C4=0,IF(C4=C3,0,1)))</f>
        <v>0</v>
      </c>
      <c r="Q4">
        <f t="shared" ref="Q4:Q67" si="3">IF(D4=1,0,IF(D4=0,IF(D4=D3,0,1)))</f>
        <v>0</v>
      </c>
      <c r="R4">
        <f t="shared" ref="R4:R67" si="4">IF(E4=1,0,IF(E4=0,IF(E4=E3,0,1)))</f>
        <v>0</v>
      </c>
      <c r="S4">
        <f t="shared" ref="S4:S67" si="5">IF(F4=1,0,IF(F4=0,IF(F4=F3,0,1)))</f>
        <v>0</v>
      </c>
      <c r="T4">
        <f t="shared" ref="T4:T67" si="6">IF(G4=1,0,IF(G4=0,IF(G4=G3,0,1)))</f>
        <v>0</v>
      </c>
      <c r="U4">
        <f t="shared" ref="U4:U67" si="7">IF(H4=1,0,IF(H4=0,IF(H4=H3,0,1)))</f>
        <v>0</v>
      </c>
      <c r="V4">
        <f t="shared" ref="V4:V67" si="8">IF(I4=1,0,IF(I4=0,IF(I4=I3,0,1)))</f>
        <v>0</v>
      </c>
      <c r="W4">
        <f t="shared" ref="W4:W67" si="9">IF(J4=1,0,IF(J4=0,IF(J4=J3,0,1)))</f>
        <v>0</v>
      </c>
      <c r="X4">
        <f t="shared" ref="X4:X67" si="10">IF(K4=1,0,IF(K4=0,IF(K4=K3,0,1)))</f>
        <v>0</v>
      </c>
      <c r="Y4">
        <f t="shared" ref="Y4:Y67" si="11">IF(L4=1,0,IF(L4=0,IF(L4=L3,0,1)))</f>
        <v>0</v>
      </c>
      <c r="Z4">
        <f t="shared" ref="Z4:Z67" si="12">IF(M4=1,0,IF(M4=0,IF(M4=M3,0,1)))</f>
        <v>0</v>
      </c>
      <c r="AC4" s="37" t="s">
        <v>112</v>
      </c>
      <c r="AD4" s="37" t="s">
        <v>155</v>
      </c>
      <c r="AE4" s="44" t="s">
        <v>167</v>
      </c>
    </row>
    <row r="5" spans="1:40">
      <c r="A5" s="38">
        <v>39873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C5" s="36" t="s">
        <v>54</v>
      </c>
      <c r="AD5">
        <v>6</v>
      </c>
      <c r="AE5" s="39">
        <f>1-(2*AD5/132)</f>
        <v>0.90909090909090906</v>
      </c>
    </row>
    <row r="6" spans="1:40">
      <c r="A6" s="38">
        <v>39904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W6">
        <f t="shared" si="9"/>
        <v>0</v>
      </c>
      <c r="X6">
        <f t="shared" si="10"/>
        <v>0</v>
      </c>
      <c r="Y6">
        <f t="shared" si="11"/>
        <v>0</v>
      </c>
      <c r="Z6">
        <f t="shared" si="12"/>
        <v>0</v>
      </c>
      <c r="AC6" s="36" t="s">
        <v>62</v>
      </c>
      <c r="AD6">
        <v>6</v>
      </c>
      <c r="AE6" s="39">
        <f t="shared" ref="AE6:AE16" si="13">1-(2*AD6/132)</f>
        <v>0.90909090909090906</v>
      </c>
    </row>
    <row r="7" spans="1:40">
      <c r="A7" s="38">
        <v>39934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1"/>
        <v>0</v>
      </c>
      <c r="Z7">
        <f t="shared" si="12"/>
        <v>0</v>
      </c>
      <c r="AC7" s="36" t="s">
        <v>65</v>
      </c>
      <c r="AD7">
        <v>5</v>
      </c>
      <c r="AE7" s="39">
        <f t="shared" si="13"/>
        <v>0.9242424242424242</v>
      </c>
    </row>
    <row r="8" spans="1:40">
      <c r="A8" s="38">
        <v>39965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  <c r="Z8">
        <f t="shared" si="12"/>
        <v>0</v>
      </c>
      <c r="AC8" s="36" t="s">
        <v>69</v>
      </c>
      <c r="AD8">
        <v>11</v>
      </c>
      <c r="AE8" s="39">
        <f t="shared" si="13"/>
        <v>0.83333333333333337</v>
      </c>
    </row>
    <row r="9" spans="1:40">
      <c r="A9" s="38">
        <v>39995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C9" s="36" t="s">
        <v>72</v>
      </c>
      <c r="AD9">
        <v>7</v>
      </c>
      <c r="AE9" s="39">
        <f t="shared" si="13"/>
        <v>0.89393939393939392</v>
      </c>
    </row>
    <row r="10" spans="1:40">
      <c r="A10" s="38">
        <v>40026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C10" s="36" t="s">
        <v>75</v>
      </c>
      <c r="AD10">
        <v>7</v>
      </c>
      <c r="AE10" s="39">
        <f t="shared" si="13"/>
        <v>0.89393939393939392</v>
      </c>
    </row>
    <row r="11" spans="1:40">
      <c r="A11" s="38">
        <v>40057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  <c r="Z11">
        <f t="shared" si="12"/>
        <v>0</v>
      </c>
      <c r="AC11" s="36" t="s">
        <v>78</v>
      </c>
      <c r="AD11">
        <v>22</v>
      </c>
      <c r="AE11" s="39">
        <f t="shared" si="13"/>
        <v>0.66666666666666674</v>
      </c>
    </row>
    <row r="12" spans="1:40">
      <c r="A12" s="38">
        <v>40087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  <c r="Z12">
        <f t="shared" si="12"/>
        <v>0</v>
      </c>
      <c r="AC12" s="36" t="s">
        <v>85</v>
      </c>
      <c r="AD12">
        <v>4</v>
      </c>
      <c r="AE12" s="39">
        <f t="shared" si="13"/>
        <v>0.93939393939393945</v>
      </c>
    </row>
    <row r="13" spans="1:40">
      <c r="A13" s="38">
        <v>40118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  <c r="Z13">
        <f t="shared" si="12"/>
        <v>0</v>
      </c>
      <c r="AC13" s="36" t="s">
        <v>88</v>
      </c>
      <c r="AD13">
        <v>6</v>
      </c>
      <c r="AE13" s="39">
        <f t="shared" si="13"/>
        <v>0.90909090909090906</v>
      </c>
    </row>
    <row r="14" spans="1:40">
      <c r="A14" s="38">
        <v>40148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  <c r="Z14">
        <f t="shared" si="12"/>
        <v>0</v>
      </c>
      <c r="AC14" s="36" t="s">
        <v>91</v>
      </c>
      <c r="AD14">
        <v>7</v>
      </c>
      <c r="AE14" s="39">
        <f t="shared" si="13"/>
        <v>0.89393939393939392</v>
      </c>
    </row>
    <row r="15" spans="1:40">
      <c r="A15" s="38">
        <v>40179</v>
      </c>
      <c r="B15"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  <c r="Z15">
        <f t="shared" si="12"/>
        <v>0</v>
      </c>
      <c r="AC15" s="36" t="s">
        <v>94</v>
      </c>
      <c r="AD15">
        <v>12</v>
      </c>
      <c r="AE15" s="39">
        <f t="shared" si="13"/>
        <v>0.81818181818181812</v>
      </c>
    </row>
    <row r="16" spans="1:40">
      <c r="A16" s="38">
        <v>40210</v>
      </c>
      <c r="B16">
        <v>1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  <c r="Z16">
        <f t="shared" si="12"/>
        <v>0</v>
      </c>
      <c r="AC16" s="36" t="s">
        <v>27</v>
      </c>
      <c r="AD16">
        <v>5</v>
      </c>
      <c r="AE16" s="39">
        <f t="shared" si="13"/>
        <v>0.9242424242424242</v>
      </c>
    </row>
    <row r="17" spans="1:26">
      <c r="A17" s="38">
        <v>40238</v>
      </c>
      <c r="B17">
        <v>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  <c r="Z17">
        <f t="shared" si="12"/>
        <v>0</v>
      </c>
    </row>
    <row r="18" spans="1:26">
      <c r="A18" s="38">
        <v>40269</v>
      </c>
      <c r="B18">
        <v>1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</row>
    <row r="19" spans="1:26">
      <c r="A19" s="38">
        <v>40299</v>
      </c>
      <c r="B19"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0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</row>
    <row r="20" spans="1:26">
      <c r="A20" s="38">
        <v>40330</v>
      </c>
      <c r="B20">
        <v>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1"/>
        <v>0</v>
      </c>
      <c r="Z20">
        <f t="shared" si="12"/>
        <v>0</v>
      </c>
    </row>
    <row r="21" spans="1:26">
      <c r="A21" s="38">
        <v>40360</v>
      </c>
      <c r="B21">
        <v>1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  <c r="X21">
        <f t="shared" si="10"/>
        <v>0</v>
      </c>
      <c r="Y21">
        <f t="shared" si="11"/>
        <v>0</v>
      </c>
      <c r="Z21">
        <f t="shared" si="12"/>
        <v>0</v>
      </c>
    </row>
    <row r="22" spans="1:26">
      <c r="A22" s="38">
        <v>40391</v>
      </c>
      <c r="O22">
        <f t="shared" si="1"/>
        <v>1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  <c r="Z22">
        <f t="shared" si="12"/>
        <v>0</v>
      </c>
    </row>
    <row r="23" spans="1:26">
      <c r="A23" s="38">
        <v>40422</v>
      </c>
      <c r="B23">
        <v>1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  <c r="Z23">
        <f t="shared" si="12"/>
        <v>0</v>
      </c>
    </row>
    <row r="24" spans="1:26">
      <c r="A24" s="38">
        <v>40452</v>
      </c>
      <c r="B24">
        <v>1</v>
      </c>
      <c r="O24">
        <f t="shared" si="1"/>
        <v>0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  <c r="Z24">
        <f t="shared" si="12"/>
        <v>0</v>
      </c>
    </row>
    <row r="25" spans="1:26">
      <c r="A25" s="38">
        <v>40483</v>
      </c>
      <c r="B25">
        <v>1</v>
      </c>
      <c r="O25">
        <f t="shared" si="1"/>
        <v>0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  <c r="Z25">
        <f t="shared" si="12"/>
        <v>0</v>
      </c>
    </row>
    <row r="26" spans="1:26">
      <c r="A26" s="38">
        <v>40513</v>
      </c>
      <c r="B26">
        <v>1</v>
      </c>
      <c r="O26">
        <f t="shared" si="1"/>
        <v>0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  <c r="Z26">
        <f t="shared" si="12"/>
        <v>0</v>
      </c>
    </row>
    <row r="27" spans="1:26">
      <c r="A27" s="38">
        <v>40544</v>
      </c>
      <c r="B27">
        <v>1</v>
      </c>
      <c r="O27">
        <f t="shared" si="1"/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</row>
    <row r="28" spans="1:26">
      <c r="A28" s="38">
        <v>40575</v>
      </c>
      <c r="B28">
        <v>1</v>
      </c>
      <c r="O28">
        <f t="shared" si="1"/>
        <v>0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  <c r="Z28">
        <f t="shared" si="12"/>
        <v>0</v>
      </c>
    </row>
    <row r="29" spans="1:26">
      <c r="A29" s="38">
        <v>40603</v>
      </c>
      <c r="B29">
        <v>1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  <c r="Z29">
        <f t="shared" si="12"/>
        <v>0</v>
      </c>
    </row>
    <row r="30" spans="1:26">
      <c r="A30" s="38">
        <v>40634</v>
      </c>
      <c r="B30">
        <v>1</v>
      </c>
      <c r="O30">
        <f t="shared" si="1"/>
        <v>0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</row>
    <row r="31" spans="1:26">
      <c r="A31" s="38">
        <v>40664</v>
      </c>
      <c r="B31">
        <v>1</v>
      </c>
      <c r="O31">
        <f t="shared" si="1"/>
        <v>0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  <c r="Z31">
        <f t="shared" si="12"/>
        <v>0</v>
      </c>
    </row>
    <row r="32" spans="1:26">
      <c r="A32" s="38">
        <v>40695</v>
      </c>
      <c r="B32">
        <v>1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</row>
    <row r="33" spans="1:26">
      <c r="A33" s="38">
        <v>40725</v>
      </c>
      <c r="B33">
        <v>1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</row>
    <row r="34" spans="1:26">
      <c r="A34" s="38">
        <v>40756</v>
      </c>
      <c r="B34">
        <v>1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  <c r="Z34">
        <f t="shared" si="12"/>
        <v>0</v>
      </c>
    </row>
    <row r="35" spans="1:26">
      <c r="A35" s="38">
        <v>40787</v>
      </c>
      <c r="B35">
        <v>1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  <c r="W35">
        <f t="shared" si="9"/>
        <v>0</v>
      </c>
      <c r="X35">
        <f t="shared" si="10"/>
        <v>0</v>
      </c>
      <c r="Y35">
        <f t="shared" si="11"/>
        <v>0</v>
      </c>
      <c r="Z35">
        <f t="shared" si="12"/>
        <v>0</v>
      </c>
    </row>
    <row r="36" spans="1:26">
      <c r="A36" s="38">
        <v>40817</v>
      </c>
      <c r="B36">
        <v>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</row>
    <row r="37" spans="1:26">
      <c r="A37" s="38">
        <v>40848</v>
      </c>
      <c r="B37">
        <v>1</v>
      </c>
      <c r="O37">
        <f t="shared" si="1"/>
        <v>0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0</v>
      </c>
      <c r="Z37">
        <f t="shared" si="12"/>
        <v>0</v>
      </c>
    </row>
    <row r="38" spans="1:26">
      <c r="A38" s="38">
        <v>40878</v>
      </c>
      <c r="B38">
        <v>1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  <c r="Z38">
        <f t="shared" si="12"/>
        <v>0</v>
      </c>
    </row>
    <row r="39" spans="1:26">
      <c r="A39" s="38">
        <v>40909</v>
      </c>
      <c r="B39">
        <v>1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</row>
    <row r="40" spans="1:26">
      <c r="A40" s="38">
        <v>40940</v>
      </c>
      <c r="B40">
        <v>1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  <c r="W40">
        <f t="shared" si="9"/>
        <v>0</v>
      </c>
      <c r="X40">
        <f t="shared" si="10"/>
        <v>0</v>
      </c>
      <c r="Y40">
        <f t="shared" si="11"/>
        <v>0</v>
      </c>
      <c r="Z40">
        <f t="shared" si="12"/>
        <v>0</v>
      </c>
    </row>
    <row r="41" spans="1:26">
      <c r="A41" s="38">
        <v>40969</v>
      </c>
      <c r="B41">
        <v>1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  <c r="Z41">
        <f t="shared" si="12"/>
        <v>0</v>
      </c>
    </row>
    <row r="42" spans="1:26">
      <c r="A42" s="38">
        <v>41000</v>
      </c>
      <c r="B42">
        <v>1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0</v>
      </c>
      <c r="W42">
        <f t="shared" si="9"/>
        <v>0</v>
      </c>
      <c r="X42">
        <f t="shared" si="10"/>
        <v>0</v>
      </c>
      <c r="Y42">
        <f t="shared" si="11"/>
        <v>0</v>
      </c>
      <c r="Z42">
        <f t="shared" si="12"/>
        <v>0</v>
      </c>
    </row>
    <row r="43" spans="1:26">
      <c r="A43" s="38">
        <v>41030</v>
      </c>
      <c r="B43">
        <v>1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  <c r="Z43">
        <f t="shared" si="12"/>
        <v>0</v>
      </c>
    </row>
    <row r="44" spans="1:26">
      <c r="A44" s="38">
        <v>41061</v>
      </c>
      <c r="B44">
        <v>1</v>
      </c>
      <c r="O44">
        <f t="shared" si="1"/>
        <v>0</v>
      </c>
      <c r="P44">
        <f t="shared" si="2"/>
        <v>0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9"/>
        <v>0</v>
      </c>
      <c r="X44">
        <f t="shared" si="10"/>
        <v>0</v>
      </c>
      <c r="Y44">
        <f t="shared" si="11"/>
        <v>0</v>
      </c>
      <c r="Z44">
        <f t="shared" si="12"/>
        <v>0</v>
      </c>
    </row>
    <row r="45" spans="1:26">
      <c r="A45" s="38">
        <v>41091</v>
      </c>
      <c r="B45">
        <v>1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  <c r="Z45">
        <f t="shared" si="12"/>
        <v>0</v>
      </c>
    </row>
    <row r="46" spans="1:26">
      <c r="A46" s="38">
        <v>41122</v>
      </c>
      <c r="B46">
        <v>1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  <c r="X46">
        <f t="shared" si="10"/>
        <v>0</v>
      </c>
      <c r="Y46">
        <f t="shared" si="11"/>
        <v>0</v>
      </c>
      <c r="Z46">
        <f t="shared" si="12"/>
        <v>0</v>
      </c>
    </row>
    <row r="47" spans="1:26">
      <c r="A47" s="38">
        <v>41153</v>
      </c>
      <c r="B47">
        <v>1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</row>
    <row r="48" spans="1:26">
      <c r="A48" s="38">
        <v>41183</v>
      </c>
      <c r="B48">
        <v>1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  <c r="Z48">
        <f t="shared" si="12"/>
        <v>0</v>
      </c>
    </row>
    <row r="49" spans="1:26">
      <c r="A49" s="38">
        <v>41214</v>
      </c>
      <c r="B49">
        <v>1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  <c r="X49">
        <f t="shared" si="10"/>
        <v>0</v>
      </c>
      <c r="Y49">
        <f t="shared" si="11"/>
        <v>0</v>
      </c>
      <c r="Z49">
        <f t="shared" si="12"/>
        <v>0</v>
      </c>
    </row>
    <row r="50" spans="1:26">
      <c r="A50" s="38">
        <v>41244</v>
      </c>
      <c r="B50">
        <v>1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9"/>
        <v>0</v>
      </c>
      <c r="X50">
        <f t="shared" si="10"/>
        <v>0</v>
      </c>
      <c r="Y50">
        <f t="shared" si="11"/>
        <v>0</v>
      </c>
      <c r="Z50">
        <f t="shared" si="12"/>
        <v>0</v>
      </c>
    </row>
    <row r="51" spans="1:26">
      <c r="A51" s="38">
        <v>41275</v>
      </c>
      <c r="B51">
        <v>1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0</v>
      </c>
      <c r="W51">
        <f t="shared" si="9"/>
        <v>0</v>
      </c>
      <c r="X51">
        <f t="shared" si="10"/>
        <v>0</v>
      </c>
      <c r="Y51">
        <f t="shared" si="11"/>
        <v>0</v>
      </c>
      <c r="Z51">
        <f t="shared" si="12"/>
        <v>0</v>
      </c>
    </row>
    <row r="52" spans="1:26">
      <c r="A52" s="38">
        <v>41306</v>
      </c>
      <c r="B52">
        <v>1</v>
      </c>
      <c r="O52">
        <f t="shared" si="1"/>
        <v>0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  <c r="W52">
        <f t="shared" si="9"/>
        <v>0</v>
      </c>
      <c r="X52">
        <f t="shared" si="10"/>
        <v>0</v>
      </c>
      <c r="Y52">
        <f t="shared" si="11"/>
        <v>0</v>
      </c>
      <c r="Z52">
        <f t="shared" si="12"/>
        <v>0</v>
      </c>
    </row>
    <row r="53" spans="1:26">
      <c r="A53" s="38">
        <v>41334</v>
      </c>
      <c r="B53">
        <v>1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  <c r="W53">
        <f t="shared" si="9"/>
        <v>0</v>
      </c>
      <c r="X53">
        <f t="shared" si="10"/>
        <v>0</v>
      </c>
      <c r="Y53">
        <f t="shared" si="11"/>
        <v>0</v>
      </c>
      <c r="Z53">
        <f t="shared" si="12"/>
        <v>0</v>
      </c>
    </row>
    <row r="54" spans="1:26">
      <c r="A54" s="38">
        <v>41365</v>
      </c>
      <c r="B54">
        <v>1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  <c r="W54">
        <f t="shared" si="9"/>
        <v>0</v>
      </c>
      <c r="X54">
        <f t="shared" si="10"/>
        <v>0</v>
      </c>
      <c r="Y54">
        <f t="shared" si="11"/>
        <v>0</v>
      </c>
      <c r="Z54">
        <f t="shared" si="12"/>
        <v>0</v>
      </c>
    </row>
    <row r="55" spans="1:26">
      <c r="A55" s="38">
        <v>41395</v>
      </c>
      <c r="B55">
        <v>1</v>
      </c>
      <c r="E55">
        <v>1</v>
      </c>
      <c r="O55">
        <f t="shared" si="1"/>
        <v>0</v>
      </c>
      <c r="P55">
        <f t="shared" si="2"/>
        <v>0</v>
      </c>
      <c r="Q55">
        <f t="shared" si="3"/>
        <v>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</row>
    <row r="56" spans="1:26">
      <c r="A56" s="38">
        <v>41426</v>
      </c>
      <c r="B56">
        <v>1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1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  <c r="W56">
        <f t="shared" si="9"/>
        <v>0</v>
      </c>
      <c r="X56">
        <f t="shared" si="10"/>
        <v>0</v>
      </c>
      <c r="Y56">
        <f t="shared" si="11"/>
        <v>0</v>
      </c>
      <c r="Z56">
        <f t="shared" si="12"/>
        <v>0</v>
      </c>
    </row>
    <row r="57" spans="1:26">
      <c r="A57" s="38">
        <v>41456</v>
      </c>
      <c r="B57">
        <v>1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  <c r="W57">
        <f t="shared" si="9"/>
        <v>0</v>
      </c>
      <c r="X57">
        <f t="shared" si="10"/>
        <v>0</v>
      </c>
      <c r="Y57">
        <f t="shared" si="11"/>
        <v>0</v>
      </c>
      <c r="Z57">
        <f t="shared" si="12"/>
        <v>0</v>
      </c>
    </row>
    <row r="58" spans="1:26">
      <c r="A58" s="38">
        <v>41487</v>
      </c>
      <c r="B58">
        <v>1</v>
      </c>
      <c r="E58">
        <v>1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</row>
    <row r="59" spans="1:26">
      <c r="A59" s="38">
        <v>41518</v>
      </c>
      <c r="B59">
        <v>1</v>
      </c>
      <c r="E59">
        <v>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</row>
    <row r="60" spans="1:26">
      <c r="A60" s="38">
        <v>41548</v>
      </c>
      <c r="B60">
        <v>1</v>
      </c>
      <c r="E60">
        <v>1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  <c r="T60">
        <f t="shared" si="6"/>
        <v>0</v>
      </c>
      <c r="U60">
        <f t="shared" si="7"/>
        <v>0</v>
      </c>
      <c r="V60">
        <f t="shared" si="8"/>
        <v>0</v>
      </c>
      <c r="W60">
        <f t="shared" si="9"/>
        <v>0</v>
      </c>
      <c r="X60">
        <f t="shared" si="10"/>
        <v>0</v>
      </c>
      <c r="Y60">
        <f t="shared" si="11"/>
        <v>0</v>
      </c>
      <c r="Z60">
        <f t="shared" si="12"/>
        <v>0</v>
      </c>
    </row>
    <row r="61" spans="1:26">
      <c r="A61" s="38">
        <v>41579</v>
      </c>
      <c r="B61">
        <v>1</v>
      </c>
      <c r="E61">
        <v>1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  <c r="W61">
        <f t="shared" si="9"/>
        <v>0</v>
      </c>
      <c r="X61">
        <f t="shared" si="10"/>
        <v>0</v>
      </c>
      <c r="Y61">
        <f t="shared" si="11"/>
        <v>0</v>
      </c>
      <c r="Z61">
        <f t="shared" si="12"/>
        <v>0</v>
      </c>
    </row>
    <row r="62" spans="1:26">
      <c r="A62" s="38">
        <v>41609</v>
      </c>
      <c r="B62">
        <v>1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1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  <c r="Z62">
        <f t="shared" si="12"/>
        <v>0</v>
      </c>
    </row>
    <row r="63" spans="1:26">
      <c r="A63" s="38">
        <v>41640</v>
      </c>
      <c r="B63">
        <v>1</v>
      </c>
      <c r="E63">
        <v>1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</row>
    <row r="64" spans="1:26">
      <c r="A64" s="38">
        <v>41671</v>
      </c>
      <c r="B64">
        <v>1</v>
      </c>
      <c r="E64">
        <v>1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9"/>
        <v>0</v>
      </c>
      <c r="X64">
        <f t="shared" si="10"/>
        <v>0</v>
      </c>
      <c r="Y64">
        <f t="shared" si="11"/>
        <v>0</v>
      </c>
      <c r="Z64">
        <f t="shared" si="12"/>
        <v>0</v>
      </c>
    </row>
    <row r="65" spans="1:26">
      <c r="A65" s="38">
        <v>41699</v>
      </c>
      <c r="B65">
        <v>1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4"/>
        <v>1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  <c r="W65">
        <f t="shared" si="9"/>
        <v>0</v>
      </c>
      <c r="X65">
        <f t="shared" si="10"/>
        <v>0</v>
      </c>
      <c r="Y65">
        <f t="shared" si="11"/>
        <v>0</v>
      </c>
      <c r="Z65">
        <f t="shared" si="12"/>
        <v>0</v>
      </c>
    </row>
    <row r="66" spans="1:26">
      <c r="A66" s="38">
        <v>41730</v>
      </c>
      <c r="B66">
        <v>1</v>
      </c>
      <c r="E66">
        <v>1</v>
      </c>
      <c r="O66">
        <f t="shared" si="1"/>
        <v>0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0</v>
      </c>
      <c r="X66">
        <f t="shared" si="10"/>
        <v>0</v>
      </c>
      <c r="Y66">
        <f t="shared" si="11"/>
        <v>0</v>
      </c>
      <c r="Z66">
        <f t="shared" si="12"/>
        <v>0</v>
      </c>
    </row>
    <row r="67" spans="1:26">
      <c r="A67" s="38">
        <v>41760</v>
      </c>
      <c r="B67">
        <v>1</v>
      </c>
      <c r="E67">
        <v>1</v>
      </c>
      <c r="H67">
        <v>1</v>
      </c>
      <c r="O67">
        <f t="shared" si="1"/>
        <v>0</v>
      </c>
      <c r="P67">
        <f t="shared" si="2"/>
        <v>0</v>
      </c>
      <c r="Q67">
        <f t="shared" si="3"/>
        <v>0</v>
      </c>
      <c r="R67">
        <f t="shared" si="4"/>
        <v>0</v>
      </c>
      <c r="S67">
        <f t="shared" si="5"/>
        <v>0</v>
      </c>
      <c r="T67">
        <f t="shared" si="6"/>
        <v>0</v>
      </c>
      <c r="U67">
        <f t="shared" si="7"/>
        <v>0</v>
      </c>
      <c r="V67">
        <f t="shared" si="8"/>
        <v>0</v>
      </c>
      <c r="W67">
        <f t="shared" si="9"/>
        <v>0</v>
      </c>
      <c r="X67">
        <f t="shared" si="10"/>
        <v>0</v>
      </c>
      <c r="Y67">
        <f t="shared" si="11"/>
        <v>0</v>
      </c>
      <c r="Z67">
        <f t="shared" si="12"/>
        <v>0</v>
      </c>
    </row>
    <row r="68" spans="1:26">
      <c r="A68" s="38">
        <v>41791</v>
      </c>
      <c r="B68">
        <v>1</v>
      </c>
      <c r="E68">
        <v>1</v>
      </c>
      <c r="O68">
        <f t="shared" ref="O68:O131" si="14">IF(B68=1,0,IF(B68=0,IF(B68=B67,0,1)))</f>
        <v>0</v>
      </c>
      <c r="P68">
        <f t="shared" ref="P68:P131" si="15">IF(C68=1,0,IF(C68=0,IF(C68=C67,0,1)))</f>
        <v>0</v>
      </c>
      <c r="Q68">
        <f t="shared" ref="Q68:Q131" si="16">IF(D68=1,0,IF(D68=0,IF(D68=D67,0,1)))</f>
        <v>0</v>
      </c>
      <c r="R68">
        <f t="shared" ref="R68:R131" si="17">IF(E68=1,0,IF(E68=0,IF(E68=E67,0,1)))</f>
        <v>0</v>
      </c>
      <c r="S68">
        <f t="shared" ref="S68:S131" si="18">IF(F68=1,0,IF(F68=0,IF(F68=F67,0,1)))</f>
        <v>0</v>
      </c>
      <c r="T68">
        <f t="shared" ref="T68:T131" si="19">IF(G68=1,0,IF(G68=0,IF(G68=G67,0,1)))</f>
        <v>0</v>
      </c>
      <c r="U68">
        <f t="shared" ref="U68:U131" si="20">IF(H68=1,0,IF(H68=0,IF(H68=H67,0,1)))</f>
        <v>1</v>
      </c>
      <c r="V68">
        <f t="shared" ref="V68:V131" si="21">IF(I68=1,0,IF(I68=0,IF(I68=I67,0,1)))</f>
        <v>0</v>
      </c>
      <c r="W68">
        <f t="shared" ref="W68:W131" si="22">IF(J68=1,0,IF(J68=0,IF(J68=J67,0,1)))</f>
        <v>0</v>
      </c>
      <c r="X68">
        <f t="shared" ref="X68:X131" si="23">IF(K68=1,0,IF(K68=0,IF(K68=K67,0,1)))</f>
        <v>0</v>
      </c>
      <c r="Y68">
        <f t="shared" ref="Y68:Y131" si="24">IF(L68=1,0,IF(L68=0,IF(L68=L67,0,1)))</f>
        <v>0</v>
      </c>
      <c r="Z68">
        <f t="shared" ref="Z68:Z131" si="25">IF(M68=1,0,IF(M68=0,IF(M68=M67,0,1)))</f>
        <v>0</v>
      </c>
    </row>
    <row r="69" spans="1:26">
      <c r="A69" s="38">
        <v>41821</v>
      </c>
      <c r="B69">
        <v>1</v>
      </c>
      <c r="E69">
        <v>1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>
        <f t="shared" si="19"/>
        <v>0</v>
      </c>
      <c r="U69">
        <f t="shared" si="20"/>
        <v>0</v>
      </c>
      <c r="V69">
        <f t="shared" si="21"/>
        <v>0</v>
      </c>
      <c r="W69">
        <f t="shared" si="22"/>
        <v>0</v>
      </c>
      <c r="X69">
        <f t="shared" si="23"/>
        <v>0</v>
      </c>
      <c r="Y69">
        <f t="shared" si="24"/>
        <v>0</v>
      </c>
      <c r="Z69">
        <f t="shared" si="25"/>
        <v>0</v>
      </c>
    </row>
    <row r="70" spans="1:26">
      <c r="A70" s="38">
        <v>41852</v>
      </c>
      <c r="B70">
        <v>1</v>
      </c>
      <c r="E70">
        <v>1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>
        <f t="shared" si="19"/>
        <v>0</v>
      </c>
      <c r="U70">
        <f t="shared" si="20"/>
        <v>0</v>
      </c>
      <c r="V70">
        <f t="shared" si="21"/>
        <v>0</v>
      </c>
      <c r="W70">
        <f t="shared" si="22"/>
        <v>0</v>
      </c>
      <c r="X70">
        <f t="shared" si="23"/>
        <v>0</v>
      </c>
      <c r="Y70">
        <f t="shared" si="24"/>
        <v>0</v>
      </c>
      <c r="Z70">
        <f t="shared" si="25"/>
        <v>0</v>
      </c>
    </row>
    <row r="71" spans="1:26">
      <c r="A71" s="38">
        <v>41883</v>
      </c>
      <c r="B71">
        <v>1</v>
      </c>
      <c r="E71">
        <v>1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>
        <f t="shared" si="19"/>
        <v>0</v>
      </c>
      <c r="U71">
        <f t="shared" si="20"/>
        <v>0</v>
      </c>
      <c r="V71">
        <f t="shared" si="21"/>
        <v>0</v>
      </c>
      <c r="W71">
        <f t="shared" si="22"/>
        <v>0</v>
      </c>
      <c r="X71">
        <f t="shared" si="23"/>
        <v>0</v>
      </c>
      <c r="Y71">
        <f t="shared" si="24"/>
        <v>0</v>
      </c>
      <c r="Z71">
        <f t="shared" si="25"/>
        <v>0</v>
      </c>
    </row>
    <row r="72" spans="1:26">
      <c r="A72" s="38">
        <v>41913</v>
      </c>
      <c r="B72">
        <v>1</v>
      </c>
      <c r="E72">
        <v>1</v>
      </c>
      <c r="H72">
        <v>1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>
        <f t="shared" si="19"/>
        <v>0</v>
      </c>
      <c r="U72">
        <f t="shared" si="20"/>
        <v>0</v>
      </c>
      <c r="V72">
        <f t="shared" si="21"/>
        <v>0</v>
      </c>
      <c r="W72">
        <f t="shared" si="22"/>
        <v>0</v>
      </c>
      <c r="X72">
        <f t="shared" si="23"/>
        <v>0</v>
      </c>
      <c r="Y72">
        <f t="shared" si="24"/>
        <v>0</v>
      </c>
      <c r="Z72">
        <f t="shared" si="25"/>
        <v>0</v>
      </c>
    </row>
    <row r="73" spans="1:26">
      <c r="A73" s="38">
        <v>41944</v>
      </c>
      <c r="B73">
        <v>1</v>
      </c>
      <c r="E73">
        <v>1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>
        <f t="shared" si="19"/>
        <v>0</v>
      </c>
      <c r="U73">
        <f t="shared" si="20"/>
        <v>1</v>
      </c>
      <c r="V73">
        <f t="shared" si="21"/>
        <v>0</v>
      </c>
      <c r="W73">
        <f t="shared" si="22"/>
        <v>0</v>
      </c>
      <c r="X73">
        <f t="shared" si="23"/>
        <v>0</v>
      </c>
      <c r="Y73">
        <f t="shared" si="24"/>
        <v>0</v>
      </c>
      <c r="Z73">
        <f t="shared" si="25"/>
        <v>0</v>
      </c>
    </row>
    <row r="74" spans="1:26">
      <c r="A74" s="38">
        <v>41974</v>
      </c>
      <c r="B74">
        <v>1</v>
      </c>
      <c r="E74">
        <v>1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>
        <f t="shared" si="19"/>
        <v>0</v>
      </c>
      <c r="U74">
        <f t="shared" si="20"/>
        <v>0</v>
      </c>
      <c r="V74">
        <f t="shared" si="21"/>
        <v>0</v>
      </c>
      <c r="W74">
        <f t="shared" si="22"/>
        <v>0</v>
      </c>
      <c r="X74">
        <f t="shared" si="23"/>
        <v>0</v>
      </c>
      <c r="Y74">
        <f t="shared" si="24"/>
        <v>0</v>
      </c>
      <c r="Z74">
        <f t="shared" si="25"/>
        <v>0</v>
      </c>
    </row>
    <row r="75" spans="1:26">
      <c r="A75" s="38">
        <v>42005</v>
      </c>
      <c r="B75">
        <v>1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1</v>
      </c>
      <c r="S75">
        <f t="shared" si="18"/>
        <v>0</v>
      </c>
      <c r="T75">
        <f t="shared" si="19"/>
        <v>0</v>
      </c>
      <c r="U75">
        <f t="shared" si="20"/>
        <v>0</v>
      </c>
      <c r="V75">
        <f t="shared" si="21"/>
        <v>0</v>
      </c>
      <c r="W75">
        <f t="shared" si="22"/>
        <v>0</v>
      </c>
      <c r="X75">
        <f t="shared" si="23"/>
        <v>0</v>
      </c>
      <c r="Y75">
        <f t="shared" si="24"/>
        <v>0</v>
      </c>
      <c r="Z75">
        <f t="shared" si="25"/>
        <v>0</v>
      </c>
    </row>
    <row r="76" spans="1:26">
      <c r="A76" s="38">
        <v>42036</v>
      </c>
      <c r="B76">
        <v>1</v>
      </c>
      <c r="E76">
        <v>1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U76">
        <f t="shared" si="20"/>
        <v>0</v>
      </c>
      <c r="V76">
        <f t="shared" si="21"/>
        <v>0</v>
      </c>
      <c r="W76">
        <f t="shared" si="22"/>
        <v>0</v>
      </c>
      <c r="X76">
        <f t="shared" si="23"/>
        <v>0</v>
      </c>
      <c r="Y76">
        <f t="shared" si="24"/>
        <v>0</v>
      </c>
      <c r="Z76">
        <f t="shared" si="25"/>
        <v>0</v>
      </c>
    </row>
    <row r="77" spans="1:26">
      <c r="A77" s="38">
        <v>42064</v>
      </c>
      <c r="B77">
        <v>1</v>
      </c>
      <c r="E77">
        <v>1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>
        <f t="shared" si="19"/>
        <v>0</v>
      </c>
      <c r="U77">
        <f t="shared" si="20"/>
        <v>0</v>
      </c>
      <c r="V77">
        <f t="shared" si="21"/>
        <v>0</v>
      </c>
      <c r="W77">
        <f t="shared" si="22"/>
        <v>0</v>
      </c>
      <c r="X77">
        <f t="shared" si="23"/>
        <v>0</v>
      </c>
      <c r="Y77">
        <f t="shared" si="24"/>
        <v>0</v>
      </c>
      <c r="Z77">
        <f t="shared" si="25"/>
        <v>0</v>
      </c>
    </row>
    <row r="78" spans="1:26">
      <c r="A78" s="38">
        <v>42095</v>
      </c>
      <c r="B78">
        <v>1</v>
      </c>
      <c r="E78">
        <v>1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>
        <f t="shared" si="19"/>
        <v>0</v>
      </c>
      <c r="U78">
        <f t="shared" si="20"/>
        <v>0</v>
      </c>
      <c r="V78">
        <f t="shared" si="21"/>
        <v>0</v>
      </c>
      <c r="W78">
        <f t="shared" si="22"/>
        <v>0</v>
      </c>
      <c r="X78">
        <f t="shared" si="23"/>
        <v>0</v>
      </c>
      <c r="Y78">
        <f t="shared" si="24"/>
        <v>0</v>
      </c>
      <c r="Z78">
        <f t="shared" si="25"/>
        <v>0</v>
      </c>
    </row>
    <row r="79" spans="1:26">
      <c r="A79" s="38">
        <v>42125</v>
      </c>
      <c r="B79">
        <v>1</v>
      </c>
      <c r="E79">
        <v>1</v>
      </c>
      <c r="L79">
        <v>1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>
        <f t="shared" si="19"/>
        <v>0</v>
      </c>
      <c r="U79">
        <f t="shared" si="20"/>
        <v>0</v>
      </c>
      <c r="V79">
        <f t="shared" si="21"/>
        <v>0</v>
      </c>
      <c r="W79">
        <f t="shared" si="22"/>
        <v>0</v>
      </c>
      <c r="X79">
        <f t="shared" si="23"/>
        <v>0</v>
      </c>
      <c r="Y79">
        <f t="shared" si="24"/>
        <v>0</v>
      </c>
      <c r="Z79">
        <f t="shared" si="25"/>
        <v>0</v>
      </c>
    </row>
    <row r="80" spans="1:26">
      <c r="A80" s="38">
        <v>42156</v>
      </c>
      <c r="B80">
        <v>1</v>
      </c>
      <c r="C80">
        <v>1</v>
      </c>
      <c r="E80">
        <v>1</v>
      </c>
      <c r="M80">
        <v>1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>
        <f t="shared" si="19"/>
        <v>0</v>
      </c>
      <c r="U80">
        <f t="shared" si="20"/>
        <v>0</v>
      </c>
      <c r="V80">
        <f t="shared" si="21"/>
        <v>0</v>
      </c>
      <c r="W80">
        <f t="shared" si="22"/>
        <v>0</v>
      </c>
      <c r="X80">
        <f t="shared" si="23"/>
        <v>0</v>
      </c>
      <c r="Y80">
        <f t="shared" si="24"/>
        <v>1</v>
      </c>
      <c r="Z80">
        <f t="shared" si="25"/>
        <v>0</v>
      </c>
    </row>
    <row r="81" spans="1:26">
      <c r="A81" s="38">
        <v>42186</v>
      </c>
      <c r="B81">
        <v>1</v>
      </c>
      <c r="C81">
        <v>1</v>
      </c>
      <c r="E81">
        <v>1</v>
      </c>
      <c r="G81">
        <v>1</v>
      </c>
      <c r="H81">
        <v>1</v>
      </c>
      <c r="J81">
        <v>1</v>
      </c>
      <c r="K81">
        <v>1</v>
      </c>
      <c r="L81">
        <v>1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>
        <f t="shared" si="19"/>
        <v>0</v>
      </c>
      <c r="U81">
        <f t="shared" si="20"/>
        <v>0</v>
      </c>
      <c r="V81">
        <f t="shared" si="21"/>
        <v>0</v>
      </c>
      <c r="W81">
        <f t="shared" si="22"/>
        <v>0</v>
      </c>
      <c r="X81">
        <f t="shared" si="23"/>
        <v>0</v>
      </c>
      <c r="Y81">
        <f t="shared" si="24"/>
        <v>0</v>
      </c>
      <c r="Z81">
        <f t="shared" si="25"/>
        <v>1</v>
      </c>
    </row>
    <row r="82" spans="1:26">
      <c r="A82" s="38">
        <v>42217</v>
      </c>
      <c r="O82">
        <f t="shared" si="14"/>
        <v>1</v>
      </c>
      <c r="P82">
        <f t="shared" si="15"/>
        <v>1</v>
      </c>
      <c r="Q82">
        <f t="shared" si="16"/>
        <v>0</v>
      </c>
      <c r="R82">
        <f t="shared" si="17"/>
        <v>1</v>
      </c>
      <c r="S82">
        <f t="shared" si="18"/>
        <v>0</v>
      </c>
      <c r="T82">
        <f t="shared" si="19"/>
        <v>1</v>
      </c>
      <c r="U82">
        <f t="shared" si="20"/>
        <v>1</v>
      </c>
      <c r="V82">
        <f t="shared" si="21"/>
        <v>0</v>
      </c>
      <c r="W82">
        <f t="shared" si="22"/>
        <v>1</v>
      </c>
      <c r="X82">
        <f t="shared" si="23"/>
        <v>1</v>
      </c>
      <c r="Y82">
        <f t="shared" si="24"/>
        <v>1</v>
      </c>
      <c r="Z82">
        <f t="shared" si="25"/>
        <v>0</v>
      </c>
    </row>
    <row r="83" spans="1:26">
      <c r="A83" s="38">
        <v>42248</v>
      </c>
      <c r="B83">
        <v>1</v>
      </c>
      <c r="E83">
        <v>1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>
        <f t="shared" si="19"/>
        <v>0</v>
      </c>
      <c r="U83">
        <f t="shared" si="20"/>
        <v>0</v>
      </c>
      <c r="V83">
        <f t="shared" si="21"/>
        <v>0</v>
      </c>
      <c r="W83">
        <f t="shared" si="22"/>
        <v>0</v>
      </c>
      <c r="X83">
        <f t="shared" si="23"/>
        <v>0</v>
      </c>
      <c r="Y83">
        <f t="shared" si="24"/>
        <v>0</v>
      </c>
      <c r="Z83">
        <f t="shared" si="25"/>
        <v>0</v>
      </c>
    </row>
    <row r="84" spans="1:26">
      <c r="A84" s="38">
        <v>42278</v>
      </c>
      <c r="B84">
        <v>1</v>
      </c>
      <c r="E84">
        <v>1</v>
      </c>
      <c r="G84">
        <v>1</v>
      </c>
      <c r="H84">
        <v>1</v>
      </c>
      <c r="J84">
        <v>1</v>
      </c>
      <c r="K84">
        <v>1</v>
      </c>
      <c r="M84">
        <v>1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>
        <f t="shared" si="19"/>
        <v>0</v>
      </c>
      <c r="U84">
        <f t="shared" si="20"/>
        <v>0</v>
      </c>
      <c r="V84">
        <f t="shared" si="21"/>
        <v>0</v>
      </c>
      <c r="W84">
        <f t="shared" si="22"/>
        <v>0</v>
      </c>
      <c r="X84">
        <f t="shared" si="23"/>
        <v>0</v>
      </c>
      <c r="Y84">
        <f t="shared" si="24"/>
        <v>0</v>
      </c>
      <c r="Z84">
        <f t="shared" si="25"/>
        <v>0</v>
      </c>
    </row>
    <row r="85" spans="1:26">
      <c r="A85" s="38">
        <v>42309</v>
      </c>
      <c r="B85">
        <v>1</v>
      </c>
      <c r="C85">
        <v>1</v>
      </c>
      <c r="E85">
        <v>1</v>
      </c>
      <c r="L85">
        <v>1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>
        <f t="shared" si="19"/>
        <v>1</v>
      </c>
      <c r="U85">
        <f t="shared" si="20"/>
        <v>1</v>
      </c>
      <c r="V85">
        <f t="shared" si="21"/>
        <v>0</v>
      </c>
      <c r="W85">
        <f t="shared" si="22"/>
        <v>1</v>
      </c>
      <c r="X85">
        <f t="shared" si="23"/>
        <v>1</v>
      </c>
      <c r="Y85">
        <f t="shared" si="24"/>
        <v>0</v>
      </c>
      <c r="Z85">
        <f t="shared" si="25"/>
        <v>1</v>
      </c>
    </row>
    <row r="86" spans="1:26">
      <c r="A86" s="38">
        <v>42339</v>
      </c>
      <c r="B86">
        <v>1</v>
      </c>
      <c r="E86">
        <v>1</v>
      </c>
      <c r="O86">
        <f t="shared" si="14"/>
        <v>0</v>
      </c>
      <c r="P86">
        <f t="shared" si="15"/>
        <v>1</v>
      </c>
      <c r="Q86">
        <f t="shared" si="16"/>
        <v>0</v>
      </c>
      <c r="R86">
        <f t="shared" si="17"/>
        <v>0</v>
      </c>
      <c r="S86">
        <f t="shared" si="18"/>
        <v>0</v>
      </c>
      <c r="T86">
        <f t="shared" si="19"/>
        <v>0</v>
      </c>
      <c r="U86">
        <f t="shared" si="20"/>
        <v>0</v>
      </c>
      <c r="V86">
        <f t="shared" si="21"/>
        <v>0</v>
      </c>
      <c r="W86">
        <f t="shared" si="22"/>
        <v>0</v>
      </c>
      <c r="X86">
        <f t="shared" si="23"/>
        <v>0</v>
      </c>
      <c r="Y86">
        <f t="shared" si="24"/>
        <v>1</v>
      </c>
      <c r="Z86">
        <f t="shared" si="25"/>
        <v>0</v>
      </c>
    </row>
    <row r="87" spans="1:26">
      <c r="A87" s="38">
        <v>42370</v>
      </c>
      <c r="B87">
        <v>1</v>
      </c>
      <c r="E87">
        <v>1</v>
      </c>
      <c r="H87">
        <v>1</v>
      </c>
      <c r="O87">
        <f t="shared" si="14"/>
        <v>0</v>
      </c>
      <c r="P87">
        <f t="shared" si="15"/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>
        <f t="shared" si="19"/>
        <v>0</v>
      </c>
      <c r="U87">
        <f t="shared" si="20"/>
        <v>0</v>
      </c>
      <c r="V87">
        <f t="shared" si="21"/>
        <v>0</v>
      </c>
      <c r="W87">
        <f t="shared" si="22"/>
        <v>0</v>
      </c>
      <c r="X87">
        <f t="shared" si="23"/>
        <v>0</v>
      </c>
      <c r="Y87">
        <f t="shared" si="24"/>
        <v>0</v>
      </c>
      <c r="Z87">
        <f t="shared" si="25"/>
        <v>0</v>
      </c>
    </row>
    <row r="88" spans="1:26">
      <c r="A88" s="38">
        <v>42401</v>
      </c>
      <c r="B88">
        <v>1</v>
      </c>
      <c r="C88">
        <v>1</v>
      </c>
      <c r="E88">
        <v>1</v>
      </c>
      <c r="L88">
        <v>1</v>
      </c>
      <c r="M88">
        <v>1</v>
      </c>
      <c r="O88">
        <f t="shared" si="14"/>
        <v>0</v>
      </c>
      <c r="P88">
        <f t="shared" si="15"/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>
        <f t="shared" si="19"/>
        <v>0</v>
      </c>
      <c r="U88">
        <f t="shared" si="20"/>
        <v>1</v>
      </c>
      <c r="V88">
        <f t="shared" si="21"/>
        <v>0</v>
      </c>
      <c r="W88">
        <f t="shared" si="22"/>
        <v>0</v>
      </c>
      <c r="X88">
        <f t="shared" si="23"/>
        <v>0</v>
      </c>
      <c r="Y88">
        <f t="shared" si="24"/>
        <v>0</v>
      </c>
      <c r="Z88">
        <f t="shared" si="25"/>
        <v>0</v>
      </c>
    </row>
    <row r="89" spans="1:26">
      <c r="A89" s="38">
        <v>42430</v>
      </c>
      <c r="B89">
        <v>1</v>
      </c>
      <c r="C89">
        <v>1</v>
      </c>
      <c r="D89">
        <v>1</v>
      </c>
      <c r="E89">
        <v>1</v>
      </c>
      <c r="G89">
        <v>1</v>
      </c>
      <c r="I89">
        <v>1</v>
      </c>
      <c r="J89">
        <v>1</v>
      </c>
      <c r="K89">
        <v>1</v>
      </c>
      <c r="L89">
        <v>1</v>
      </c>
      <c r="M89">
        <v>1</v>
      </c>
      <c r="O89">
        <f t="shared" si="14"/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>
        <f t="shared" si="19"/>
        <v>0</v>
      </c>
      <c r="U89">
        <f t="shared" si="20"/>
        <v>0</v>
      </c>
      <c r="V89">
        <f t="shared" si="21"/>
        <v>0</v>
      </c>
      <c r="W89">
        <f t="shared" si="22"/>
        <v>0</v>
      </c>
      <c r="X89">
        <f t="shared" si="23"/>
        <v>0</v>
      </c>
      <c r="Y89">
        <f t="shared" si="24"/>
        <v>0</v>
      </c>
      <c r="Z89">
        <f t="shared" si="25"/>
        <v>0</v>
      </c>
    </row>
    <row r="90" spans="1:26">
      <c r="A90" s="38">
        <v>42461</v>
      </c>
      <c r="B90">
        <v>1</v>
      </c>
      <c r="C90">
        <v>1</v>
      </c>
      <c r="D90">
        <v>1</v>
      </c>
      <c r="E90">
        <v>1</v>
      </c>
      <c r="G90">
        <v>1</v>
      </c>
      <c r="I90">
        <v>1</v>
      </c>
      <c r="J90">
        <v>1</v>
      </c>
      <c r="K90">
        <v>1</v>
      </c>
      <c r="M90">
        <v>1</v>
      </c>
      <c r="O90">
        <f t="shared" si="14"/>
        <v>0</v>
      </c>
      <c r="P90">
        <f t="shared" si="15"/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>
        <f t="shared" si="19"/>
        <v>0</v>
      </c>
      <c r="U90">
        <f t="shared" si="20"/>
        <v>0</v>
      </c>
      <c r="V90">
        <f t="shared" si="21"/>
        <v>0</v>
      </c>
      <c r="W90">
        <f t="shared" si="22"/>
        <v>0</v>
      </c>
      <c r="X90">
        <f t="shared" si="23"/>
        <v>0</v>
      </c>
      <c r="Y90">
        <f t="shared" si="24"/>
        <v>1</v>
      </c>
      <c r="Z90">
        <f t="shared" si="25"/>
        <v>0</v>
      </c>
    </row>
    <row r="91" spans="1:26">
      <c r="A91" s="38">
        <v>42491</v>
      </c>
      <c r="B91">
        <v>1</v>
      </c>
      <c r="C91">
        <v>1</v>
      </c>
      <c r="D91">
        <v>1</v>
      </c>
      <c r="E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O91">
        <f t="shared" si="14"/>
        <v>0</v>
      </c>
      <c r="P91">
        <f t="shared" si="15"/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>
        <f t="shared" si="19"/>
        <v>0</v>
      </c>
      <c r="U91">
        <f t="shared" si="20"/>
        <v>0</v>
      </c>
      <c r="V91">
        <f t="shared" si="21"/>
        <v>0</v>
      </c>
      <c r="W91">
        <f t="shared" si="22"/>
        <v>0</v>
      </c>
      <c r="X91">
        <f t="shared" si="23"/>
        <v>0</v>
      </c>
      <c r="Y91">
        <f t="shared" si="24"/>
        <v>0</v>
      </c>
      <c r="Z91">
        <f t="shared" si="25"/>
        <v>0</v>
      </c>
    </row>
    <row r="92" spans="1:26">
      <c r="A92" s="38">
        <v>42522</v>
      </c>
      <c r="B92">
        <v>1</v>
      </c>
      <c r="C92">
        <v>1</v>
      </c>
      <c r="D92">
        <v>1</v>
      </c>
      <c r="E92">
        <v>1</v>
      </c>
      <c r="G92">
        <v>1</v>
      </c>
      <c r="I92">
        <v>1</v>
      </c>
      <c r="J92">
        <v>1</v>
      </c>
      <c r="K92">
        <v>1</v>
      </c>
      <c r="M92">
        <v>1</v>
      </c>
      <c r="O92">
        <f t="shared" si="14"/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>
        <f t="shared" si="19"/>
        <v>0</v>
      </c>
      <c r="U92">
        <f t="shared" si="20"/>
        <v>1</v>
      </c>
      <c r="V92">
        <f t="shared" si="21"/>
        <v>0</v>
      </c>
      <c r="W92">
        <f t="shared" si="22"/>
        <v>0</v>
      </c>
      <c r="X92">
        <f t="shared" si="23"/>
        <v>0</v>
      </c>
      <c r="Y92">
        <f t="shared" si="24"/>
        <v>1</v>
      </c>
      <c r="Z92">
        <f t="shared" si="25"/>
        <v>0</v>
      </c>
    </row>
    <row r="93" spans="1:26">
      <c r="A93" s="38">
        <v>42552</v>
      </c>
      <c r="B93">
        <v>1</v>
      </c>
      <c r="C93">
        <v>1</v>
      </c>
      <c r="D93">
        <v>1</v>
      </c>
      <c r="G93">
        <v>1</v>
      </c>
      <c r="I93">
        <v>1</v>
      </c>
      <c r="J93">
        <v>1</v>
      </c>
      <c r="K93">
        <v>1</v>
      </c>
      <c r="M93">
        <v>1</v>
      </c>
      <c r="O93">
        <f t="shared" si="14"/>
        <v>0</v>
      </c>
      <c r="P93">
        <f t="shared" si="15"/>
        <v>0</v>
      </c>
      <c r="Q93">
        <f t="shared" si="16"/>
        <v>0</v>
      </c>
      <c r="R93">
        <f t="shared" si="17"/>
        <v>1</v>
      </c>
      <c r="S93">
        <f t="shared" si="18"/>
        <v>0</v>
      </c>
      <c r="T93">
        <f t="shared" si="19"/>
        <v>0</v>
      </c>
      <c r="U93">
        <f t="shared" si="20"/>
        <v>0</v>
      </c>
      <c r="V93">
        <f t="shared" si="21"/>
        <v>0</v>
      </c>
      <c r="W93">
        <f t="shared" si="22"/>
        <v>0</v>
      </c>
      <c r="X93">
        <f t="shared" si="23"/>
        <v>0</v>
      </c>
      <c r="Y93">
        <f t="shared" si="24"/>
        <v>0</v>
      </c>
      <c r="Z93">
        <f t="shared" si="25"/>
        <v>0</v>
      </c>
    </row>
    <row r="94" spans="1:26">
      <c r="A94" s="38">
        <v>42583</v>
      </c>
      <c r="B94">
        <v>1</v>
      </c>
      <c r="C94">
        <v>1</v>
      </c>
      <c r="D94">
        <v>1</v>
      </c>
      <c r="G94">
        <v>1</v>
      </c>
      <c r="H94">
        <v>1</v>
      </c>
      <c r="I94">
        <v>1</v>
      </c>
      <c r="J94">
        <v>1</v>
      </c>
      <c r="M94">
        <v>1</v>
      </c>
      <c r="O94">
        <f t="shared" si="14"/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>
        <f t="shared" si="19"/>
        <v>0</v>
      </c>
      <c r="U94">
        <f t="shared" si="20"/>
        <v>0</v>
      </c>
      <c r="V94">
        <f t="shared" si="21"/>
        <v>0</v>
      </c>
      <c r="W94">
        <f t="shared" si="22"/>
        <v>0</v>
      </c>
      <c r="X94">
        <f t="shared" si="23"/>
        <v>1</v>
      </c>
      <c r="Y94">
        <f t="shared" si="24"/>
        <v>0</v>
      </c>
      <c r="Z94">
        <f t="shared" si="25"/>
        <v>0</v>
      </c>
    </row>
    <row r="95" spans="1:26">
      <c r="A95" s="38">
        <v>42614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f t="shared" si="14"/>
        <v>0</v>
      </c>
      <c r="P95">
        <f t="shared" si="15"/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>
        <f t="shared" si="19"/>
        <v>0</v>
      </c>
      <c r="U95">
        <f t="shared" si="20"/>
        <v>1</v>
      </c>
      <c r="V95">
        <f t="shared" si="21"/>
        <v>0</v>
      </c>
      <c r="W95">
        <f t="shared" si="22"/>
        <v>0</v>
      </c>
      <c r="X95">
        <f t="shared" si="23"/>
        <v>0</v>
      </c>
      <c r="Y95">
        <f t="shared" si="24"/>
        <v>0</v>
      </c>
      <c r="Z95">
        <f t="shared" si="25"/>
        <v>0</v>
      </c>
    </row>
    <row r="96" spans="1:26">
      <c r="A96" s="38">
        <v>42644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O96">
        <f t="shared" si="14"/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>
        <f t="shared" si="19"/>
        <v>0</v>
      </c>
      <c r="U96">
        <f t="shared" si="20"/>
        <v>0</v>
      </c>
      <c r="V96">
        <f t="shared" si="21"/>
        <v>0</v>
      </c>
      <c r="W96">
        <f t="shared" si="22"/>
        <v>0</v>
      </c>
      <c r="X96">
        <f t="shared" si="23"/>
        <v>0</v>
      </c>
      <c r="Y96">
        <f t="shared" si="24"/>
        <v>0</v>
      </c>
      <c r="Z96">
        <f t="shared" si="25"/>
        <v>0</v>
      </c>
    </row>
    <row r="97" spans="1:26">
      <c r="A97" s="38">
        <v>42675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O97">
        <f t="shared" si="14"/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>
        <f t="shared" si="19"/>
        <v>0</v>
      </c>
      <c r="U97">
        <f t="shared" si="20"/>
        <v>0</v>
      </c>
      <c r="V97">
        <f t="shared" si="21"/>
        <v>0</v>
      </c>
      <c r="W97">
        <f t="shared" si="22"/>
        <v>0</v>
      </c>
      <c r="X97">
        <f t="shared" si="23"/>
        <v>0</v>
      </c>
      <c r="Y97">
        <f t="shared" si="24"/>
        <v>0</v>
      </c>
      <c r="Z97">
        <f t="shared" si="25"/>
        <v>0</v>
      </c>
    </row>
    <row r="98" spans="1:26">
      <c r="A98" s="38">
        <v>42705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I98">
        <v>1</v>
      </c>
      <c r="J98">
        <v>1</v>
      </c>
      <c r="K98">
        <v>1</v>
      </c>
      <c r="L98">
        <v>1</v>
      </c>
      <c r="O98">
        <f t="shared" si="14"/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>
        <f t="shared" si="19"/>
        <v>0</v>
      </c>
      <c r="U98">
        <f t="shared" si="20"/>
        <v>1</v>
      </c>
      <c r="V98">
        <f t="shared" si="21"/>
        <v>0</v>
      </c>
      <c r="W98">
        <f t="shared" si="22"/>
        <v>0</v>
      </c>
      <c r="X98">
        <f t="shared" si="23"/>
        <v>0</v>
      </c>
      <c r="Y98">
        <f t="shared" si="24"/>
        <v>0</v>
      </c>
      <c r="Z98">
        <f t="shared" si="25"/>
        <v>1</v>
      </c>
    </row>
    <row r="99" spans="1:26">
      <c r="A99" s="38">
        <v>42736</v>
      </c>
      <c r="B99">
        <v>1</v>
      </c>
      <c r="C99">
        <v>1</v>
      </c>
      <c r="D99">
        <v>1</v>
      </c>
      <c r="E99">
        <v>1</v>
      </c>
      <c r="G99">
        <v>1</v>
      </c>
      <c r="I99">
        <v>1</v>
      </c>
      <c r="J99">
        <v>1</v>
      </c>
      <c r="K99">
        <v>1</v>
      </c>
      <c r="M99">
        <v>1</v>
      </c>
      <c r="O99">
        <f t="shared" si="14"/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1</v>
      </c>
      <c r="T99">
        <f t="shared" si="19"/>
        <v>0</v>
      </c>
      <c r="U99">
        <f t="shared" si="20"/>
        <v>0</v>
      </c>
      <c r="V99">
        <f t="shared" si="21"/>
        <v>0</v>
      </c>
      <c r="W99">
        <f t="shared" si="22"/>
        <v>0</v>
      </c>
      <c r="X99">
        <f t="shared" si="23"/>
        <v>0</v>
      </c>
      <c r="Y99">
        <f t="shared" si="24"/>
        <v>1</v>
      </c>
      <c r="Z99">
        <f t="shared" si="25"/>
        <v>0</v>
      </c>
    </row>
    <row r="100" spans="1:26">
      <c r="A100" s="38">
        <v>42767</v>
      </c>
      <c r="B100">
        <v>1</v>
      </c>
      <c r="C100">
        <v>1</v>
      </c>
      <c r="D100">
        <v>1</v>
      </c>
      <c r="E100">
        <v>1</v>
      </c>
      <c r="H100">
        <v>1</v>
      </c>
      <c r="I100">
        <v>1</v>
      </c>
      <c r="J100">
        <v>1</v>
      </c>
      <c r="K100">
        <v>1</v>
      </c>
      <c r="M100">
        <v>1</v>
      </c>
      <c r="O100">
        <f t="shared" si="14"/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>
        <f t="shared" si="19"/>
        <v>1</v>
      </c>
      <c r="U100">
        <f t="shared" si="20"/>
        <v>0</v>
      </c>
      <c r="V100">
        <f t="shared" si="21"/>
        <v>0</v>
      </c>
      <c r="W100">
        <f t="shared" si="22"/>
        <v>0</v>
      </c>
      <c r="X100">
        <f t="shared" si="23"/>
        <v>0</v>
      </c>
      <c r="Y100">
        <f t="shared" si="24"/>
        <v>0</v>
      </c>
      <c r="Z100">
        <f t="shared" si="25"/>
        <v>0</v>
      </c>
    </row>
    <row r="101" spans="1:26">
      <c r="A101" s="38">
        <v>42795</v>
      </c>
      <c r="B101">
        <v>1</v>
      </c>
      <c r="C101">
        <v>1</v>
      </c>
      <c r="D101">
        <v>1</v>
      </c>
      <c r="E101">
        <v>1</v>
      </c>
      <c r="I101">
        <v>1</v>
      </c>
      <c r="J101">
        <v>1</v>
      </c>
      <c r="K101">
        <v>1</v>
      </c>
      <c r="M101">
        <v>1</v>
      </c>
      <c r="O101">
        <f t="shared" si="14"/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U101">
        <f t="shared" si="20"/>
        <v>1</v>
      </c>
      <c r="V101">
        <f t="shared" si="21"/>
        <v>0</v>
      </c>
      <c r="W101">
        <f t="shared" si="22"/>
        <v>0</v>
      </c>
      <c r="X101">
        <f t="shared" si="23"/>
        <v>0</v>
      </c>
      <c r="Y101">
        <f t="shared" si="24"/>
        <v>0</v>
      </c>
      <c r="Z101">
        <f t="shared" si="25"/>
        <v>0</v>
      </c>
    </row>
    <row r="102" spans="1:26">
      <c r="A102" s="38">
        <v>42826</v>
      </c>
      <c r="B102">
        <v>1</v>
      </c>
      <c r="C102">
        <v>1</v>
      </c>
      <c r="D102">
        <v>1</v>
      </c>
      <c r="E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O102">
        <f t="shared" si="14"/>
        <v>0</v>
      </c>
      <c r="P102">
        <f t="shared" si="15"/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>
        <f t="shared" si="19"/>
        <v>0</v>
      </c>
      <c r="U102">
        <f t="shared" si="20"/>
        <v>0</v>
      </c>
      <c r="V102">
        <f t="shared" si="21"/>
        <v>0</v>
      </c>
      <c r="W102">
        <f t="shared" si="22"/>
        <v>0</v>
      </c>
      <c r="X102">
        <f t="shared" si="23"/>
        <v>0</v>
      </c>
      <c r="Y102">
        <f t="shared" si="24"/>
        <v>0</v>
      </c>
      <c r="Z102">
        <f t="shared" si="25"/>
        <v>1</v>
      </c>
    </row>
    <row r="103" spans="1:26">
      <c r="A103" s="38">
        <v>42856</v>
      </c>
      <c r="B103">
        <v>1</v>
      </c>
      <c r="C103">
        <v>1</v>
      </c>
      <c r="E103">
        <v>1</v>
      </c>
      <c r="F103">
        <v>1</v>
      </c>
      <c r="L103">
        <v>1</v>
      </c>
      <c r="M103">
        <v>1</v>
      </c>
      <c r="O103">
        <f t="shared" si="14"/>
        <v>0</v>
      </c>
      <c r="P103">
        <f t="shared" si="15"/>
        <v>0</v>
      </c>
      <c r="Q103">
        <f t="shared" si="16"/>
        <v>1</v>
      </c>
      <c r="R103">
        <f t="shared" si="17"/>
        <v>0</v>
      </c>
      <c r="S103">
        <f t="shared" si="18"/>
        <v>0</v>
      </c>
      <c r="T103">
        <f t="shared" si="19"/>
        <v>1</v>
      </c>
      <c r="U103">
        <f t="shared" si="20"/>
        <v>1</v>
      </c>
      <c r="V103">
        <f t="shared" si="21"/>
        <v>1</v>
      </c>
      <c r="W103">
        <f t="shared" si="22"/>
        <v>1</v>
      </c>
      <c r="X103">
        <f t="shared" si="23"/>
        <v>1</v>
      </c>
      <c r="Y103">
        <f t="shared" si="24"/>
        <v>0</v>
      </c>
      <c r="Z103">
        <f t="shared" si="25"/>
        <v>0</v>
      </c>
    </row>
    <row r="104" spans="1:26">
      <c r="A104" s="38">
        <v>42887</v>
      </c>
      <c r="B104">
        <v>1</v>
      </c>
      <c r="C104">
        <v>1</v>
      </c>
      <c r="D104">
        <v>1</v>
      </c>
      <c r="G104">
        <v>1</v>
      </c>
      <c r="I104">
        <v>1</v>
      </c>
      <c r="J104">
        <v>1</v>
      </c>
      <c r="K104">
        <v>1</v>
      </c>
      <c r="M104">
        <v>1</v>
      </c>
      <c r="O104">
        <f t="shared" si="14"/>
        <v>0</v>
      </c>
      <c r="P104">
        <f t="shared" si="15"/>
        <v>0</v>
      </c>
      <c r="Q104">
        <f t="shared" si="16"/>
        <v>0</v>
      </c>
      <c r="R104">
        <f t="shared" si="17"/>
        <v>1</v>
      </c>
      <c r="S104">
        <f t="shared" si="18"/>
        <v>1</v>
      </c>
      <c r="T104">
        <f t="shared" si="19"/>
        <v>0</v>
      </c>
      <c r="U104">
        <f t="shared" si="20"/>
        <v>0</v>
      </c>
      <c r="V104">
        <f t="shared" si="21"/>
        <v>0</v>
      </c>
      <c r="W104">
        <f t="shared" si="22"/>
        <v>0</v>
      </c>
      <c r="X104">
        <f t="shared" si="23"/>
        <v>0</v>
      </c>
      <c r="Y104">
        <f t="shared" si="24"/>
        <v>1</v>
      </c>
      <c r="Z104">
        <f t="shared" si="25"/>
        <v>0</v>
      </c>
    </row>
    <row r="105" spans="1:26">
      <c r="A105" s="38">
        <v>42917</v>
      </c>
      <c r="B105">
        <v>1</v>
      </c>
      <c r="C105">
        <v>1</v>
      </c>
      <c r="D105">
        <v>1</v>
      </c>
      <c r="E105">
        <v>1</v>
      </c>
      <c r="G105">
        <v>1</v>
      </c>
      <c r="I105">
        <v>1</v>
      </c>
      <c r="J105">
        <v>1</v>
      </c>
      <c r="K105">
        <v>1</v>
      </c>
      <c r="M105">
        <v>1</v>
      </c>
      <c r="O105">
        <f t="shared" si="14"/>
        <v>0</v>
      </c>
      <c r="P105">
        <f t="shared" si="15"/>
        <v>0</v>
      </c>
      <c r="Q105">
        <f t="shared" si="16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20"/>
        <v>0</v>
      </c>
      <c r="V105">
        <f t="shared" si="21"/>
        <v>0</v>
      </c>
      <c r="W105">
        <f t="shared" si="22"/>
        <v>0</v>
      </c>
      <c r="X105">
        <f t="shared" si="23"/>
        <v>0</v>
      </c>
      <c r="Y105">
        <f t="shared" si="24"/>
        <v>0</v>
      </c>
      <c r="Z105">
        <f t="shared" si="25"/>
        <v>0</v>
      </c>
    </row>
    <row r="106" spans="1:26">
      <c r="A106" s="38">
        <v>42948</v>
      </c>
      <c r="B106">
        <v>1</v>
      </c>
      <c r="C106">
        <v>1</v>
      </c>
      <c r="D106">
        <v>1</v>
      </c>
      <c r="E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M106">
        <v>1</v>
      </c>
      <c r="O106">
        <f t="shared" si="14"/>
        <v>0</v>
      </c>
      <c r="P106">
        <f t="shared" si="15"/>
        <v>0</v>
      </c>
      <c r="Q106">
        <f t="shared" si="16"/>
        <v>0</v>
      </c>
      <c r="R106">
        <f t="shared" si="17"/>
        <v>0</v>
      </c>
      <c r="S106">
        <f t="shared" si="18"/>
        <v>0</v>
      </c>
      <c r="T106">
        <f t="shared" si="19"/>
        <v>0</v>
      </c>
      <c r="U106">
        <f t="shared" si="20"/>
        <v>0</v>
      </c>
      <c r="V106">
        <f t="shared" si="21"/>
        <v>0</v>
      </c>
      <c r="W106">
        <f t="shared" si="22"/>
        <v>0</v>
      </c>
      <c r="X106">
        <f t="shared" si="23"/>
        <v>0</v>
      </c>
      <c r="Y106">
        <f t="shared" si="24"/>
        <v>0</v>
      </c>
      <c r="Z106">
        <f t="shared" si="25"/>
        <v>0</v>
      </c>
    </row>
    <row r="107" spans="1:26">
      <c r="A107" s="38">
        <v>42979</v>
      </c>
      <c r="B107">
        <v>1</v>
      </c>
      <c r="C107">
        <v>1</v>
      </c>
      <c r="D107">
        <v>1</v>
      </c>
      <c r="E107">
        <v>1</v>
      </c>
      <c r="G107">
        <v>1</v>
      </c>
      <c r="I107">
        <v>1</v>
      </c>
      <c r="J107">
        <v>1</v>
      </c>
      <c r="K107">
        <v>1</v>
      </c>
      <c r="M107">
        <v>1</v>
      </c>
      <c r="O107">
        <f t="shared" si="14"/>
        <v>0</v>
      </c>
      <c r="P107">
        <f t="shared" si="15"/>
        <v>0</v>
      </c>
      <c r="Q107">
        <f t="shared" si="16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20"/>
        <v>1</v>
      </c>
      <c r="V107">
        <f t="shared" si="21"/>
        <v>0</v>
      </c>
      <c r="W107">
        <f t="shared" si="22"/>
        <v>0</v>
      </c>
      <c r="X107">
        <f t="shared" si="23"/>
        <v>0</v>
      </c>
      <c r="Y107">
        <f t="shared" si="24"/>
        <v>0</v>
      </c>
      <c r="Z107">
        <f t="shared" si="25"/>
        <v>0</v>
      </c>
    </row>
    <row r="108" spans="1:26">
      <c r="A108" s="38">
        <v>43009</v>
      </c>
      <c r="B108">
        <v>1</v>
      </c>
      <c r="C108">
        <v>1</v>
      </c>
      <c r="D108">
        <v>1</v>
      </c>
      <c r="E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M108">
        <v>1</v>
      </c>
      <c r="O108">
        <f t="shared" si="14"/>
        <v>0</v>
      </c>
      <c r="P108">
        <f t="shared" si="15"/>
        <v>0</v>
      </c>
      <c r="Q108">
        <f t="shared" si="16"/>
        <v>0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20"/>
        <v>0</v>
      </c>
      <c r="V108">
        <f t="shared" si="21"/>
        <v>0</v>
      </c>
      <c r="W108">
        <f t="shared" si="22"/>
        <v>0</v>
      </c>
      <c r="X108">
        <f t="shared" si="23"/>
        <v>0</v>
      </c>
      <c r="Y108">
        <f t="shared" si="24"/>
        <v>0</v>
      </c>
      <c r="Z108">
        <f t="shared" si="25"/>
        <v>0</v>
      </c>
    </row>
    <row r="109" spans="1:26">
      <c r="A109" s="38">
        <v>43040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O109">
        <f t="shared" si="14"/>
        <v>0</v>
      </c>
      <c r="P109">
        <f t="shared" si="15"/>
        <v>0</v>
      </c>
      <c r="Q109">
        <f t="shared" si="16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20"/>
        <v>1</v>
      </c>
      <c r="V109">
        <f t="shared" si="21"/>
        <v>0</v>
      </c>
      <c r="W109">
        <f t="shared" si="22"/>
        <v>0</v>
      </c>
      <c r="X109">
        <f t="shared" si="23"/>
        <v>0</v>
      </c>
      <c r="Y109">
        <f t="shared" si="24"/>
        <v>0</v>
      </c>
      <c r="Z109">
        <f t="shared" si="25"/>
        <v>0</v>
      </c>
    </row>
    <row r="110" spans="1:26">
      <c r="A110" s="38">
        <v>43070</v>
      </c>
      <c r="B110">
        <v>1</v>
      </c>
      <c r="C110">
        <v>1</v>
      </c>
      <c r="D110">
        <v>1</v>
      </c>
      <c r="E110">
        <v>1</v>
      </c>
      <c r="G110">
        <v>1</v>
      </c>
      <c r="I110">
        <v>1</v>
      </c>
      <c r="J110">
        <v>1</v>
      </c>
      <c r="K110">
        <v>1</v>
      </c>
      <c r="M110">
        <v>1</v>
      </c>
      <c r="O110">
        <f t="shared" si="14"/>
        <v>0</v>
      </c>
      <c r="P110">
        <f t="shared" si="15"/>
        <v>0</v>
      </c>
      <c r="Q110">
        <f t="shared" si="16"/>
        <v>0</v>
      </c>
      <c r="R110">
        <f t="shared" si="17"/>
        <v>0</v>
      </c>
      <c r="S110">
        <f t="shared" si="18"/>
        <v>1</v>
      </c>
      <c r="T110">
        <f t="shared" si="19"/>
        <v>0</v>
      </c>
      <c r="U110">
        <f t="shared" si="20"/>
        <v>0</v>
      </c>
      <c r="V110">
        <f t="shared" si="21"/>
        <v>0</v>
      </c>
      <c r="W110">
        <f t="shared" si="22"/>
        <v>0</v>
      </c>
      <c r="X110">
        <f t="shared" si="23"/>
        <v>0</v>
      </c>
      <c r="Y110">
        <f t="shared" si="24"/>
        <v>1</v>
      </c>
      <c r="Z110">
        <f t="shared" si="25"/>
        <v>0</v>
      </c>
    </row>
    <row r="111" spans="1:26">
      <c r="A111" s="38">
        <v>43101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O111">
        <f t="shared" si="14"/>
        <v>0</v>
      </c>
      <c r="P111">
        <f t="shared" si="15"/>
        <v>0</v>
      </c>
      <c r="Q111">
        <f t="shared" si="16"/>
        <v>0</v>
      </c>
      <c r="R111">
        <f t="shared" si="17"/>
        <v>0</v>
      </c>
      <c r="S111">
        <f t="shared" si="18"/>
        <v>0</v>
      </c>
      <c r="T111">
        <f t="shared" si="19"/>
        <v>0</v>
      </c>
      <c r="U111">
        <f t="shared" si="20"/>
        <v>0</v>
      </c>
      <c r="V111">
        <f t="shared" si="21"/>
        <v>0</v>
      </c>
      <c r="W111">
        <f t="shared" si="22"/>
        <v>0</v>
      </c>
      <c r="X111">
        <f t="shared" si="23"/>
        <v>0</v>
      </c>
      <c r="Y111">
        <f t="shared" si="24"/>
        <v>0</v>
      </c>
      <c r="Z111">
        <f t="shared" si="25"/>
        <v>0</v>
      </c>
    </row>
    <row r="112" spans="1:26">
      <c r="A112" s="38">
        <v>43132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O112">
        <f t="shared" si="14"/>
        <v>0</v>
      </c>
      <c r="P112">
        <f t="shared" si="15"/>
        <v>0</v>
      </c>
      <c r="Q112">
        <f t="shared" si="16"/>
        <v>0</v>
      </c>
      <c r="R112">
        <f t="shared" si="17"/>
        <v>0</v>
      </c>
      <c r="S112">
        <f t="shared" si="18"/>
        <v>0</v>
      </c>
      <c r="T112">
        <f t="shared" si="19"/>
        <v>0</v>
      </c>
      <c r="U112">
        <f t="shared" si="20"/>
        <v>0</v>
      </c>
      <c r="V112">
        <f t="shared" si="21"/>
        <v>0</v>
      </c>
      <c r="W112">
        <f t="shared" si="22"/>
        <v>0</v>
      </c>
      <c r="X112">
        <f t="shared" si="23"/>
        <v>0</v>
      </c>
      <c r="Y112">
        <f t="shared" si="24"/>
        <v>0</v>
      </c>
      <c r="Z112">
        <f t="shared" si="25"/>
        <v>0</v>
      </c>
    </row>
    <row r="113" spans="1:26">
      <c r="A113" s="38">
        <v>43160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f t="shared" si="14"/>
        <v>0</v>
      </c>
      <c r="P113">
        <f t="shared" si="15"/>
        <v>0</v>
      </c>
      <c r="Q113">
        <f t="shared" si="16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20"/>
        <v>1</v>
      </c>
      <c r="V113">
        <f t="shared" si="21"/>
        <v>0</v>
      </c>
      <c r="W113">
        <f t="shared" si="22"/>
        <v>0</v>
      </c>
      <c r="X113">
        <f t="shared" si="23"/>
        <v>0</v>
      </c>
      <c r="Y113">
        <f t="shared" si="24"/>
        <v>0</v>
      </c>
      <c r="Z113">
        <f t="shared" si="25"/>
        <v>0</v>
      </c>
    </row>
    <row r="114" spans="1:26">
      <c r="A114" s="38">
        <v>43191</v>
      </c>
      <c r="B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O114">
        <f t="shared" si="14"/>
        <v>0</v>
      </c>
      <c r="P114">
        <f t="shared" si="15"/>
        <v>1</v>
      </c>
      <c r="Q114">
        <f t="shared" si="16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20"/>
        <v>0</v>
      </c>
      <c r="V114">
        <f t="shared" si="21"/>
        <v>0</v>
      </c>
      <c r="W114">
        <f t="shared" si="22"/>
        <v>0</v>
      </c>
      <c r="X114">
        <f t="shared" si="23"/>
        <v>0</v>
      </c>
      <c r="Y114">
        <f t="shared" si="24"/>
        <v>0</v>
      </c>
      <c r="Z114">
        <f t="shared" si="25"/>
        <v>0</v>
      </c>
    </row>
    <row r="115" spans="1:26">
      <c r="A115" s="38">
        <v>43221</v>
      </c>
      <c r="B115">
        <v>1</v>
      </c>
      <c r="C115">
        <v>1</v>
      </c>
      <c r="E115">
        <v>1</v>
      </c>
      <c r="F115">
        <v>1</v>
      </c>
      <c r="G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O115">
        <f t="shared" si="14"/>
        <v>0</v>
      </c>
      <c r="P115">
        <f t="shared" si="15"/>
        <v>0</v>
      </c>
      <c r="Q115">
        <f t="shared" si="16"/>
        <v>1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20"/>
        <v>1</v>
      </c>
      <c r="V115">
        <f t="shared" si="21"/>
        <v>0</v>
      </c>
      <c r="W115">
        <f t="shared" si="22"/>
        <v>0</v>
      </c>
      <c r="X115">
        <f t="shared" si="23"/>
        <v>0</v>
      </c>
      <c r="Y115">
        <f t="shared" si="24"/>
        <v>0</v>
      </c>
      <c r="Z115">
        <f t="shared" si="25"/>
        <v>0</v>
      </c>
    </row>
    <row r="116" spans="1:26">
      <c r="A116" s="38">
        <v>43252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O116">
        <f t="shared" si="14"/>
        <v>1</v>
      </c>
      <c r="P116">
        <f t="shared" si="15"/>
        <v>1</v>
      </c>
      <c r="Q116">
        <f t="shared" si="16"/>
        <v>0</v>
      </c>
      <c r="R116">
        <f t="shared" si="17"/>
        <v>0</v>
      </c>
      <c r="S116">
        <f t="shared" si="18"/>
        <v>0</v>
      </c>
      <c r="T116">
        <f t="shared" si="19"/>
        <v>0</v>
      </c>
      <c r="U116">
        <f t="shared" si="20"/>
        <v>0</v>
      </c>
      <c r="V116">
        <f t="shared" si="21"/>
        <v>0</v>
      </c>
      <c r="W116">
        <f t="shared" si="22"/>
        <v>0</v>
      </c>
      <c r="X116">
        <f t="shared" si="23"/>
        <v>0</v>
      </c>
      <c r="Y116">
        <f t="shared" si="24"/>
        <v>0</v>
      </c>
      <c r="Z116">
        <f t="shared" si="25"/>
        <v>0</v>
      </c>
    </row>
    <row r="117" spans="1:26">
      <c r="A117" s="38">
        <v>43282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O117">
        <f t="shared" si="14"/>
        <v>0</v>
      </c>
      <c r="P117">
        <f t="shared" si="15"/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20"/>
        <v>1</v>
      </c>
      <c r="V117">
        <f t="shared" si="21"/>
        <v>0</v>
      </c>
      <c r="W117">
        <f t="shared" si="22"/>
        <v>0</v>
      </c>
      <c r="X117">
        <f t="shared" si="23"/>
        <v>0</v>
      </c>
      <c r="Y117">
        <f t="shared" si="24"/>
        <v>0</v>
      </c>
      <c r="Z117">
        <f t="shared" si="25"/>
        <v>0</v>
      </c>
    </row>
    <row r="118" spans="1:26">
      <c r="A118" s="38">
        <v>43313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O118">
        <f t="shared" si="14"/>
        <v>0</v>
      </c>
      <c r="P118">
        <f t="shared" si="15"/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20"/>
        <v>0</v>
      </c>
      <c r="V118">
        <f t="shared" si="21"/>
        <v>0</v>
      </c>
      <c r="W118">
        <f t="shared" si="22"/>
        <v>0</v>
      </c>
      <c r="X118">
        <f t="shared" si="23"/>
        <v>0</v>
      </c>
      <c r="Y118">
        <f t="shared" si="24"/>
        <v>0</v>
      </c>
      <c r="Z118">
        <f t="shared" si="25"/>
        <v>0</v>
      </c>
    </row>
    <row r="119" spans="1:26">
      <c r="A119" s="38">
        <v>43344</v>
      </c>
      <c r="B119">
        <v>1</v>
      </c>
      <c r="D119">
        <v>1</v>
      </c>
      <c r="E119">
        <v>1</v>
      </c>
      <c r="F119">
        <v>1</v>
      </c>
      <c r="G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O119">
        <f t="shared" si="14"/>
        <v>0</v>
      </c>
      <c r="P119">
        <f t="shared" si="15"/>
        <v>1</v>
      </c>
      <c r="Q119">
        <f t="shared" si="16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20"/>
        <v>1</v>
      </c>
      <c r="V119">
        <f t="shared" si="21"/>
        <v>0</v>
      </c>
      <c r="W119">
        <f t="shared" si="22"/>
        <v>0</v>
      </c>
      <c r="X119">
        <f t="shared" si="23"/>
        <v>0</v>
      </c>
      <c r="Y119">
        <f t="shared" si="24"/>
        <v>0</v>
      </c>
      <c r="Z119">
        <f t="shared" si="25"/>
        <v>0</v>
      </c>
    </row>
    <row r="120" spans="1:26">
      <c r="A120" s="38">
        <v>43374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O120">
        <f t="shared" si="14"/>
        <v>1</v>
      </c>
      <c r="P120">
        <f t="shared" si="15"/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20"/>
        <v>0</v>
      </c>
      <c r="V120">
        <f t="shared" si="21"/>
        <v>0</v>
      </c>
      <c r="W120">
        <f t="shared" si="22"/>
        <v>0</v>
      </c>
      <c r="X120">
        <f t="shared" si="23"/>
        <v>0</v>
      </c>
      <c r="Y120">
        <f t="shared" si="24"/>
        <v>0</v>
      </c>
      <c r="Z120">
        <f t="shared" si="25"/>
        <v>0</v>
      </c>
    </row>
    <row r="121" spans="1:26">
      <c r="A121" s="38">
        <v>43405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O121">
        <f t="shared" si="14"/>
        <v>0</v>
      </c>
      <c r="P121">
        <f t="shared" si="15"/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20"/>
        <v>1</v>
      </c>
      <c r="V121">
        <f t="shared" si="21"/>
        <v>0</v>
      </c>
      <c r="W121">
        <f t="shared" si="22"/>
        <v>0</v>
      </c>
      <c r="X121">
        <f t="shared" si="23"/>
        <v>0</v>
      </c>
      <c r="Y121">
        <f t="shared" si="24"/>
        <v>0</v>
      </c>
      <c r="Z121">
        <f t="shared" si="25"/>
        <v>0</v>
      </c>
    </row>
    <row r="122" spans="1:26">
      <c r="A122" s="38">
        <v>43435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I122">
        <v>1</v>
      </c>
      <c r="J122">
        <v>1</v>
      </c>
      <c r="K122">
        <v>1</v>
      </c>
      <c r="M122">
        <v>1</v>
      </c>
      <c r="O122">
        <f t="shared" si="14"/>
        <v>0</v>
      </c>
      <c r="P122">
        <f t="shared" si="15"/>
        <v>0</v>
      </c>
      <c r="Q122">
        <f t="shared" si="16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20"/>
        <v>0</v>
      </c>
      <c r="V122">
        <f t="shared" si="21"/>
        <v>0</v>
      </c>
      <c r="W122">
        <f t="shared" si="22"/>
        <v>0</v>
      </c>
      <c r="X122">
        <f t="shared" si="23"/>
        <v>0</v>
      </c>
      <c r="Y122">
        <f t="shared" si="24"/>
        <v>1</v>
      </c>
      <c r="Z122">
        <f t="shared" si="25"/>
        <v>0</v>
      </c>
    </row>
    <row r="123" spans="1:26">
      <c r="A123" s="38">
        <v>43466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I123">
        <v>1</v>
      </c>
      <c r="J123">
        <v>1</v>
      </c>
      <c r="K123">
        <v>1</v>
      </c>
      <c r="M123">
        <v>1</v>
      </c>
      <c r="O123">
        <f t="shared" si="14"/>
        <v>0</v>
      </c>
      <c r="P123">
        <f t="shared" si="15"/>
        <v>0</v>
      </c>
      <c r="Q123">
        <f t="shared" si="16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20"/>
        <v>0</v>
      </c>
      <c r="V123">
        <f t="shared" si="21"/>
        <v>0</v>
      </c>
      <c r="W123">
        <f t="shared" si="22"/>
        <v>0</v>
      </c>
      <c r="X123">
        <f t="shared" si="23"/>
        <v>0</v>
      </c>
      <c r="Y123">
        <f t="shared" si="24"/>
        <v>0</v>
      </c>
      <c r="Z123">
        <f t="shared" si="25"/>
        <v>0</v>
      </c>
    </row>
    <row r="124" spans="1:26">
      <c r="A124" s="38">
        <v>43497</v>
      </c>
      <c r="B124">
        <v>1</v>
      </c>
      <c r="C124">
        <v>1</v>
      </c>
      <c r="D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M124">
        <v>1</v>
      </c>
      <c r="O124">
        <f t="shared" si="14"/>
        <v>0</v>
      </c>
      <c r="P124">
        <f t="shared" si="15"/>
        <v>0</v>
      </c>
      <c r="Q124">
        <f t="shared" si="16"/>
        <v>0</v>
      </c>
      <c r="R124">
        <f t="shared" si="17"/>
        <v>1</v>
      </c>
      <c r="S124">
        <f t="shared" si="18"/>
        <v>1</v>
      </c>
      <c r="T124">
        <f t="shared" si="19"/>
        <v>0</v>
      </c>
      <c r="U124">
        <f t="shared" si="20"/>
        <v>0</v>
      </c>
      <c r="V124">
        <f t="shared" si="21"/>
        <v>0</v>
      </c>
      <c r="W124">
        <f t="shared" si="22"/>
        <v>0</v>
      </c>
      <c r="X124">
        <f t="shared" si="23"/>
        <v>0</v>
      </c>
      <c r="Y124">
        <f t="shared" si="24"/>
        <v>0</v>
      </c>
      <c r="Z124">
        <f t="shared" si="25"/>
        <v>0</v>
      </c>
    </row>
    <row r="125" spans="1:26">
      <c r="A125" s="38">
        <v>43525</v>
      </c>
      <c r="B125">
        <v>1</v>
      </c>
      <c r="C125">
        <v>1</v>
      </c>
      <c r="D125">
        <v>1</v>
      </c>
      <c r="G125">
        <v>1</v>
      </c>
      <c r="I125">
        <v>1</v>
      </c>
      <c r="J125">
        <v>1</v>
      </c>
      <c r="K125">
        <v>1</v>
      </c>
      <c r="M125">
        <v>1</v>
      </c>
      <c r="O125">
        <f t="shared" si="14"/>
        <v>0</v>
      </c>
      <c r="P125">
        <f t="shared" si="15"/>
        <v>0</v>
      </c>
      <c r="Q125">
        <f t="shared" si="16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20"/>
        <v>1</v>
      </c>
      <c r="V125">
        <f t="shared" si="21"/>
        <v>0</v>
      </c>
      <c r="W125">
        <f t="shared" si="22"/>
        <v>0</v>
      </c>
      <c r="X125">
        <f t="shared" si="23"/>
        <v>0</v>
      </c>
      <c r="Y125">
        <f t="shared" si="24"/>
        <v>0</v>
      </c>
      <c r="Z125">
        <f t="shared" si="25"/>
        <v>0</v>
      </c>
    </row>
    <row r="126" spans="1:26">
      <c r="A126" s="38">
        <v>43556</v>
      </c>
      <c r="B126">
        <v>1</v>
      </c>
      <c r="C126">
        <v>1</v>
      </c>
      <c r="D126">
        <v>1</v>
      </c>
      <c r="H126">
        <v>1</v>
      </c>
      <c r="I126">
        <v>1</v>
      </c>
      <c r="J126">
        <v>1</v>
      </c>
      <c r="K126">
        <v>1</v>
      </c>
      <c r="M126">
        <v>1</v>
      </c>
      <c r="O126">
        <f t="shared" si="14"/>
        <v>0</v>
      </c>
      <c r="P126">
        <f t="shared" si="15"/>
        <v>0</v>
      </c>
      <c r="Q126">
        <f t="shared" si="16"/>
        <v>0</v>
      </c>
      <c r="R126">
        <f t="shared" si="17"/>
        <v>0</v>
      </c>
      <c r="S126">
        <f t="shared" si="18"/>
        <v>0</v>
      </c>
      <c r="T126">
        <f t="shared" si="19"/>
        <v>1</v>
      </c>
      <c r="U126">
        <f t="shared" si="20"/>
        <v>0</v>
      </c>
      <c r="V126">
        <f t="shared" si="21"/>
        <v>0</v>
      </c>
      <c r="W126">
        <f t="shared" si="22"/>
        <v>0</v>
      </c>
      <c r="X126">
        <f t="shared" si="23"/>
        <v>0</v>
      </c>
      <c r="Y126">
        <f t="shared" si="24"/>
        <v>0</v>
      </c>
      <c r="Z126">
        <f t="shared" si="25"/>
        <v>0</v>
      </c>
    </row>
    <row r="127" spans="1:26">
      <c r="A127" s="38">
        <v>43586</v>
      </c>
      <c r="B127">
        <v>1</v>
      </c>
      <c r="C127">
        <v>1</v>
      </c>
      <c r="E127">
        <v>1</v>
      </c>
      <c r="F127">
        <v>1</v>
      </c>
      <c r="L127">
        <v>1</v>
      </c>
      <c r="M127">
        <v>1</v>
      </c>
      <c r="O127">
        <f t="shared" si="14"/>
        <v>0</v>
      </c>
      <c r="P127">
        <f t="shared" si="15"/>
        <v>0</v>
      </c>
      <c r="Q127">
        <f t="shared" si="16"/>
        <v>1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20"/>
        <v>1</v>
      </c>
      <c r="V127">
        <f t="shared" si="21"/>
        <v>1</v>
      </c>
      <c r="W127">
        <f t="shared" si="22"/>
        <v>1</v>
      </c>
      <c r="X127">
        <f t="shared" si="23"/>
        <v>1</v>
      </c>
      <c r="Y127">
        <f t="shared" si="24"/>
        <v>0</v>
      </c>
      <c r="Z127">
        <f t="shared" si="25"/>
        <v>0</v>
      </c>
    </row>
    <row r="128" spans="1:26">
      <c r="A128" s="38">
        <v>43617</v>
      </c>
      <c r="C128">
        <v>1</v>
      </c>
      <c r="D128">
        <v>1</v>
      </c>
      <c r="I128">
        <v>1</v>
      </c>
      <c r="J128">
        <v>1</v>
      </c>
      <c r="K128">
        <v>1</v>
      </c>
      <c r="M128">
        <v>1</v>
      </c>
      <c r="O128">
        <f t="shared" si="14"/>
        <v>1</v>
      </c>
      <c r="P128">
        <f t="shared" si="15"/>
        <v>0</v>
      </c>
      <c r="Q128">
        <f t="shared" si="16"/>
        <v>0</v>
      </c>
      <c r="R128">
        <f t="shared" si="17"/>
        <v>1</v>
      </c>
      <c r="S128">
        <f t="shared" si="18"/>
        <v>1</v>
      </c>
      <c r="T128">
        <f t="shared" si="19"/>
        <v>0</v>
      </c>
      <c r="U128">
        <f t="shared" si="20"/>
        <v>0</v>
      </c>
      <c r="V128">
        <f t="shared" si="21"/>
        <v>0</v>
      </c>
      <c r="W128">
        <f t="shared" si="22"/>
        <v>0</v>
      </c>
      <c r="X128">
        <f t="shared" si="23"/>
        <v>0</v>
      </c>
      <c r="Y128">
        <f t="shared" si="24"/>
        <v>1</v>
      </c>
      <c r="Z128">
        <f t="shared" si="25"/>
        <v>0</v>
      </c>
    </row>
    <row r="129" spans="1:26">
      <c r="A129" s="38">
        <v>43647</v>
      </c>
      <c r="C129">
        <v>1</v>
      </c>
      <c r="D129">
        <v>1</v>
      </c>
      <c r="G129">
        <v>1</v>
      </c>
      <c r="I129">
        <v>1</v>
      </c>
      <c r="J129">
        <v>1</v>
      </c>
      <c r="K129">
        <v>1</v>
      </c>
      <c r="M129">
        <v>1</v>
      </c>
      <c r="O129">
        <f t="shared" si="14"/>
        <v>0</v>
      </c>
      <c r="P129">
        <f t="shared" si="15"/>
        <v>0</v>
      </c>
      <c r="Q129">
        <f t="shared" si="16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20"/>
        <v>0</v>
      </c>
      <c r="V129">
        <f t="shared" si="21"/>
        <v>0</v>
      </c>
      <c r="W129">
        <f t="shared" si="22"/>
        <v>0</v>
      </c>
      <c r="X129">
        <f t="shared" si="23"/>
        <v>0</v>
      </c>
      <c r="Y129">
        <f t="shared" si="24"/>
        <v>0</v>
      </c>
      <c r="Z129">
        <f t="shared" si="25"/>
        <v>0</v>
      </c>
    </row>
    <row r="130" spans="1:26">
      <c r="A130" s="38">
        <v>43678</v>
      </c>
      <c r="C130">
        <v>1</v>
      </c>
      <c r="D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M130">
        <v>1</v>
      </c>
      <c r="O130">
        <f t="shared" si="14"/>
        <v>0</v>
      </c>
      <c r="P130">
        <f t="shared" si="15"/>
        <v>0</v>
      </c>
      <c r="Q130">
        <f t="shared" si="16"/>
        <v>0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20"/>
        <v>0</v>
      </c>
      <c r="V130">
        <f t="shared" si="21"/>
        <v>0</v>
      </c>
      <c r="W130">
        <f t="shared" si="22"/>
        <v>0</v>
      </c>
      <c r="X130">
        <f t="shared" si="23"/>
        <v>0</v>
      </c>
      <c r="Y130">
        <f t="shared" si="24"/>
        <v>0</v>
      </c>
      <c r="Z130">
        <f t="shared" si="25"/>
        <v>0</v>
      </c>
    </row>
    <row r="131" spans="1:26">
      <c r="A131" s="38">
        <v>43709</v>
      </c>
      <c r="C131">
        <v>1</v>
      </c>
      <c r="D131">
        <v>1</v>
      </c>
      <c r="G131">
        <v>1</v>
      </c>
      <c r="I131">
        <v>1</v>
      </c>
      <c r="J131">
        <v>1</v>
      </c>
      <c r="K131">
        <v>1</v>
      </c>
      <c r="M131">
        <v>1</v>
      </c>
      <c r="O131">
        <f t="shared" si="14"/>
        <v>0</v>
      </c>
      <c r="P131">
        <f t="shared" si="15"/>
        <v>0</v>
      </c>
      <c r="Q131">
        <f t="shared" si="16"/>
        <v>0</v>
      </c>
      <c r="R131">
        <f t="shared" si="17"/>
        <v>0</v>
      </c>
      <c r="S131">
        <f t="shared" si="18"/>
        <v>0</v>
      </c>
      <c r="T131">
        <f t="shared" si="19"/>
        <v>0</v>
      </c>
      <c r="U131">
        <f t="shared" si="20"/>
        <v>1</v>
      </c>
      <c r="V131">
        <f t="shared" si="21"/>
        <v>0</v>
      </c>
      <c r="W131">
        <f t="shared" si="22"/>
        <v>0</v>
      </c>
      <c r="X131">
        <f t="shared" si="23"/>
        <v>0</v>
      </c>
      <c r="Y131">
        <f t="shared" si="24"/>
        <v>0</v>
      </c>
      <c r="Z131">
        <f t="shared" si="25"/>
        <v>0</v>
      </c>
    </row>
    <row r="132" spans="1:26">
      <c r="A132" s="38">
        <v>43739</v>
      </c>
      <c r="C132">
        <v>1</v>
      </c>
      <c r="D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M132">
        <v>1</v>
      </c>
      <c r="O132">
        <f t="shared" ref="O132:O134" si="26">IF(B132=1,0,IF(B132=0,IF(B132=B131,0,1)))</f>
        <v>0</v>
      </c>
      <c r="P132">
        <f t="shared" ref="P132:P134" si="27">IF(C132=1,0,IF(C132=0,IF(C132=C131,0,1)))</f>
        <v>0</v>
      </c>
      <c r="Q132">
        <f t="shared" ref="Q132:Q134" si="28">IF(D132=1,0,IF(D132=0,IF(D132=D131,0,1)))</f>
        <v>0</v>
      </c>
      <c r="R132">
        <f t="shared" ref="R132:R134" si="29">IF(E132=1,0,IF(E132=0,IF(E132=E131,0,1)))</f>
        <v>0</v>
      </c>
      <c r="S132">
        <f t="shared" ref="S132:S134" si="30">IF(F132=1,0,IF(F132=0,IF(F132=F131,0,1)))</f>
        <v>0</v>
      </c>
      <c r="T132">
        <f t="shared" ref="T132:T134" si="31">IF(G132=1,0,IF(G132=0,IF(G132=G131,0,1)))</f>
        <v>0</v>
      </c>
      <c r="U132">
        <f t="shared" ref="U132:U134" si="32">IF(H132=1,0,IF(H132=0,IF(H132=H131,0,1)))</f>
        <v>0</v>
      </c>
      <c r="V132">
        <f t="shared" ref="V132:V134" si="33">IF(I132=1,0,IF(I132=0,IF(I132=I131,0,1)))</f>
        <v>0</v>
      </c>
      <c r="W132">
        <f t="shared" ref="W132:W134" si="34">IF(J132=1,0,IF(J132=0,IF(J132=J131,0,1)))</f>
        <v>0</v>
      </c>
      <c r="X132">
        <f t="shared" ref="X132:X134" si="35">IF(K132=1,0,IF(K132=0,IF(K132=K131,0,1)))</f>
        <v>0</v>
      </c>
      <c r="Y132">
        <f t="shared" ref="Y132:Y134" si="36">IF(L132=1,0,IF(L132=0,IF(L132=L131,0,1)))</f>
        <v>0</v>
      </c>
      <c r="Z132">
        <f t="shared" ref="Z132:Z134" si="37">IF(M132=1,0,IF(M132=0,IF(M132=M131,0,1)))</f>
        <v>0</v>
      </c>
    </row>
    <row r="133" spans="1:26">
      <c r="A133" s="38">
        <v>43770</v>
      </c>
      <c r="C133">
        <v>1</v>
      </c>
      <c r="E133">
        <v>1</v>
      </c>
      <c r="F133">
        <v>1</v>
      </c>
      <c r="L133">
        <v>1</v>
      </c>
      <c r="M133">
        <v>1</v>
      </c>
      <c r="O133">
        <f t="shared" si="26"/>
        <v>0</v>
      </c>
      <c r="P133">
        <f t="shared" si="27"/>
        <v>0</v>
      </c>
      <c r="Q133">
        <f t="shared" si="28"/>
        <v>1</v>
      </c>
      <c r="R133">
        <f t="shared" si="29"/>
        <v>0</v>
      </c>
      <c r="S133">
        <f t="shared" si="30"/>
        <v>0</v>
      </c>
      <c r="T133">
        <f t="shared" si="31"/>
        <v>1</v>
      </c>
      <c r="U133">
        <f t="shared" si="32"/>
        <v>1</v>
      </c>
      <c r="V133">
        <f t="shared" si="33"/>
        <v>1</v>
      </c>
      <c r="W133">
        <f t="shared" si="34"/>
        <v>1</v>
      </c>
      <c r="X133">
        <f t="shared" si="35"/>
        <v>1</v>
      </c>
      <c r="Y133">
        <f t="shared" si="36"/>
        <v>0</v>
      </c>
      <c r="Z133">
        <f t="shared" si="37"/>
        <v>0</v>
      </c>
    </row>
    <row r="134" spans="1:26" s="41" customFormat="1">
      <c r="A134" s="40">
        <v>43800</v>
      </c>
      <c r="B134"/>
      <c r="C134">
        <v>1</v>
      </c>
      <c r="D134">
        <v>1</v>
      </c>
      <c r="E134"/>
      <c r="F134"/>
      <c r="G134">
        <v>1</v>
      </c>
      <c r="H134"/>
      <c r="I134">
        <v>1</v>
      </c>
      <c r="J134">
        <v>1</v>
      </c>
      <c r="K134">
        <v>1</v>
      </c>
      <c r="L134"/>
      <c r="M134">
        <v>1</v>
      </c>
      <c r="O134">
        <f t="shared" si="26"/>
        <v>0</v>
      </c>
      <c r="P134">
        <f t="shared" si="27"/>
        <v>0</v>
      </c>
      <c r="Q134">
        <f t="shared" si="28"/>
        <v>0</v>
      </c>
      <c r="R134">
        <f t="shared" si="29"/>
        <v>1</v>
      </c>
      <c r="S134">
        <f t="shared" si="30"/>
        <v>1</v>
      </c>
      <c r="T134">
        <f t="shared" si="31"/>
        <v>0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</v>
      </c>
      <c r="Y134">
        <f t="shared" si="36"/>
        <v>1</v>
      </c>
      <c r="Z134">
        <f t="shared" si="37"/>
        <v>0</v>
      </c>
    </row>
    <row r="135" spans="1:26">
      <c r="O135">
        <f>SUM(O3:O134)</f>
        <v>6</v>
      </c>
      <c r="P135">
        <f t="shared" ref="P135:Z135" si="38">SUM(P3:P134)</f>
        <v>6</v>
      </c>
      <c r="Q135">
        <f t="shared" si="38"/>
        <v>5</v>
      </c>
      <c r="R135">
        <f t="shared" si="38"/>
        <v>11</v>
      </c>
      <c r="S135">
        <f t="shared" si="38"/>
        <v>7</v>
      </c>
      <c r="T135">
        <f t="shared" si="38"/>
        <v>7</v>
      </c>
      <c r="U135">
        <f t="shared" si="38"/>
        <v>22</v>
      </c>
      <c r="V135">
        <f t="shared" si="38"/>
        <v>4</v>
      </c>
      <c r="W135">
        <f t="shared" si="38"/>
        <v>6</v>
      </c>
      <c r="X135">
        <f t="shared" si="38"/>
        <v>7</v>
      </c>
      <c r="Y135">
        <f t="shared" si="38"/>
        <v>12</v>
      </c>
      <c r="Z135">
        <f t="shared" si="38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E873-3AC0-41BF-ACE7-440CB29B83AD}">
  <dimension ref="A1:F1573"/>
  <sheetViews>
    <sheetView workbookViewId="0"/>
  </sheetViews>
  <sheetFormatPr defaultRowHeight="15"/>
  <cols>
    <col min="1" max="1" width="18.42578125" bestFit="1" customWidth="1"/>
    <col min="2" max="2" width="30.5703125" bestFit="1" customWidth="1"/>
    <col min="4" max="4" width="16.140625" bestFit="1" customWidth="1"/>
  </cols>
  <sheetData>
    <row r="1" spans="1:6">
      <c r="A1" s="35" t="s">
        <v>112</v>
      </c>
      <c r="B1" t="s">
        <v>168</v>
      </c>
      <c r="D1" t="s">
        <v>169</v>
      </c>
      <c r="E1" t="s">
        <v>170</v>
      </c>
      <c r="F1" s="36" t="s">
        <v>171</v>
      </c>
    </row>
    <row r="2" spans="1:6">
      <c r="A2" s="36" t="s">
        <v>54</v>
      </c>
      <c r="D2" s="47" t="s">
        <v>54</v>
      </c>
      <c r="E2">
        <v>2011</v>
      </c>
      <c r="F2" s="48">
        <v>63.613999999999997</v>
      </c>
    </row>
    <row r="3" spans="1:6">
      <c r="A3" s="45" t="s">
        <v>100</v>
      </c>
      <c r="D3" s="47" t="s">
        <v>54</v>
      </c>
      <c r="E3">
        <v>2011.0833</v>
      </c>
      <c r="F3" s="48">
        <v>63.444000000000003</v>
      </c>
    </row>
    <row r="4" spans="1:6">
      <c r="A4" s="46" t="s">
        <v>113</v>
      </c>
      <c r="B4">
        <v>63.613999999999997</v>
      </c>
      <c r="D4" s="47" t="s">
        <v>54</v>
      </c>
      <c r="E4">
        <v>2011.1669999999999</v>
      </c>
      <c r="F4" s="48">
        <v>63.564</v>
      </c>
    </row>
    <row r="5" spans="1:6">
      <c r="A5" s="46" t="s">
        <v>114</v>
      </c>
      <c r="B5">
        <v>63.444000000000003</v>
      </c>
      <c r="D5" s="47" t="s">
        <v>54</v>
      </c>
      <c r="E5">
        <v>2011.25</v>
      </c>
      <c r="F5" s="48">
        <v>63.213999999999999</v>
      </c>
    </row>
    <row r="6" spans="1:6">
      <c r="A6" s="46" t="s">
        <v>115</v>
      </c>
      <c r="B6">
        <v>63.564</v>
      </c>
      <c r="D6" s="47" t="s">
        <v>54</v>
      </c>
      <c r="E6">
        <v>2011.3330000000001</v>
      </c>
      <c r="F6" s="48">
        <v>63.564</v>
      </c>
    </row>
    <row r="7" spans="1:6">
      <c r="A7" s="46" t="s">
        <v>116</v>
      </c>
      <c r="B7">
        <v>63.213999999999999</v>
      </c>
      <c r="D7" s="47" t="s">
        <v>54</v>
      </c>
      <c r="E7">
        <v>2011.4169999999999</v>
      </c>
      <c r="F7" s="48">
        <v>63.863999999999997</v>
      </c>
    </row>
    <row r="8" spans="1:6">
      <c r="A8" s="46" t="s">
        <v>117</v>
      </c>
      <c r="B8">
        <v>63.564</v>
      </c>
      <c r="D8" s="47" t="s">
        <v>54</v>
      </c>
      <c r="E8">
        <v>2011.5</v>
      </c>
      <c r="F8" s="48">
        <v>63.164000000000001</v>
      </c>
    </row>
    <row r="9" spans="1:6">
      <c r="A9" s="46" t="s">
        <v>118</v>
      </c>
      <c r="B9">
        <v>63.863999999999997</v>
      </c>
      <c r="D9" s="47" t="s">
        <v>54</v>
      </c>
      <c r="E9">
        <v>2011.5830000000001</v>
      </c>
      <c r="F9" s="48">
        <v>64.063999999999993</v>
      </c>
    </row>
    <row r="10" spans="1:6">
      <c r="A10" s="46" t="s">
        <v>119</v>
      </c>
      <c r="B10">
        <v>63.164000000000001</v>
      </c>
      <c r="D10" s="47" t="s">
        <v>54</v>
      </c>
      <c r="E10">
        <v>2011.6669999999999</v>
      </c>
      <c r="F10" s="48">
        <v>63.564</v>
      </c>
    </row>
    <row r="11" spans="1:6">
      <c r="A11" s="46" t="s">
        <v>120</v>
      </c>
      <c r="B11">
        <v>64.063999999999993</v>
      </c>
      <c r="D11" s="47" t="s">
        <v>54</v>
      </c>
      <c r="E11">
        <v>2011.75</v>
      </c>
      <c r="F11" s="48">
        <v>63.914000000000001</v>
      </c>
    </row>
    <row r="12" spans="1:6">
      <c r="A12" s="46" t="s">
        <v>121</v>
      </c>
      <c r="B12">
        <v>63.564</v>
      </c>
      <c r="D12" s="47" t="s">
        <v>54</v>
      </c>
      <c r="E12">
        <v>2011.8330000000001</v>
      </c>
      <c r="F12" s="48">
        <v>63.463999999999999</v>
      </c>
    </row>
    <row r="13" spans="1:6">
      <c r="A13" s="46" t="s">
        <v>122</v>
      </c>
      <c r="B13">
        <v>63.914000000000001</v>
      </c>
      <c r="D13" s="47" t="s">
        <v>54</v>
      </c>
      <c r="E13">
        <v>2011.9169999999999</v>
      </c>
      <c r="F13" s="48">
        <v>63.564</v>
      </c>
    </row>
    <row r="14" spans="1:6">
      <c r="A14" s="46" t="s">
        <v>123</v>
      </c>
      <c r="B14">
        <v>63.463999999999999</v>
      </c>
      <c r="D14" s="47" t="s">
        <v>54</v>
      </c>
      <c r="E14">
        <v>2012</v>
      </c>
      <c r="F14" s="48">
        <v>63.363999999999997</v>
      </c>
    </row>
    <row r="15" spans="1:6">
      <c r="A15" s="46" t="s">
        <v>124</v>
      </c>
      <c r="B15">
        <v>63.564</v>
      </c>
      <c r="D15" s="47" t="s">
        <v>54</v>
      </c>
      <c r="E15">
        <v>2012.0833</v>
      </c>
      <c r="F15" s="48">
        <v>63.064</v>
      </c>
    </row>
    <row r="16" spans="1:6">
      <c r="A16" s="45" t="s">
        <v>101</v>
      </c>
      <c r="D16" s="47" t="s">
        <v>54</v>
      </c>
      <c r="E16">
        <v>2012.1669999999999</v>
      </c>
      <c r="F16" s="48">
        <v>62.863999999999997</v>
      </c>
    </row>
    <row r="17" spans="1:6">
      <c r="A17" s="46" t="s">
        <v>113</v>
      </c>
      <c r="B17">
        <v>63.363999999999997</v>
      </c>
      <c r="D17" s="47" t="s">
        <v>54</v>
      </c>
      <c r="E17">
        <v>2012.25</v>
      </c>
      <c r="F17" s="48">
        <v>62.863999999999997</v>
      </c>
    </row>
    <row r="18" spans="1:6">
      <c r="A18" s="46" t="s">
        <v>114</v>
      </c>
      <c r="B18">
        <v>63.064</v>
      </c>
      <c r="D18" s="47" t="s">
        <v>54</v>
      </c>
      <c r="E18">
        <v>2012.3330000000001</v>
      </c>
      <c r="F18" s="48">
        <v>63.164000000000001</v>
      </c>
    </row>
    <row r="19" spans="1:6">
      <c r="A19" s="46" t="s">
        <v>115</v>
      </c>
      <c r="B19">
        <v>62.863999999999997</v>
      </c>
      <c r="D19" s="47" t="s">
        <v>54</v>
      </c>
      <c r="E19">
        <v>2012.4169999999999</v>
      </c>
      <c r="F19" s="48">
        <v>63.463999999999999</v>
      </c>
    </row>
    <row r="20" spans="1:6">
      <c r="A20" s="46" t="s">
        <v>116</v>
      </c>
      <c r="B20">
        <v>62.863999999999997</v>
      </c>
      <c r="D20" s="47" t="s">
        <v>54</v>
      </c>
      <c r="E20">
        <v>2012.5</v>
      </c>
      <c r="F20" s="48">
        <v>63.463999999999999</v>
      </c>
    </row>
    <row r="21" spans="1:6">
      <c r="A21" s="46" t="s">
        <v>117</v>
      </c>
      <c r="B21">
        <v>63.164000000000001</v>
      </c>
      <c r="D21" s="47" t="s">
        <v>54</v>
      </c>
      <c r="E21">
        <v>2012.5830000000001</v>
      </c>
      <c r="F21" s="48">
        <v>64.233999999999995</v>
      </c>
    </row>
    <row r="22" spans="1:6">
      <c r="A22" s="46" t="s">
        <v>118</v>
      </c>
      <c r="B22">
        <v>63.463999999999999</v>
      </c>
      <c r="D22" s="47" t="s">
        <v>54</v>
      </c>
      <c r="E22">
        <v>2012.6669999999999</v>
      </c>
      <c r="F22" s="48">
        <v>64.364000000000004</v>
      </c>
    </row>
    <row r="23" spans="1:6">
      <c r="A23" s="46" t="s">
        <v>119</v>
      </c>
      <c r="B23">
        <v>63.463999999999999</v>
      </c>
      <c r="D23" s="47" t="s">
        <v>54</v>
      </c>
      <c r="E23">
        <v>2012.75</v>
      </c>
      <c r="F23" s="48">
        <v>63.863999999999997</v>
      </c>
    </row>
    <row r="24" spans="1:6">
      <c r="A24" s="46" t="s">
        <v>120</v>
      </c>
      <c r="B24">
        <v>64.233999999999995</v>
      </c>
      <c r="D24" s="47" t="s">
        <v>54</v>
      </c>
      <c r="E24">
        <v>2012.8330000000001</v>
      </c>
      <c r="F24" s="48">
        <v>63.213999999999999</v>
      </c>
    </row>
    <row r="25" spans="1:6">
      <c r="A25" s="46" t="s">
        <v>121</v>
      </c>
      <c r="B25">
        <v>64.364000000000004</v>
      </c>
      <c r="D25" s="47" t="s">
        <v>54</v>
      </c>
      <c r="E25">
        <v>2012.9169999999999</v>
      </c>
      <c r="F25" s="48">
        <v>63.564</v>
      </c>
    </row>
    <row r="26" spans="1:6">
      <c r="A26" s="46" t="s">
        <v>122</v>
      </c>
      <c r="B26">
        <v>63.863999999999997</v>
      </c>
      <c r="D26" s="47" t="s">
        <v>54</v>
      </c>
      <c r="E26">
        <v>2013</v>
      </c>
      <c r="F26" s="48">
        <v>63.164000000000001</v>
      </c>
    </row>
    <row r="27" spans="1:6">
      <c r="A27" s="46" t="s">
        <v>123</v>
      </c>
      <c r="B27">
        <v>63.213999999999999</v>
      </c>
      <c r="D27" s="47" t="s">
        <v>54</v>
      </c>
      <c r="E27">
        <v>2013.0833</v>
      </c>
      <c r="F27" s="48">
        <v>63.414000000000001</v>
      </c>
    </row>
    <row r="28" spans="1:6">
      <c r="A28" s="46" t="s">
        <v>124</v>
      </c>
      <c r="B28">
        <v>63.564</v>
      </c>
      <c r="D28" s="47" t="s">
        <v>54</v>
      </c>
      <c r="E28">
        <v>2013.1669999999999</v>
      </c>
      <c r="F28" s="48">
        <v>63.264000000000003</v>
      </c>
    </row>
    <row r="29" spans="1:6">
      <c r="A29" s="45" t="s">
        <v>102</v>
      </c>
      <c r="D29" s="47" t="s">
        <v>54</v>
      </c>
      <c r="E29">
        <v>2013.25</v>
      </c>
      <c r="F29" s="48">
        <v>63.463999999999999</v>
      </c>
    </row>
    <row r="30" spans="1:6">
      <c r="A30" s="46" t="s">
        <v>113</v>
      </c>
      <c r="B30">
        <v>63.164000000000001</v>
      </c>
      <c r="D30" s="47" t="s">
        <v>54</v>
      </c>
      <c r="E30">
        <v>2013.3330000000001</v>
      </c>
      <c r="F30" s="48">
        <v>63.564</v>
      </c>
    </row>
    <row r="31" spans="1:6">
      <c r="A31" s="46" t="s">
        <v>114</v>
      </c>
      <c r="B31">
        <v>63.414000000000001</v>
      </c>
      <c r="D31" s="47" t="s">
        <v>54</v>
      </c>
      <c r="E31">
        <v>2013.4169999999999</v>
      </c>
      <c r="F31" s="48">
        <v>63.664000000000001</v>
      </c>
    </row>
    <row r="32" spans="1:6">
      <c r="A32" s="46" t="s">
        <v>115</v>
      </c>
      <c r="B32">
        <v>63.264000000000003</v>
      </c>
      <c r="D32" s="47" t="s">
        <v>54</v>
      </c>
      <c r="E32">
        <v>2013.5</v>
      </c>
      <c r="F32" s="48">
        <v>63.064</v>
      </c>
    </row>
    <row r="33" spans="1:6">
      <c r="A33" s="46" t="s">
        <v>116</v>
      </c>
      <c r="B33">
        <v>63.463999999999999</v>
      </c>
      <c r="D33" s="47" t="s">
        <v>54</v>
      </c>
      <c r="E33">
        <v>2013.5830000000001</v>
      </c>
      <c r="F33" s="48">
        <v>64.164000000000001</v>
      </c>
    </row>
    <row r="34" spans="1:6">
      <c r="A34" s="46" t="s">
        <v>117</v>
      </c>
      <c r="B34">
        <v>63.564</v>
      </c>
      <c r="D34" s="47" t="s">
        <v>54</v>
      </c>
      <c r="E34">
        <v>2013.6669999999999</v>
      </c>
      <c r="F34" s="48">
        <v>64.164000000000001</v>
      </c>
    </row>
    <row r="35" spans="1:6">
      <c r="A35" s="46" t="s">
        <v>118</v>
      </c>
      <c r="B35">
        <v>63.664000000000001</v>
      </c>
      <c r="D35" s="47" t="s">
        <v>54</v>
      </c>
      <c r="E35">
        <v>2013.75</v>
      </c>
      <c r="F35" s="48">
        <v>64.063999999999993</v>
      </c>
    </row>
    <row r="36" spans="1:6">
      <c r="A36" s="46" t="s">
        <v>119</v>
      </c>
      <c r="B36">
        <v>63.064</v>
      </c>
      <c r="D36" s="47" t="s">
        <v>54</v>
      </c>
      <c r="E36">
        <v>2013.8330000000001</v>
      </c>
      <c r="F36" s="48">
        <v>63.764000000000003</v>
      </c>
    </row>
    <row r="37" spans="1:6">
      <c r="A37" s="46" t="s">
        <v>120</v>
      </c>
      <c r="B37">
        <v>64.164000000000001</v>
      </c>
      <c r="D37" s="47" t="s">
        <v>54</v>
      </c>
      <c r="E37">
        <v>2013.9169999999999</v>
      </c>
      <c r="F37" s="48">
        <v>63.764000000000003</v>
      </c>
    </row>
    <row r="38" spans="1:6">
      <c r="A38" s="46" t="s">
        <v>121</v>
      </c>
      <c r="B38">
        <v>64.164000000000001</v>
      </c>
      <c r="D38" s="47" t="s">
        <v>54</v>
      </c>
      <c r="E38">
        <v>2014</v>
      </c>
      <c r="F38" s="48">
        <v>63.664000000000001</v>
      </c>
    </row>
    <row r="39" spans="1:6">
      <c r="A39" s="46" t="s">
        <v>122</v>
      </c>
      <c r="B39">
        <v>64.063999999999993</v>
      </c>
      <c r="D39" s="47" t="s">
        <v>54</v>
      </c>
      <c r="E39">
        <v>2014.0833</v>
      </c>
      <c r="F39" s="48">
        <v>63.713999999999999</v>
      </c>
    </row>
    <row r="40" spans="1:6">
      <c r="A40" s="46" t="s">
        <v>123</v>
      </c>
      <c r="B40">
        <v>63.764000000000003</v>
      </c>
      <c r="D40" s="47" t="s">
        <v>54</v>
      </c>
      <c r="E40">
        <v>2014.1669999999999</v>
      </c>
      <c r="F40" s="48">
        <v>63.764000000000003</v>
      </c>
    </row>
    <row r="41" spans="1:6">
      <c r="A41" s="46" t="s">
        <v>124</v>
      </c>
      <c r="B41">
        <v>63.764000000000003</v>
      </c>
      <c r="D41" s="47" t="s">
        <v>54</v>
      </c>
      <c r="E41">
        <v>2014.25</v>
      </c>
      <c r="F41" s="48">
        <v>63.664000000000001</v>
      </c>
    </row>
    <row r="42" spans="1:6">
      <c r="A42" s="45" t="s">
        <v>103</v>
      </c>
      <c r="D42" s="47" t="s">
        <v>54</v>
      </c>
      <c r="E42">
        <v>2014.3330000000001</v>
      </c>
      <c r="F42" s="48">
        <v>63.433999999999997</v>
      </c>
    </row>
    <row r="43" spans="1:6">
      <c r="A43" s="46" t="s">
        <v>113</v>
      </c>
      <c r="B43">
        <v>63.664000000000001</v>
      </c>
      <c r="D43" s="47" t="s">
        <v>54</v>
      </c>
      <c r="E43">
        <v>2014.4169999999999</v>
      </c>
      <c r="F43" s="48">
        <v>63.863999999999997</v>
      </c>
    </row>
    <row r="44" spans="1:6">
      <c r="A44" s="46" t="s">
        <v>114</v>
      </c>
      <c r="B44">
        <v>63.713999999999999</v>
      </c>
      <c r="D44" s="47" t="s">
        <v>54</v>
      </c>
      <c r="E44">
        <v>2014.5</v>
      </c>
      <c r="F44" s="48">
        <v>64.263999999999996</v>
      </c>
    </row>
    <row r="45" spans="1:6">
      <c r="A45" s="46" t="s">
        <v>115</v>
      </c>
      <c r="B45">
        <v>63.764000000000003</v>
      </c>
      <c r="D45" s="47" t="s">
        <v>54</v>
      </c>
      <c r="E45">
        <v>2014.5830000000001</v>
      </c>
      <c r="F45" s="48">
        <v>64.463999999999999</v>
      </c>
    </row>
    <row r="46" spans="1:6">
      <c r="A46" s="46" t="s">
        <v>116</v>
      </c>
      <c r="B46">
        <v>63.664000000000001</v>
      </c>
      <c r="D46" s="47" t="s">
        <v>54</v>
      </c>
      <c r="E46">
        <v>2014.6669999999999</v>
      </c>
      <c r="F46" s="48">
        <v>64.364000000000004</v>
      </c>
    </row>
    <row r="47" spans="1:6">
      <c r="A47" s="46" t="s">
        <v>117</v>
      </c>
      <c r="B47">
        <v>63.433999999999997</v>
      </c>
      <c r="D47" s="47" t="s">
        <v>54</v>
      </c>
      <c r="E47">
        <v>2014.75</v>
      </c>
      <c r="F47" s="48">
        <v>64.114000000000004</v>
      </c>
    </row>
    <row r="48" spans="1:6">
      <c r="A48" s="46" t="s">
        <v>118</v>
      </c>
      <c r="B48">
        <v>63.863999999999997</v>
      </c>
      <c r="D48" s="47" t="s">
        <v>54</v>
      </c>
      <c r="E48">
        <v>2014.8330000000001</v>
      </c>
      <c r="F48" s="48">
        <v>63.564</v>
      </c>
    </row>
    <row r="49" spans="1:6">
      <c r="A49" s="46" t="s">
        <v>119</v>
      </c>
      <c r="B49">
        <v>64.263999999999996</v>
      </c>
      <c r="D49" s="47" t="s">
        <v>54</v>
      </c>
      <c r="E49">
        <v>2014.9169999999999</v>
      </c>
      <c r="F49" s="48">
        <v>63.264000000000003</v>
      </c>
    </row>
    <row r="50" spans="1:6">
      <c r="A50" s="46" t="s">
        <v>120</v>
      </c>
      <c r="B50">
        <v>64.463999999999999</v>
      </c>
      <c r="D50" s="47" t="s">
        <v>54</v>
      </c>
      <c r="E50">
        <v>2015</v>
      </c>
      <c r="F50" s="48">
        <v>63.164000000000001</v>
      </c>
    </row>
    <row r="51" spans="1:6">
      <c r="A51" s="46" t="s">
        <v>121</v>
      </c>
      <c r="B51">
        <v>64.364000000000004</v>
      </c>
      <c r="D51" s="47" t="s">
        <v>54</v>
      </c>
      <c r="E51">
        <v>2015.0833</v>
      </c>
      <c r="F51" s="48">
        <v>63.564</v>
      </c>
    </row>
    <row r="52" spans="1:6">
      <c r="A52" s="46" t="s">
        <v>122</v>
      </c>
      <c r="B52">
        <v>64.114000000000004</v>
      </c>
      <c r="D52" s="47" t="s">
        <v>54</v>
      </c>
      <c r="E52">
        <v>2015.1669999999999</v>
      </c>
      <c r="F52" s="48">
        <v>63.463999999999999</v>
      </c>
    </row>
    <row r="53" spans="1:6">
      <c r="A53" s="46" t="s">
        <v>123</v>
      </c>
      <c r="B53">
        <v>63.564</v>
      </c>
      <c r="D53" s="47" t="s">
        <v>54</v>
      </c>
      <c r="E53">
        <v>2015.25</v>
      </c>
      <c r="F53" s="48">
        <v>63.463999999999999</v>
      </c>
    </row>
    <row r="54" spans="1:6">
      <c r="A54" s="46" t="s">
        <v>124</v>
      </c>
      <c r="B54">
        <v>63.264000000000003</v>
      </c>
      <c r="D54" s="47" t="s">
        <v>54</v>
      </c>
      <c r="E54">
        <v>2015.3330000000001</v>
      </c>
      <c r="F54" s="48">
        <v>63.603999999999999</v>
      </c>
    </row>
    <row r="55" spans="1:6">
      <c r="A55" s="45" t="s">
        <v>104</v>
      </c>
      <c r="D55" s="47" t="s">
        <v>54</v>
      </c>
      <c r="E55">
        <v>2015.4169999999999</v>
      </c>
      <c r="F55" s="48">
        <v>64.114000000000004</v>
      </c>
    </row>
    <row r="56" spans="1:6">
      <c r="A56" s="46" t="s">
        <v>113</v>
      </c>
      <c r="B56">
        <v>63.164000000000001</v>
      </c>
      <c r="D56" s="47" t="s">
        <v>54</v>
      </c>
      <c r="E56">
        <v>2015.5</v>
      </c>
      <c r="F56" s="48">
        <v>63.764000000000003</v>
      </c>
    </row>
    <row r="57" spans="1:6">
      <c r="A57" s="46" t="s">
        <v>114</v>
      </c>
      <c r="B57">
        <v>63.564</v>
      </c>
      <c r="D57" s="47" t="s">
        <v>54</v>
      </c>
      <c r="E57">
        <v>2015.5830000000001</v>
      </c>
      <c r="F57" s="48" t="s">
        <v>172</v>
      </c>
    </row>
    <row r="58" spans="1:6">
      <c r="A58" s="46" t="s">
        <v>115</v>
      </c>
      <c r="B58">
        <v>63.463999999999999</v>
      </c>
      <c r="D58" s="47" t="s">
        <v>54</v>
      </c>
      <c r="E58">
        <v>2015.6669999999999</v>
      </c>
      <c r="F58" s="48">
        <v>64.513999999999996</v>
      </c>
    </row>
    <row r="59" spans="1:6">
      <c r="A59" s="46" t="s">
        <v>116</v>
      </c>
      <c r="B59">
        <v>63.463999999999999</v>
      </c>
      <c r="D59" s="47" t="s">
        <v>54</v>
      </c>
      <c r="E59">
        <v>2015.75</v>
      </c>
      <c r="F59" s="48">
        <v>64.174000000000007</v>
      </c>
    </row>
    <row r="60" spans="1:6">
      <c r="A60" s="46" t="s">
        <v>117</v>
      </c>
      <c r="B60">
        <v>63.603999999999999</v>
      </c>
      <c r="D60" s="47" t="s">
        <v>54</v>
      </c>
      <c r="E60">
        <v>2015.8330000000001</v>
      </c>
      <c r="F60" s="48">
        <v>63.844000000000001</v>
      </c>
    </row>
    <row r="61" spans="1:6">
      <c r="A61" s="46" t="s">
        <v>118</v>
      </c>
      <c r="B61">
        <v>64.114000000000004</v>
      </c>
      <c r="D61" s="47" t="s">
        <v>54</v>
      </c>
      <c r="E61">
        <v>2015.9169999999999</v>
      </c>
      <c r="F61" s="48">
        <v>63.264000000000003</v>
      </c>
    </row>
    <row r="62" spans="1:6">
      <c r="A62" s="46" t="s">
        <v>119</v>
      </c>
      <c r="B62">
        <v>63.764000000000003</v>
      </c>
      <c r="D62" s="47" t="s">
        <v>54</v>
      </c>
      <c r="E62">
        <v>2016</v>
      </c>
      <c r="F62" s="48">
        <v>63.113999999999997</v>
      </c>
    </row>
    <row r="63" spans="1:6">
      <c r="A63" s="46" t="s">
        <v>120</v>
      </c>
      <c r="B63" t="s">
        <v>172</v>
      </c>
      <c r="D63" s="47" t="s">
        <v>54</v>
      </c>
      <c r="E63">
        <v>2016.0833</v>
      </c>
      <c r="F63" s="48">
        <v>62.764000000000003</v>
      </c>
    </row>
    <row r="64" spans="1:6">
      <c r="A64" s="46" t="s">
        <v>121</v>
      </c>
      <c r="B64">
        <v>64.513999999999996</v>
      </c>
      <c r="D64" s="47" t="s">
        <v>54</v>
      </c>
      <c r="E64">
        <v>2016.1669999999999</v>
      </c>
      <c r="F64" s="48">
        <v>62.963999999999999</v>
      </c>
    </row>
    <row r="65" spans="1:6">
      <c r="A65" s="46" t="s">
        <v>122</v>
      </c>
      <c r="B65">
        <v>64.174000000000007</v>
      </c>
      <c r="D65" s="47" t="s">
        <v>54</v>
      </c>
      <c r="E65">
        <v>2016.25</v>
      </c>
      <c r="F65" s="48">
        <v>63.113999999999997</v>
      </c>
    </row>
    <row r="66" spans="1:6">
      <c r="A66" s="46" t="s">
        <v>123</v>
      </c>
      <c r="B66">
        <v>63.844000000000001</v>
      </c>
      <c r="D66" s="47" t="s">
        <v>54</v>
      </c>
      <c r="E66">
        <v>2016.3330000000001</v>
      </c>
      <c r="F66" s="48">
        <v>63.363999999999997</v>
      </c>
    </row>
    <row r="67" spans="1:6">
      <c r="A67" s="46" t="s">
        <v>124</v>
      </c>
      <c r="B67">
        <v>63.264000000000003</v>
      </c>
      <c r="D67" s="47" t="s">
        <v>54</v>
      </c>
      <c r="E67">
        <v>2016.4169999999999</v>
      </c>
      <c r="F67" s="48">
        <v>63.814</v>
      </c>
    </row>
    <row r="68" spans="1:6">
      <c r="A68" s="45" t="s">
        <v>105</v>
      </c>
      <c r="D68" s="47" t="s">
        <v>54</v>
      </c>
      <c r="E68">
        <v>2016.5</v>
      </c>
      <c r="F68" s="48">
        <v>64.114000000000004</v>
      </c>
    </row>
    <row r="69" spans="1:6">
      <c r="A69" s="46" t="s">
        <v>113</v>
      </c>
      <c r="B69">
        <v>63.113999999999997</v>
      </c>
      <c r="D69" s="47" t="s">
        <v>54</v>
      </c>
      <c r="E69">
        <v>2016.5830000000001</v>
      </c>
      <c r="F69" s="48">
        <v>64.263999999999996</v>
      </c>
    </row>
    <row r="70" spans="1:6">
      <c r="A70" s="46" t="s">
        <v>114</v>
      </c>
      <c r="B70">
        <v>62.764000000000003</v>
      </c>
      <c r="D70" s="47" t="s">
        <v>54</v>
      </c>
      <c r="E70">
        <v>2016.6669999999999</v>
      </c>
      <c r="F70" s="48">
        <v>64.164000000000001</v>
      </c>
    </row>
    <row r="71" spans="1:6">
      <c r="A71" s="46" t="s">
        <v>115</v>
      </c>
      <c r="B71">
        <v>62.963999999999999</v>
      </c>
      <c r="D71" s="47" t="s">
        <v>54</v>
      </c>
      <c r="E71">
        <v>2016.75</v>
      </c>
      <c r="F71" s="48">
        <v>64.013999999999996</v>
      </c>
    </row>
    <row r="72" spans="1:6">
      <c r="A72" s="46" t="s">
        <v>116</v>
      </c>
      <c r="B72">
        <v>63.113999999999997</v>
      </c>
      <c r="D72" s="47" t="s">
        <v>54</v>
      </c>
      <c r="E72">
        <v>2016.8330000000001</v>
      </c>
      <c r="F72" s="48">
        <v>63.664000000000001</v>
      </c>
    </row>
    <row r="73" spans="1:6">
      <c r="A73" s="46" t="s">
        <v>117</v>
      </c>
      <c r="B73">
        <v>63.363999999999997</v>
      </c>
      <c r="D73" s="47" t="s">
        <v>54</v>
      </c>
      <c r="E73">
        <v>2016.9169999999999</v>
      </c>
      <c r="F73" s="48">
        <v>63.564</v>
      </c>
    </row>
    <row r="74" spans="1:6">
      <c r="A74" s="46" t="s">
        <v>118</v>
      </c>
      <c r="B74">
        <v>63.814</v>
      </c>
      <c r="D74" s="47" t="s">
        <v>54</v>
      </c>
      <c r="E74">
        <v>2017</v>
      </c>
      <c r="F74" s="48">
        <v>63.213999999999999</v>
      </c>
    </row>
    <row r="75" spans="1:6">
      <c r="A75" s="46" t="s">
        <v>119</v>
      </c>
      <c r="B75">
        <v>64.114000000000004</v>
      </c>
      <c r="D75" s="47" t="s">
        <v>54</v>
      </c>
      <c r="E75">
        <v>2017.0833</v>
      </c>
      <c r="F75" s="48">
        <v>63.014000000000003</v>
      </c>
    </row>
    <row r="76" spans="1:6">
      <c r="A76" s="46" t="s">
        <v>120</v>
      </c>
      <c r="B76">
        <v>64.263999999999996</v>
      </c>
      <c r="D76" s="47" t="s">
        <v>54</v>
      </c>
      <c r="E76">
        <v>2017.1669999999999</v>
      </c>
      <c r="F76" s="48">
        <v>62.664000000000001</v>
      </c>
    </row>
    <row r="77" spans="1:6">
      <c r="A77" s="46" t="s">
        <v>121</v>
      </c>
      <c r="B77">
        <v>64.164000000000001</v>
      </c>
      <c r="D77" s="47" t="s">
        <v>54</v>
      </c>
      <c r="E77">
        <v>2017.25</v>
      </c>
      <c r="F77" s="48">
        <v>63.043999999999997</v>
      </c>
    </row>
    <row r="78" spans="1:6">
      <c r="A78" s="46" t="s">
        <v>122</v>
      </c>
      <c r="B78">
        <v>64.013999999999996</v>
      </c>
      <c r="D78" s="47" t="s">
        <v>54</v>
      </c>
      <c r="E78">
        <v>2017.3330000000001</v>
      </c>
      <c r="F78" s="48">
        <v>63.103999999999999</v>
      </c>
    </row>
    <row r="79" spans="1:6">
      <c r="A79" s="46" t="s">
        <v>123</v>
      </c>
      <c r="B79">
        <v>63.664000000000001</v>
      </c>
      <c r="D79" s="47" t="s">
        <v>54</v>
      </c>
      <c r="E79">
        <v>2017.4169999999999</v>
      </c>
      <c r="F79" s="48">
        <v>63.694000000000003</v>
      </c>
    </row>
    <row r="80" spans="1:6">
      <c r="A80" s="46" t="s">
        <v>124</v>
      </c>
      <c r="B80">
        <v>63.564</v>
      </c>
      <c r="D80" s="47" t="s">
        <v>54</v>
      </c>
      <c r="E80">
        <v>2017.5</v>
      </c>
      <c r="F80" s="48">
        <v>64.364000000000004</v>
      </c>
    </row>
    <row r="81" spans="1:6">
      <c r="A81" s="45" t="s">
        <v>106</v>
      </c>
      <c r="D81" s="47" t="s">
        <v>54</v>
      </c>
      <c r="E81">
        <v>2017.5830000000001</v>
      </c>
      <c r="F81" s="48">
        <v>64.664000000000001</v>
      </c>
    </row>
    <row r="82" spans="1:6">
      <c r="A82" s="46" t="s">
        <v>113</v>
      </c>
      <c r="B82">
        <v>63.213999999999999</v>
      </c>
      <c r="D82" s="47" t="s">
        <v>54</v>
      </c>
      <c r="E82">
        <v>2017.6669999999999</v>
      </c>
      <c r="F82" s="48">
        <v>64.674000000000007</v>
      </c>
    </row>
    <row r="83" spans="1:6">
      <c r="A83" s="46" t="s">
        <v>114</v>
      </c>
      <c r="B83">
        <v>63.014000000000003</v>
      </c>
      <c r="D83" s="47" t="s">
        <v>54</v>
      </c>
      <c r="E83">
        <v>2017.75</v>
      </c>
      <c r="F83" s="48">
        <v>64.233999999999995</v>
      </c>
    </row>
    <row r="84" spans="1:6">
      <c r="A84" s="46" t="s">
        <v>115</v>
      </c>
      <c r="B84">
        <v>62.664000000000001</v>
      </c>
      <c r="D84" s="47" t="s">
        <v>54</v>
      </c>
      <c r="E84">
        <v>2017.8330000000001</v>
      </c>
      <c r="F84" s="48">
        <v>63.994</v>
      </c>
    </row>
    <row r="85" spans="1:6">
      <c r="A85" s="46" t="s">
        <v>116</v>
      </c>
      <c r="B85">
        <v>63.043999999999997</v>
      </c>
      <c r="D85" s="47" t="s">
        <v>54</v>
      </c>
      <c r="E85">
        <v>2017.9169999999999</v>
      </c>
      <c r="F85" s="48">
        <v>63.643999999999998</v>
      </c>
    </row>
    <row r="86" spans="1:6">
      <c r="A86" s="46" t="s">
        <v>117</v>
      </c>
      <c r="B86">
        <v>63.103999999999999</v>
      </c>
      <c r="D86" s="47" t="s">
        <v>54</v>
      </c>
      <c r="E86">
        <v>2018</v>
      </c>
      <c r="F86" s="48">
        <v>63.393999999999998</v>
      </c>
    </row>
    <row r="87" spans="1:6">
      <c r="A87" s="46" t="s">
        <v>118</v>
      </c>
      <c r="B87">
        <v>63.694000000000003</v>
      </c>
      <c r="D87" s="47" t="s">
        <v>54</v>
      </c>
      <c r="E87">
        <v>2018.0833</v>
      </c>
      <c r="F87" s="48">
        <v>63.064</v>
      </c>
    </row>
    <row r="88" spans="1:6">
      <c r="A88" s="46" t="s">
        <v>119</v>
      </c>
      <c r="B88">
        <v>64.364000000000004</v>
      </c>
      <c r="D88" s="47" t="s">
        <v>54</v>
      </c>
      <c r="E88">
        <v>2018.1669999999999</v>
      </c>
      <c r="F88" s="48">
        <v>63.014000000000003</v>
      </c>
    </row>
    <row r="89" spans="1:6">
      <c r="A89" s="46" t="s">
        <v>120</v>
      </c>
      <c r="B89">
        <v>64.664000000000001</v>
      </c>
      <c r="D89" s="47" t="s">
        <v>54</v>
      </c>
      <c r="E89">
        <v>2018.25</v>
      </c>
      <c r="F89" s="48">
        <v>63.664000000000001</v>
      </c>
    </row>
    <row r="90" spans="1:6">
      <c r="A90" s="46" t="s">
        <v>121</v>
      </c>
      <c r="B90">
        <v>64.674000000000007</v>
      </c>
      <c r="D90" s="47" t="s">
        <v>54</v>
      </c>
      <c r="E90">
        <v>2018.3330000000001</v>
      </c>
      <c r="F90" s="48">
        <v>62.814</v>
      </c>
    </row>
    <row r="91" spans="1:6">
      <c r="A91" s="46" t="s">
        <v>122</v>
      </c>
      <c r="B91">
        <v>64.233999999999995</v>
      </c>
      <c r="D91" s="47" t="s">
        <v>54</v>
      </c>
      <c r="E91">
        <v>2018.4169999999999</v>
      </c>
      <c r="F91" s="48" t="s">
        <v>172</v>
      </c>
    </row>
    <row r="92" spans="1:6">
      <c r="A92" s="46" t="s">
        <v>123</v>
      </c>
      <c r="B92">
        <v>63.994</v>
      </c>
      <c r="D92" s="47" t="s">
        <v>54</v>
      </c>
      <c r="E92">
        <v>2018.5</v>
      </c>
      <c r="F92" s="48">
        <v>64.233999999999995</v>
      </c>
    </row>
    <row r="93" spans="1:6">
      <c r="A93" s="46" t="s">
        <v>124</v>
      </c>
      <c r="B93">
        <v>63.643999999999998</v>
      </c>
      <c r="D93" s="47" t="s">
        <v>54</v>
      </c>
      <c r="E93">
        <v>2018.5830000000001</v>
      </c>
      <c r="F93" s="48">
        <v>64.623999999999995</v>
      </c>
    </row>
    <row r="94" spans="1:6">
      <c r="A94" s="45" t="s">
        <v>107</v>
      </c>
      <c r="D94" s="47" t="s">
        <v>54</v>
      </c>
      <c r="E94">
        <v>2018.6669999999999</v>
      </c>
      <c r="F94" s="48">
        <v>63.463999999999999</v>
      </c>
    </row>
    <row r="95" spans="1:6">
      <c r="A95" s="46" t="s">
        <v>113</v>
      </c>
      <c r="B95">
        <v>63.393999999999998</v>
      </c>
      <c r="D95" s="47" t="s">
        <v>54</v>
      </c>
      <c r="E95">
        <v>2018.75</v>
      </c>
      <c r="F95" s="48" t="s">
        <v>172</v>
      </c>
    </row>
    <row r="96" spans="1:6">
      <c r="A96" s="46" t="s">
        <v>114</v>
      </c>
      <c r="B96">
        <v>63.064</v>
      </c>
      <c r="D96" s="47" t="s">
        <v>54</v>
      </c>
      <c r="E96">
        <v>2018.8330000000001</v>
      </c>
      <c r="F96" s="48">
        <v>63.264000000000003</v>
      </c>
    </row>
    <row r="97" spans="1:6">
      <c r="A97" s="46" t="s">
        <v>115</v>
      </c>
      <c r="B97">
        <v>63.014000000000003</v>
      </c>
      <c r="D97" s="47" t="s">
        <v>54</v>
      </c>
      <c r="E97">
        <v>2018.9169999999999</v>
      </c>
      <c r="F97" s="48">
        <v>63.564</v>
      </c>
    </row>
    <row r="98" spans="1:6">
      <c r="A98" s="46" t="s">
        <v>116</v>
      </c>
      <c r="B98">
        <v>63.664000000000001</v>
      </c>
      <c r="D98" s="47" t="s">
        <v>54</v>
      </c>
      <c r="E98">
        <v>2019</v>
      </c>
      <c r="F98" s="48">
        <v>63.164000000000001</v>
      </c>
    </row>
    <row r="99" spans="1:6">
      <c r="A99" s="46" t="s">
        <v>117</v>
      </c>
      <c r="B99">
        <v>62.814</v>
      </c>
      <c r="D99" s="47" t="s">
        <v>54</v>
      </c>
      <c r="E99">
        <v>2019.0833</v>
      </c>
      <c r="F99" s="48">
        <v>62.963999999999999</v>
      </c>
    </row>
    <row r="100" spans="1:6">
      <c r="A100" s="46" t="s">
        <v>118</v>
      </c>
      <c r="B100" t="s">
        <v>172</v>
      </c>
      <c r="D100" s="47" t="s">
        <v>54</v>
      </c>
      <c r="E100">
        <v>2019.1669999999999</v>
      </c>
      <c r="F100" s="48">
        <v>62.914000000000001</v>
      </c>
    </row>
    <row r="101" spans="1:6">
      <c r="A101" s="46" t="s">
        <v>119</v>
      </c>
      <c r="B101">
        <v>64.233999999999995</v>
      </c>
      <c r="D101" s="47" t="s">
        <v>54</v>
      </c>
      <c r="E101">
        <v>2019.25</v>
      </c>
      <c r="F101" s="48">
        <v>62.874000000000002</v>
      </c>
    </row>
    <row r="102" spans="1:6">
      <c r="A102" s="46" t="s">
        <v>120</v>
      </c>
      <c r="B102">
        <v>64.623999999999995</v>
      </c>
      <c r="D102" s="47" t="s">
        <v>54</v>
      </c>
      <c r="E102">
        <v>2019.3330000000001</v>
      </c>
      <c r="F102" s="48">
        <v>62.363999999999997</v>
      </c>
    </row>
    <row r="103" spans="1:6">
      <c r="A103" s="46" t="s">
        <v>121</v>
      </c>
      <c r="B103">
        <v>63.463999999999999</v>
      </c>
      <c r="D103" s="47" t="s">
        <v>54</v>
      </c>
      <c r="E103">
        <v>2019.4169999999999</v>
      </c>
      <c r="F103" s="48" t="s">
        <v>172</v>
      </c>
    </row>
    <row r="104" spans="1:6">
      <c r="A104" s="46" t="s">
        <v>122</v>
      </c>
      <c r="B104" t="s">
        <v>172</v>
      </c>
      <c r="D104" s="47" t="s">
        <v>54</v>
      </c>
      <c r="E104">
        <v>2019.5</v>
      </c>
      <c r="F104" s="48" t="s">
        <v>172</v>
      </c>
    </row>
    <row r="105" spans="1:6">
      <c r="A105" s="46" t="s">
        <v>123</v>
      </c>
      <c r="B105">
        <v>63.264000000000003</v>
      </c>
      <c r="D105" s="47" t="s">
        <v>54</v>
      </c>
      <c r="E105">
        <v>2019.5830000000001</v>
      </c>
      <c r="F105" s="48" t="s">
        <v>172</v>
      </c>
    </row>
    <row r="106" spans="1:6">
      <c r="A106" s="46" t="s">
        <v>124</v>
      </c>
      <c r="B106">
        <v>63.564</v>
      </c>
      <c r="D106" s="47" t="s">
        <v>54</v>
      </c>
      <c r="E106">
        <v>2019.6669999999999</v>
      </c>
      <c r="F106" s="48" t="s">
        <v>172</v>
      </c>
    </row>
    <row r="107" spans="1:6">
      <c r="A107" s="45" t="s">
        <v>108</v>
      </c>
      <c r="D107" s="47" t="s">
        <v>54</v>
      </c>
      <c r="E107">
        <v>2019.75</v>
      </c>
      <c r="F107" s="48" t="s">
        <v>172</v>
      </c>
    </row>
    <row r="108" spans="1:6">
      <c r="A108" s="46" t="s">
        <v>113</v>
      </c>
      <c r="B108">
        <v>63.164000000000001</v>
      </c>
      <c r="D108" s="47" t="s">
        <v>54</v>
      </c>
      <c r="E108">
        <v>2019.8330000000001</v>
      </c>
      <c r="F108" s="48" t="s">
        <v>172</v>
      </c>
    </row>
    <row r="109" spans="1:6">
      <c r="A109" s="46" t="s">
        <v>114</v>
      </c>
      <c r="B109">
        <v>62.963999999999999</v>
      </c>
      <c r="D109" s="47" t="s">
        <v>54</v>
      </c>
      <c r="E109">
        <v>2019.9169999999999</v>
      </c>
      <c r="F109" s="48" t="s">
        <v>172</v>
      </c>
    </row>
    <row r="110" spans="1:6">
      <c r="A110" s="46" t="s">
        <v>115</v>
      </c>
      <c r="B110">
        <v>62.914000000000001</v>
      </c>
      <c r="D110" s="47" t="s">
        <v>54</v>
      </c>
      <c r="E110">
        <v>2020</v>
      </c>
      <c r="F110" s="48" t="s">
        <v>172</v>
      </c>
    </row>
    <row r="111" spans="1:6">
      <c r="A111" s="46" t="s">
        <v>116</v>
      </c>
      <c r="B111">
        <v>62.874000000000002</v>
      </c>
      <c r="D111" s="47" t="s">
        <v>54</v>
      </c>
      <c r="E111">
        <v>2020.0833</v>
      </c>
      <c r="F111" s="48" t="s">
        <v>172</v>
      </c>
    </row>
    <row r="112" spans="1:6">
      <c r="A112" s="46" t="s">
        <v>117</v>
      </c>
      <c r="B112">
        <v>62.363999999999997</v>
      </c>
      <c r="D112" s="47" t="s">
        <v>54</v>
      </c>
      <c r="E112">
        <v>2020.1669999999999</v>
      </c>
      <c r="F112" s="48" t="s">
        <v>172</v>
      </c>
    </row>
    <row r="113" spans="1:6">
      <c r="A113" s="46" t="s">
        <v>118</v>
      </c>
      <c r="B113" t="s">
        <v>172</v>
      </c>
      <c r="D113" s="47" t="s">
        <v>54</v>
      </c>
      <c r="E113">
        <v>2020.25</v>
      </c>
      <c r="F113" s="48" t="s">
        <v>172</v>
      </c>
    </row>
    <row r="114" spans="1:6">
      <c r="A114" s="46" t="s">
        <v>119</v>
      </c>
      <c r="B114" t="s">
        <v>172</v>
      </c>
      <c r="D114" s="47" t="s">
        <v>54</v>
      </c>
      <c r="E114">
        <v>2020.3330000000001</v>
      </c>
      <c r="F114" s="48" t="s">
        <v>172</v>
      </c>
    </row>
    <row r="115" spans="1:6">
      <c r="A115" s="46" t="s">
        <v>120</v>
      </c>
      <c r="B115" t="s">
        <v>172</v>
      </c>
      <c r="D115" s="47" t="s">
        <v>54</v>
      </c>
      <c r="E115">
        <v>2020.4169999999999</v>
      </c>
      <c r="F115" s="48" t="s">
        <v>172</v>
      </c>
    </row>
    <row r="116" spans="1:6">
      <c r="A116" s="46" t="s">
        <v>121</v>
      </c>
      <c r="B116" t="s">
        <v>172</v>
      </c>
      <c r="D116" s="47" t="s">
        <v>54</v>
      </c>
      <c r="E116">
        <v>2020.5</v>
      </c>
      <c r="F116" s="48" t="s">
        <v>172</v>
      </c>
    </row>
    <row r="117" spans="1:6">
      <c r="A117" s="46" t="s">
        <v>122</v>
      </c>
      <c r="B117" t="s">
        <v>172</v>
      </c>
      <c r="D117" s="47" t="s">
        <v>54</v>
      </c>
      <c r="E117">
        <v>2020.5830000000001</v>
      </c>
      <c r="F117" s="48" t="s">
        <v>172</v>
      </c>
    </row>
    <row r="118" spans="1:6">
      <c r="A118" s="46" t="s">
        <v>123</v>
      </c>
      <c r="B118" t="s">
        <v>172</v>
      </c>
      <c r="D118" s="47" t="s">
        <v>54</v>
      </c>
      <c r="E118">
        <v>2020.6669999999999</v>
      </c>
      <c r="F118" s="48" t="s">
        <v>172</v>
      </c>
    </row>
    <row r="119" spans="1:6">
      <c r="A119" s="46" t="s">
        <v>124</v>
      </c>
      <c r="B119" t="s">
        <v>172</v>
      </c>
      <c r="D119" s="47" t="s">
        <v>54</v>
      </c>
      <c r="E119">
        <v>2020.75</v>
      </c>
      <c r="F119" s="48" t="s">
        <v>172</v>
      </c>
    </row>
    <row r="120" spans="1:6">
      <c r="A120" s="45" t="s">
        <v>109</v>
      </c>
      <c r="D120" s="47" t="s">
        <v>54</v>
      </c>
      <c r="E120">
        <v>2020.8330000000001</v>
      </c>
      <c r="F120" s="48" t="s">
        <v>172</v>
      </c>
    </row>
    <row r="121" spans="1:6">
      <c r="A121" s="46" t="s">
        <v>113</v>
      </c>
      <c r="B121" t="s">
        <v>172</v>
      </c>
      <c r="D121" s="47" t="s">
        <v>54</v>
      </c>
      <c r="E121">
        <v>2020.9169999999999</v>
      </c>
      <c r="F121" s="48" t="s">
        <v>172</v>
      </c>
    </row>
    <row r="122" spans="1:6">
      <c r="A122" s="46" t="s">
        <v>114</v>
      </c>
      <c r="B122" t="s">
        <v>172</v>
      </c>
      <c r="D122" s="47" t="s">
        <v>54</v>
      </c>
      <c r="E122">
        <v>2021</v>
      </c>
      <c r="F122" s="48" t="s">
        <v>172</v>
      </c>
    </row>
    <row r="123" spans="1:6">
      <c r="A123" s="46" t="s">
        <v>115</v>
      </c>
      <c r="B123" t="s">
        <v>172</v>
      </c>
      <c r="D123" s="47" t="s">
        <v>62</v>
      </c>
      <c r="E123">
        <v>2011</v>
      </c>
      <c r="F123" s="48" t="s">
        <v>172</v>
      </c>
    </row>
    <row r="124" spans="1:6">
      <c r="A124" s="46" t="s">
        <v>116</v>
      </c>
      <c r="B124" t="s">
        <v>172</v>
      </c>
      <c r="D124" s="47" t="s">
        <v>62</v>
      </c>
      <c r="E124">
        <v>2011.0833</v>
      </c>
      <c r="F124" s="48" t="s">
        <v>172</v>
      </c>
    </row>
    <row r="125" spans="1:6">
      <c r="A125" s="46" t="s">
        <v>117</v>
      </c>
      <c r="B125" t="s">
        <v>172</v>
      </c>
      <c r="D125" s="47" t="s">
        <v>62</v>
      </c>
      <c r="E125">
        <v>2011.1669999999999</v>
      </c>
      <c r="F125" s="48" t="s">
        <v>172</v>
      </c>
    </row>
    <row r="126" spans="1:6">
      <c r="A126" s="46" t="s">
        <v>118</v>
      </c>
      <c r="B126" t="s">
        <v>172</v>
      </c>
      <c r="D126" s="47" t="s">
        <v>62</v>
      </c>
      <c r="E126">
        <v>2011.25</v>
      </c>
      <c r="F126" s="48" t="s">
        <v>172</v>
      </c>
    </row>
    <row r="127" spans="1:6">
      <c r="A127" s="46" t="s">
        <v>119</v>
      </c>
      <c r="B127" t="s">
        <v>172</v>
      </c>
      <c r="D127" s="47" t="s">
        <v>62</v>
      </c>
      <c r="E127">
        <v>2011.3330000000001</v>
      </c>
      <c r="F127" s="48" t="s">
        <v>172</v>
      </c>
    </row>
    <row r="128" spans="1:6">
      <c r="A128" s="46" t="s">
        <v>120</v>
      </c>
      <c r="B128" t="s">
        <v>172</v>
      </c>
      <c r="D128" s="47" t="s">
        <v>62</v>
      </c>
      <c r="E128">
        <v>2011.4169999999999</v>
      </c>
      <c r="F128" s="48" t="s">
        <v>172</v>
      </c>
    </row>
    <row r="129" spans="1:6">
      <c r="A129" s="46" t="s">
        <v>121</v>
      </c>
      <c r="B129" t="s">
        <v>172</v>
      </c>
      <c r="D129" s="47" t="s">
        <v>62</v>
      </c>
      <c r="E129">
        <v>2011.5</v>
      </c>
      <c r="F129" s="48" t="s">
        <v>172</v>
      </c>
    </row>
    <row r="130" spans="1:6">
      <c r="A130" s="46" t="s">
        <v>122</v>
      </c>
      <c r="B130" t="s">
        <v>172</v>
      </c>
      <c r="D130" s="47" t="s">
        <v>62</v>
      </c>
      <c r="E130">
        <v>2011.5830000000001</v>
      </c>
      <c r="F130" s="48" t="s">
        <v>172</v>
      </c>
    </row>
    <row r="131" spans="1:6">
      <c r="A131" s="46" t="s">
        <v>123</v>
      </c>
      <c r="B131" t="s">
        <v>172</v>
      </c>
      <c r="D131" s="47" t="s">
        <v>62</v>
      </c>
      <c r="E131">
        <v>2011.6669999999999</v>
      </c>
      <c r="F131" s="48" t="s">
        <v>172</v>
      </c>
    </row>
    <row r="132" spans="1:6">
      <c r="A132" s="46" t="s">
        <v>124</v>
      </c>
      <c r="B132" t="s">
        <v>172</v>
      </c>
      <c r="D132" s="47" t="s">
        <v>62</v>
      </c>
      <c r="E132">
        <v>2011.75</v>
      </c>
      <c r="F132" s="48" t="s">
        <v>172</v>
      </c>
    </row>
    <row r="133" spans="1:6">
      <c r="A133" s="36" t="s">
        <v>62</v>
      </c>
      <c r="D133" s="47" t="s">
        <v>62</v>
      </c>
      <c r="E133">
        <v>2011.8330000000001</v>
      </c>
      <c r="F133" s="48" t="s">
        <v>172</v>
      </c>
    </row>
    <row r="134" spans="1:6">
      <c r="A134" s="45" t="s">
        <v>100</v>
      </c>
      <c r="D134" s="47" t="s">
        <v>62</v>
      </c>
      <c r="E134">
        <v>2011.9169999999999</v>
      </c>
      <c r="F134" s="48" t="s">
        <v>172</v>
      </c>
    </row>
    <row r="135" spans="1:6">
      <c r="A135" s="46" t="s">
        <v>113</v>
      </c>
      <c r="B135" t="s">
        <v>172</v>
      </c>
      <c r="D135" s="47" t="s">
        <v>62</v>
      </c>
      <c r="E135">
        <v>2012</v>
      </c>
      <c r="F135" s="48" t="s">
        <v>172</v>
      </c>
    </row>
    <row r="136" spans="1:6">
      <c r="A136" s="46" t="s">
        <v>114</v>
      </c>
      <c r="B136" t="s">
        <v>172</v>
      </c>
      <c r="D136" s="47" t="s">
        <v>62</v>
      </c>
      <c r="E136">
        <v>2012.0833</v>
      </c>
      <c r="F136" s="48" t="s">
        <v>172</v>
      </c>
    </row>
    <row r="137" spans="1:6">
      <c r="A137" s="46" t="s">
        <v>115</v>
      </c>
      <c r="B137" t="s">
        <v>172</v>
      </c>
      <c r="D137" s="47" t="s">
        <v>62</v>
      </c>
      <c r="E137">
        <v>2012.1669999999999</v>
      </c>
      <c r="F137" s="48" t="s">
        <v>172</v>
      </c>
    </row>
    <row r="138" spans="1:6">
      <c r="A138" s="46" t="s">
        <v>116</v>
      </c>
      <c r="B138" t="s">
        <v>172</v>
      </c>
      <c r="D138" s="47" t="s">
        <v>62</v>
      </c>
      <c r="E138">
        <v>2012.25</v>
      </c>
      <c r="F138" s="48" t="s">
        <v>172</v>
      </c>
    </row>
    <row r="139" spans="1:6">
      <c r="A139" s="46" t="s">
        <v>117</v>
      </c>
      <c r="B139" t="s">
        <v>172</v>
      </c>
      <c r="D139" s="47" t="s">
        <v>62</v>
      </c>
      <c r="E139">
        <v>2012.3330000000001</v>
      </c>
      <c r="F139" s="48" t="s">
        <v>172</v>
      </c>
    </row>
    <row r="140" spans="1:6">
      <c r="A140" s="46" t="s">
        <v>118</v>
      </c>
      <c r="B140" t="s">
        <v>172</v>
      </c>
      <c r="D140" s="47" t="s">
        <v>62</v>
      </c>
      <c r="E140">
        <v>2012.4169999999999</v>
      </c>
      <c r="F140" s="48" t="s">
        <v>172</v>
      </c>
    </row>
    <row r="141" spans="1:6">
      <c r="A141" s="46" t="s">
        <v>119</v>
      </c>
      <c r="B141" t="s">
        <v>172</v>
      </c>
      <c r="D141" s="47" t="s">
        <v>62</v>
      </c>
      <c r="E141">
        <v>2012.5</v>
      </c>
      <c r="F141" s="48" t="s">
        <v>172</v>
      </c>
    </row>
    <row r="142" spans="1:6">
      <c r="A142" s="46" t="s">
        <v>120</v>
      </c>
      <c r="B142" t="s">
        <v>172</v>
      </c>
      <c r="D142" s="47" t="s">
        <v>62</v>
      </c>
      <c r="E142">
        <v>2012.5830000000001</v>
      </c>
      <c r="F142" s="48" t="s">
        <v>172</v>
      </c>
    </row>
    <row r="143" spans="1:6">
      <c r="A143" s="46" t="s">
        <v>121</v>
      </c>
      <c r="B143" t="s">
        <v>172</v>
      </c>
      <c r="D143" s="47" t="s">
        <v>62</v>
      </c>
      <c r="E143">
        <v>2012.6669999999999</v>
      </c>
      <c r="F143" s="48" t="s">
        <v>172</v>
      </c>
    </row>
    <row r="144" spans="1:6">
      <c r="A144" s="46" t="s">
        <v>122</v>
      </c>
      <c r="B144" t="s">
        <v>172</v>
      </c>
      <c r="D144" s="47" t="s">
        <v>62</v>
      </c>
      <c r="E144">
        <v>2012.75</v>
      </c>
      <c r="F144" s="48" t="s">
        <v>172</v>
      </c>
    </row>
    <row r="145" spans="1:6">
      <c r="A145" s="46" t="s">
        <v>123</v>
      </c>
      <c r="B145" t="s">
        <v>172</v>
      </c>
      <c r="D145" s="47" t="s">
        <v>62</v>
      </c>
      <c r="E145">
        <v>2012.8330000000001</v>
      </c>
      <c r="F145" s="48" t="s">
        <v>172</v>
      </c>
    </row>
    <row r="146" spans="1:6">
      <c r="A146" s="46" t="s">
        <v>124</v>
      </c>
      <c r="B146" t="s">
        <v>172</v>
      </c>
      <c r="D146" s="47" t="s">
        <v>62</v>
      </c>
      <c r="E146">
        <v>2012.9169999999999</v>
      </c>
      <c r="F146" s="48" t="s">
        <v>172</v>
      </c>
    </row>
    <row r="147" spans="1:6">
      <c r="A147" s="45" t="s">
        <v>101</v>
      </c>
      <c r="D147" s="47" t="s">
        <v>62</v>
      </c>
      <c r="E147">
        <v>2013</v>
      </c>
      <c r="F147" s="48" t="s">
        <v>172</v>
      </c>
    </row>
    <row r="148" spans="1:6">
      <c r="A148" s="46" t="s">
        <v>113</v>
      </c>
      <c r="B148" t="s">
        <v>172</v>
      </c>
      <c r="D148" s="47" t="s">
        <v>62</v>
      </c>
      <c r="E148">
        <v>2013.0833</v>
      </c>
      <c r="F148" s="48" t="s">
        <v>172</v>
      </c>
    </row>
    <row r="149" spans="1:6">
      <c r="A149" s="46" t="s">
        <v>114</v>
      </c>
      <c r="B149" t="s">
        <v>172</v>
      </c>
      <c r="D149" s="47" t="s">
        <v>62</v>
      </c>
      <c r="E149">
        <v>2013.1669999999999</v>
      </c>
      <c r="F149" s="48" t="s">
        <v>172</v>
      </c>
    </row>
    <row r="150" spans="1:6">
      <c r="A150" s="46" t="s">
        <v>115</v>
      </c>
      <c r="B150" t="s">
        <v>172</v>
      </c>
      <c r="D150" s="47" t="s">
        <v>62</v>
      </c>
      <c r="E150">
        <v>2013.25</v>
      </c>
      <c r="F150" s="48" t="s">
        <v>172</v>
      </c>
    </row>
    <row r="151" spans="1:6">
      <c r="A151" s="46" t="s">
        <v>116</v>
      </c>
      <c r="B151" t="s">
        <v>172</v>
      </c>
      <c r="D151" s="47" t="s">
        <v>62</v>
      </c>
      <c r="E151">
        <v>2013.3330000000001</v>
      </c>
      <c r="F151" s="48" t="s">
        <v>172</v>
      </c>
    </row>
    <row r="152" spans="1:6">
      <c r="A152" s="46" t="s">
        <v>117</v>
      </c>
      <c r="B152" t="s">
        <v>172</v>
      </c>
      <c r="D152" s="47" t="s">
        <v>62</v>
      </c>
      <c r="E152">
        <v>2013.4169999999999</v>
      </c>
      <c r="F152" s="48" t="s">
        <v>172</v>
      </c>
    </row>
    <row r="153" spans="1:6">
      <c r="A153" s="46" t="s">
        <v>118</v>
      </c>
      <c r="B153" t="s">
        <v>172</v>
      </c>
      <c r="D153" s="47" t="s">
        <v>62</v>
      </c>
      <c r="E153">
        <v>2013.5</v>
      </c>
      <c r="F153" s="48" t="s">
        <v>172</v>
      </c>
    </row>
    <row r="154" spans="1:6">
      <c r="A154" s="46" t="s">
        <v>119</v>
      </c>
      <c r="B154" t="s">
        <v>172</v>
      </c>
      <c r="D154" s="47" t="s">
        <v>62</v>
      </c>
      <c r="E154">
        <v>2013.5830000000001</v>
      </c>
      <c r="F154" s="48" t="s">
        <v>172</v>
      </c>
    </row>
    <row r="155" spans="1:6">
      <c r="A155" s="46" t="s">
        <v>120</v>
      </c>
      <c r="B155" t="s">
        <v>172</v>
      </c>
      <c r="D155" s="47" t="s">
        <v>62</v>
      </c>
      <c r="E155">
        <v>2013.6669999999999</v>
      </c>
      <c r="F155" s="48" t="s">
        <v>172</v>
      </c>
    </row>
    <row r="156" spans="1:6">
      <c r="A156" s="46" t="s">
        <v>121</v>
      </c>
      <c r="B156" t="s">
        <v>172</v>
      </c>
      <c r="D156" s="47" t="s">
        <v>62</v>
      </c>
      <c r="E156">
        <v>2013.75</v>
      </c>
      <c r="F156" s="48" t="s">
        <v>172</v>
      </c>
    </row>
    <row r="157" spans="1:6">
      <c r="A157" s="46" t="s">
        <v>122</v>
      </c>
      <c r="B157" t="s">
        <v>172</v>
      </c>
      <c r="D157" s="47" t="s">
        <v>62</v>
      </c>
      <c r="E157">
        <v>2013.8330000000001</v>
      </c>
      <c r="F157" s="48" t="s">
        <v>172</v>
      </c>
    </row>
    <row r="158" spans="1:6">
      <c r="A158" s="46" t="s">
        <v>123</v>
      </c>
      <c r="B158" t="s">
        <v>172</v>
      </c>
      <c r="D158" s="47" t="s">
        <v>62</v>
      </c>
      <c r="E158">
        <v>2013.9169999999999</v>
      </c>
      <c r="F158" s="48" t="s">
        <v>172</v>
      </c>
    </row>
    <row r="159" spans="1:6">
      <c r="A159" s="46" t="s">
        <v>124</v>
      </c>
      <c r="B159" t="s">
        <v>172</v>
      </c>
      <c r="D159" s="47" t="s">
        <v>62</v>
      </c>
      <c r="E159">
        <v>2014</v>
      </c>
      <c r="F159" s="48" t="s">
        <v>172</v>
      </c>
    </row>
    <row r="160" spans="1:6">
      <c r="A160" s="45" t="s">
        <v>102</v>
      </c>
      <c r="D160" s="47" t="s">
        <v>62</v>
      </c>
      <c r="E160">
        <v>2014.0833</v>
      </c>
      <c r="F160" s="48" t="s">
        <v>172</v>
      </c>
    </row>
    <row r="161" spans="1:6">
      <c r="A161" s="46" t="s">
        <v>113</v>
      </c>
      <c r="B161" t="s">
        <v>172</v>
      </c>
      <c r="D161" s="47" t="s">
        <v>62</v>
      </c>
      <c r="E161">
        <v>2014.1669999999999</v>
      </c>
      <c r="F161" s="48" t="s">
        <v>172</v>
      </c>
    </row>
    <row r="162" spans="1:6">
      <c r="A162" s="46" t="s">
        <v>114</v>
      </c>
      <c r="B162" t="s">
        <v>172</v>
      </c>
      <c r="D162" s="47" t="s">
        <v>62</v>
      </c>
      <c r="E162">
        <v>2014.25</v>
      </c>
      <c r="F162" s="48" t="s">
        <v>172</v>
      </c>
    </row>
    <row r="163" spans="1:6">
      <c r="A163" s="46" t="s">
        <v>115</v>
      </c>
      <c r="B163" t="s">
        <v>172</v>
      </c>
      <c r="D163" s="47" t="s">
        <v>62</v>
      </c>
      <c r="E163">
        <v>2014.3330000000001</v>
      </c>
      <c r="F163" s="48" t="s">
        <v>172</v>
      </c>
    </row>
    <row r="164" spans="1:6">
      <c r="A164" s="46" t="s">
        <v>116</v>
      </c>
      <c r="B164" t="s">
        <v>172</v>
      </c>
      <c r="D164" s="47" t="s">
        <v>62</v>
      </c>
      <c r="E164">
        <v>2014.4169999999999</v>
      </c>
      <c r="F164" s="48" t="s">
        <v>172</v>
      </c>
    </row>
    <row r="165" spans="1:6">
      <c r="A165" s="46" t="s">
        <v>117</v>
      </c>
      <c r="B165" t="s">
        <v>172</v>
      </c>
      <c r="D165" s="47" t="s">
        <v>62</v>
      </c>
      <c r="E165">
        <v>2014.5</v>
      </c>
      <c r="F165" s="48" t="s">
        <v>172</v>
      </c>
    </row>
    <row r="166" spans="1:6">
      <c r="A166" s="46" t="s">
        <v>118</v>
      </c>
      <c r="B166" t="s">
        <v>172</v>
      </c>
      <c r="D166" s="47" t="s">
        <v>62</v>
      </c>
      <c r="E166">
        <v>2014.5830000000001</v>
      </c>
      <c r="F166" s="48" t="s">
        <v>172</v>
      </c>
    </row>
    <row r="167" spans="1:6">
      <c r="A167" s="46" t="s">
        <v>119</v>
      </c>
      <c r="B167" t="s">
        <v>172</v>
      </c>
      <c r="D167" s="47" t="s">
        <v>62</v>
      </c>
      <c r="E167">
        <v>2014.6669999999999</v>
      </c>
      <c r="F167" s="48" t="s">
        <v>172</v>
      </c>
    </row>
    <row r="168" spans="1:6">
      <c r="A168" s="46" t="s">
        <v>120</v>
      </c>
      <c r="B168" t="s">
        <v>172</v>
      </c>
      <c r="D168" s="47" t="s">
        <v>62</v>
      </c>
      <c r="E168">
        <v>2014.75</v>
      </c>
      <c r="F168" s="48" t="s">
        <v>172</v>
      </c>
    </row>
    <row r="169" spans="1:6">
      <c r="A169" s="46" t="s">
        <v>121</v>
      </c>
      <c r="B169" t="s">
        <v>172</v>
      </c>
      <c r="D169" s="47" t="s">
        <v>62</v>
      </c>
      <c r="E169">
        <v>2014.8330000000001</v>
      </c>
      <c r="F169" s="48" t="s">
        <v>172</v>
      </c>
    </row>
    <row r="170" spans="1:6">
      <c r="A170" s="46" t="s">
        <v>122</v>
      </c>
      <c r="B170" t="s">
        <v>172</v>
      </c>
      <c r="D170" s="47" t="s">
        <v>62</v>
      </c>
      <c r="E170">
        <v>2014.9169999999999</v>
      </c>
      <c r="F170" s="48" t="s">
        <v>172</v>
      </c>
    </row>
    <row r="171" spans="1:6">
      <c r="A171" s="46" t="s">
        <v>123</v>
      </c>
      <c r="B171" t="s">
        <v>172</v>
      </c>
      <c r="D171" s="47" t="s">
        <v>62</v>
      </c>
      <c r="E171">
        <v>2015</v>
      </c>
      <c r="F171" s="48" t="s">
        <v>172</v>
      </c>
    </row>
    <row r="172" spans="1:6">
      <c r="A172" s="46" t="s">
        <v>124</v>
      </c>
      <c r="B172" t="s">
        <v>172</v>
      </c>
      <c r="D172" s="47" t="s">
        <v>62</v>
      </c>
      <c r="E172">
        <v>2015.0833</v>
      </c>
      <c r="F172" s="48" t="s">
        <v>172</v>
      </c>
    </row>
    <row r="173" spans="1:6">
      <c r="A173" s="45" t="s">
        <v>103</v>
      </c>
      <c r="D173" s="47" t="s">
        <v>62</v>
      </c>
      <c r="E173">
        <v>2015.1669999999999</v>
      </c>
      <c r="F173" s="48" t="s">
        <v>172</v>
      </c>
    </row>
    <row r="174" spans="1:6">
      <c r="A174" s="46" t="s">
        <v>113</v>
      </c>
      <c r="B174" t="s">
        <v>172</v>
      </c>
      <c r="D174" s="47" t="s">
        <v>62</v>
      </c>
      <c r="E174">
        <v>2015.25</v>
      </c>
      <c r="F174" s="48" t="s">
        <v>172</v>
      </c>
    </row>
    <row r="175" spans="1:6">
      <c r="A175" s="46" t="s">
        <v>114</v>
      </c>
      <c r="B175" t="s">
        <v>172</v>
      </c>
      <c r="D175" s="47" t="s">
        <v>62</v>
      </c>
      <c r="E175">
        <v>2015.3330000000001</v>
      </c>
      <c r="F175" s="48" t="s">
        <v>172</v>
      </c>
    </row>
    <row r="176" spans="1:6">
      <c r="A176" s="46" t="s">
        <v>115</v>
      </c>
      <c r="B176" t="s">
        <v>172</v>
      </c>
      <c r="D176" s="47" t="s">
        <v>62</v>
      </c>
      <c r="E176">
        <v>2015.4169999999999</v>
      </c>
      <c r="F176" s="48">
        <v>82.39</v>
      </c>
    </row>
    <row r="177" spans="1:6">
      <c r="A177" s="46" t="s">
        <v>116</v>
      </c>
      <c r="B177" t="s">
        <v>172</v>
      </c>
      <c r="D177" s="47" t="s">
        <v>62</v>
      </c>
      <c r="E177">
        <v>2015.5</v>
      </c>
      <c r="F177" s="48">
        <v>83.72</v>
      </c>
    </row>
    <row r="178" spans="1:6">
      <c r="A178" s="46" t="s">
        <v>117</v>
      </c>
      <c r="B178" t="s">
        <v>172</v>
      </c>
      <c r="D178" s="47" t="s">
        <v>62</v>
      </c>
      <c r="E178">
        <v>2015.5830000000001</v>
      </c>
      <c r="F178" s="48" t="s">
        <v>172</v>
      </c>
    </row>
    <row r="179" spans="1:6">
      <c r="A179" s="46" t="s">
        <v>118</v>
      </c>
      <c r="B179" t="s">
        <v>172</v>
      </c>
      <c r="D179" s="47" t="s">
        <v>62</v>
      </c>
      <c r="E179">
        <v>2015.6669999999999</v>
      </c>
      <c r="F179" s="48" t="s">
        <v>172</v>
      </c>
    </row>
    <row r="180" spans="1:6">
      <c r="A180" s="46" t="s">
        <v>119</v>
      </c>
      <c r="B180" t="s">
        <v>172</v>
      </c>
      <c r="D180" s="47" t="s">
        <v>62</v>
      </c>
      <c r="E180">
        <v>2015.75</v>
      </c>
      <c r="F180" s="48" t="s">
        <v>172</v>
      </c>
    </row>
    <row r="181" spans="1:6">
      <c r="A181" s="46" t="s">
        <v>120</v>
      </c>
      <c r="B181" t="s">
        <v>172</v>
      </c>
      <c r="D181" s="47" t="s">
        <v>62</v>
      </c>
      <c r="E181">
        <v>2015.8330000000001</v>
      </c>
      <c r="F181" s="48">
        <v>83.23</v>
      </c>
    </row>
    <row r="182" spans="1:6">
      <c r="A182" s="46" t="s">
        <v>121</v>
      </c>
      <c r="B182" t="s">
        <v>172</v>
      </c>
      <c r="D182" s="47" t="s">
        <v>62</v>
      </c>
      <c r="E182">
        <v>2015.9169999999999</v>
      </c>
      <c r="F182" s="48" t="s">
        <v>172</v>
      </c>
    </row>
    <row r="183" spans="1:6">
      <c r="A183" s="46" t="s">
        <v>122</v>
      </c>
      <c r="B183" t="s">
        <v>172</v>
      </c>
      <c r="D183" s="47" t="s">
        <v>62</v>
      </c>
      <c r="E183">
        <v>2016</v>
      </c>
      <c r="F183" s="48" t="s">
        <v>172</v>
      </c>
    </row>
    <row r="184" spans="1:6">
      <c r="A184" s="46" t="s">
        <v>123</v>
      </c>
      <c r="B184" t="s">
        <v>172</v>
      </c>
      <c r="D184" s="47" t="s">
        <v>62</v>
      </c>
      <c r="E184">
        <v>2016.0833</v>
      </c>
      <c r="F184" s="48">
        <v>82.16</v>
      </c>
    </row>
    <row r="185" spans="1:6">
      <c r="A185" s="46" t="s">
        <v>124</v>
      </c>
      <c r="B185" t="s">
        <v>172</v>
      </c>
      <c r="D185" s="47" t="s">
        <v>62</v>
      </c>
      <c r="E185">
        <v>2016.1669999999999</v>
      </c>
      <c r="F185" s="48">
        <v>81.94</v>
      </c>
    </row>
    <row r="186" spans="1:6">
      <c r="A186" s="45" t="s">
        <v>104</v>
      </c>
      <c r="D186" s="47" t="s">
        <v>62</v>
      </c>
      <c r="E186">
        <v>2016.25</v>
      </c>
      <c r="F186" s="48">
        <v>81.86</v>
      </c>
    </row>
    <row r="187" spans="1:6">
      <c r="A187" s="46" t="s">
        <v>113</v>
      </c>
      <c r="B187" t="s">
        <v>172</v>
      </c>
      <c r="D187" s="47" t="s">
        <v>62</v>
      </c>
      <c r="E187">
        <v>2016.3330000000001</v>
      </c>
      <c r="F187" s="48">
        <v>82</v>
      </c>
    </row>
    <row r="188" spans="1:6">
      <c r="A188" s="46" t="s">
        <v>114</v>
      </c>
      <c r="B188" t="s">
        <v>172</v>
      </c>
      <c r="D188" s="47" t="s">
        <v>62</v>
      </c>
      <c r="E188">
        <v>2016.4169999999999</v>
      </c>
      <c r="F188" s="48">
        <v>82.57</v>
      </c>
    </row>
    <row r="189" spans="1:6">
      <c r="A189" s="46" t="s">
        <v>115</v>
      </c>
      <c r="B189" t="s">
        <v>172</v>
      </c>
      <c r="D189" s="47" t="s">
        <v>62</v>
      </c>
      <c r="E189">
        <v>2016.5</v>
      </c>
      <c r="F189" s="48">
        <v>83.13</v>
      </c>
    </row>
    <row r="190" spans="1:6">
      <c r="A190" s="46" t="s">
        <v>116</v>
      </c>
      <c r="B190" t="s">
        <v>172</v>
      </c>
      <c r="D190" s="47" t="s">
        <v>62</v>
      </c>
      <c r="E190">
        <v>2016.5830000000001</v>
      </c>
      <c r="F190" s="48">
        <v>83.97</v>
      </c>
    </row>
    <row r="191" spans="1:6">
      <c r="A191" s="46" t="s">
        <v>117</v>
      </c>
      <c r="B191" t="s">
        <v>172</v>
      </c>
      <c r="D191" s="47" t="s">
        <v>62</v>
      </c>
      <c r="E191">
        <v>2016.6669999999999</v>
      </c>
      <c r="F191" s="48">
        <v>83.71</v>
      </c>
    </row>
    <row r="192" spans="1:6">
      <c r="A192" s="46" t="s">
        <v>118</v>
      </c>
      <c r="B192">
        <v>82.39</v>
      </c>
      <c r="D192" s="47" t="s">
        <v>62</v>
      </c>
      <c r="E192">
        <v>2016.75</v>
      </c>
      <c r="F192" s="48">
        <v>83.36</v>
      </c>
    </row>
    <row r="193" spans="1:6">
      <c r="A193" s="46" t="s">
        <v>119</v>
      </c>
      <c r="B193">
        <v>83.72</v>
      </c>
      <c r="D193" s="47" t="s">
        <v>62</v>
      </c>
      <c r="E193">
        <v>2016.8330000000001</v>
      </c>
      <c r="F193" s="48">
        <v>83.08</v>
      </c>
    </row>
    <row r="194" spans="1:6">
      <c r="A194" s="46" t="s">
        <v>120</v>
      </c>
      <c r="B194" t="s">
        <v>172</v>
      </c>
      <c r="D194" s="47" t="s">
        <v>62</v>
      </c>
      <c r="E194">
        <v>2016.9169999999999</v>
      </c>
      <c r="F194" s="48">
        <v>82.9</v>
      </c>
    </row>
    <row r="195" spans="1:6">
      <c r="A195" s="46" t="s">
        <v>121</v>
      </c>
      <c r="B195" t="s">
        <v>172</v>
      </c>
      <c r="D195" s="47" t="s">
        <v>62</v>
      </c>
      <c r="E195">
        <v>2017</v>
      </c>
      <c r="F195" s="48">
        <v>82.67</v>
      </c>
    </row>
    <row r="196" spans="1:6">
      <c r="A196" s="46" t="s">
        <v>122</v>
      </c>
      <c r="B196" t="s">
        <v>172</v>
      </c>
      <c r="D196" s="47" t="s">
        <v>62</v>
      </c>
      <c r="E196">
        <v>2017.0833</v>
      </c>
      <c r="F196" s="48">
        <v>82.54</v>
      </c>
    </row>
    <row r="197" spans="1:6">
      <c r="A197" s="46" t="s">
        <v>123</v>
      </c>
      <c r="B197">
        <v>83.23</v>
      </c>
      <c r="D197" s="47" t="s">
        <v>62</v>
      </c>
      <c r="E197">
        <v>2017.1669999999999</v>
      </c>
      <c r="F197" s="48">
        <v>82.1</v>
      </c>
    </row>
    <row r="198" spans="1:6">
      <c r="A198" s="46" t="s">
        <v>124</v>
      </c>
      <c r="B198" t="s">
        <v>172</v>
      </c>
      <c r="D198" s="47" t="s">
        <v>62</v>
      </c>
      <c r="E198">
        <v>2017.25</v>
      </c>
      <c r="F198" s="48">
        <v>81.849999999999994</v>
      </c>
    </row>
    <row r="199" spans="1:6">
      <c r="A199" s="45" t="s">
        <v>105</v>
      </c>
      <c r="D199" s="47" t="s">
        <v>62</v>
      </c>
      <c r="E199">
        <v>2017.3330000000001</v>
      </c>
      <c r="F199" s="48">
        <v>82.1</v>
      </c>
    </row>
    <row r="200" spans="1:6">
      <c r="A200" s="46" t="s">
        <v>113</v>
      </c>
      <c r="B200" t="s">
        <v>172</v>
      </c>
      <c r="D200" s="47" t="s">
        <v>62</v>
      </c>
      <c r="E200">
        <v>2017.4169999999999</v>
      </c>
      <c r="F200" s="48">
        <v>82.55</v>
      </c>
    </row>
    <row r="201" spans="1:6">
      <c r="A201" s="46" t="s">
        <v>114</v>
      </c>
      <c r="B201">
        <v>82.16</v>
      </c>
      <c r="D201" s="47" t="s">
        <v>62</v>
      </c>
      <c r="E201">
        <v>2017.5</v>
      </c>
      <c r="F201" s="48">
        <v>83.22</v>
      </c>
    </row>
    <row r="202" spans="1:6">
      <c r="A202" s="46" t="s">
        <v>115</v>
      </c>
      <c r="B202">
        <v>81.94</v>
      </c>
      <c r="D202" s="47" t="s">
        <v>62</v>
      </c>
      <c r="E202">
        <v>2017.5830000000001</v>
      </c>
      <c r="F202" s="48">
        <v>83.82</v>
      </c>
    </row>
    <row r="203" spans="1:6">
      <c r="A203" s="46" t="s">
        <v>116</v>
      </c>
      <c r="B203">
        <v>81.86</v>
      </c>
      <c r="D203" s="47" t="s">
        <v>62</v>
      </c>
      <c r="E203">
        <v>2017.6669999999999</v>
      </c>
      <c r="F203" s="48">
        <v>84.02</v>
      </c>
    </row>
    <row r="204" spans="1:6">
      <c r="A204" s="46" t="s">
        <v>117</v>
      </c>
      <c r="B204">
        <v>82</v>
      </c>
      <c r="D204" s="47" t="s">
        <v>62</v>
      </c>
      <c r="E204">
        <v>2017.75</v>
      </c>
      <c r="F204" s="48">
        <v>83.77</v>
      </c>
    </row>
    <row r="205" spans="1:6">
      <c r="A205" s="46" t="s">
        <v>118</v>
      </c>
      <c r="B205">
        <v>82.57</v>
      </c>
      <c r="D205" s="47" t="s">
        <v>62</v>
      </c>
      <c r="E205">
        <v>2017.8330000000001</v>
      </c>
      <c r="F205" s="48">
        <v>83.48</v>
      </c>
    </row>
    <row r="206" spans="1:6">
      <c r="A206" s="46" t="s">
        <v>119</v>
      </c>
      <c r="B206">
        <v>83.13</v>
      </c>
      <c r="D206" s="47" t="s">
        <v>62</v>
      </c>
      <c r="E206">
        <v>2017.9169999999999</v>
      </c>
      <c r="F206" s="48">
        <v>83.12</v>
      </c>
    </row>
    <row r="207" spans="1:6">
      <c r="A207" s="46" t="s">
        <v>120</v>
      </c>
      <c r="B207">
        <v>83.97</v>
      </c>
      <c r="D207" s="47" t="s">
        <v>62</v>
      </c>
      <c r="E207">
        <v>2018</v>
      </c>
      <c r="F207" s="48">
        <v>82.8</v>
      </c>
    </row>
    <row r="208" spans="1:6">
      <c r="A208" s="46" t="s">
        <v>121</v>
      </c>
      <c r="B208">
        <v>83.71</v>
      </c>
      <c r="D208" s="47" t="s">
        <v>62</v>
      </c>
      <c r="E208">
        <v>2018.0833</v>
      </c>
      <c r="F208" s="48">
        <v>82.6</v>
      </c>
    </row>
    <row r="209" spans="1:6">
      <c r="A209" s="46" t="s">
        <v>122</v>
      </c>
      <c r="B209">
        <v>83.36</v>
      </c>
      <c r="D209" s="47" t="s">
        <v>62</v>
      </c>
      <c r="E209">
        <v>2018.1669999999999</v>
      </c>
      <c r="F209" s="48">
        <v>82.22</v>
      </c>
    </row>
    <row r="210" spans="1:6">
      <c r="A210" s="46" t="s">
        <v>123</v>
      </c>
      <c r="B210">
        <v>83.08</v>
      </c>
      <c r="D210" s="47" t="s">
        <v>62</v>
      </c>
      <c r="E210">
        <v>2018.25</v>
      </c>
      <c r="F210" s="48" t="s">
        <v>172</v>
      </c>
    </row>
    <row r="211" spans="1:6">
      <c r="A211" s="46" t="s">
        <v>124</v>
      </c>
      <c r="B211">
        <v>82.9</v>
      </c>
      <c r="D211" s="47" t="s">
        <v>62</v>
      </c>
      <c r="E211">
        <v>2018.3330000000001</v>
      </c>
      <c r="F211" s="48">
        <v>82.2</v>
      </c>
    </row>
    <row r="212" spans="1:6">
      <c r="A212" s="45" t="s">
        <v>106</v>
      </c>
      <c r="D212" s="47" t="s">
        <v>62</v>
      </c>
      <c r="E212">
        <v>2018.4169999999999</v>
      </c>
      <c r="F212" s="48" t="s">
        <v>172</v>
      </c>
    </row>
    <row r="213" spans="1:6">
      <c r="A213" s="46" t="s">
        <v>113</v>
      </c>
      <c r="B213">
        <v>82.67</v>
      </c>
      <c r="D213" s="47" t="s">
        <v>62</v>
      </c>
      <c r="E213">
        <v>2018.5</v>
      </c>
      <c r="F213" s="48">
        <v>83.02</v>
      </c>
    </row>
    <row r="214" spans="1:6">
      <c r="A214" s="46" t="s">
        <v>114</v>
      </c>
      <c r="B214">
        <v>82.54</v>
      </c>
      <c r="D214" s="47" t="s">
        <v>62</v>
      </c>
      <c r="E214">
        <v>2018.5830000000001</v>
      </c>
      <c r="F214" s="48">
        <v>83.75</v>
      </c>
    </row>
    <row r="215" spans="1:6">
      <c r="A215" s="46" t="s">
        <v>115</v>
      </c>
      <c r="B215">
        <v>82.1</v>
      </c>
      <c r="D215" s="47" t="s">
        <v>62</v>
      </c>
      <c r="E215">
        <v>2018.6669999999999</v>
      </c>
      <c r="F215" s="48" t="s">
        <v>172</v>
      </c>
    </row>
    <row r="216" spans="1:6">
      <c r="A216" s="46" t="s">
        <v>116</v>
      </c>
      <c r="B216">
        <v>81.849999999999994</v>
      </c>
      <c r="D216" s="47" t="s">
        <v>62</v>
      </c>
      <c r="E216">
        <v>2018.75</v>
      </c>
      <c r="F216" s="48">
        <v>83.6</v>
      </c>
    </row>
    <row r="217" spans="1:6">
      <c r="A217" s="46" t="s">
        <v>117</v>
      </c>
      <c r="B217">
        <v>82.1</v>
      </c>
      <c r="D217" s="47" t="s">
        <v>62</v>
      </c>
      <c r="E217">
        <v>2018.8330000000001</v>
      </c>
      <c r="F217" s="48">
        <v>83.31</v>
      </c>
    </row>
    <row r="218" spans="1:6">
      <c r="A218" s="46" t="s">
        <v>118</v>
      </c>
      <c r="B218">
        <v>82.55</v>
      </c>
      <c r="D218" s="47" t="s">
        <v>62</v>
      </c>
      <c r="E218">
        <v>2018.9169999999999</v>
      </c>
      <c r="F218" s="48">
        <v>83.05</v>
      </c>
    </row>
    <row r="219" spans="1:6">
      <c r="A219" s="46" t="s">
        <v>119</v>
      </c>
      <c r="B219">
        <v>83.22</v>
      </c>
      <c r="D219" s="47" t="s">
        <v>62</v>
      </c>
      <c r="E219">
        <v>2019</v>
      </c>
      <c r="F219" s="48">
        <v>82.87</v>
      </c>
    </row>
    <row r="220" spans="1:6">
      <c r="A220" s="46" t="s">
        <v>120</v>
      </c>
      <c r="B220">
        <v>83.82</v>
      </c>
      <c r="D220" s="47" t="s">
        <v>62</v>
      </c>
      <c r="E220">
        <v>2019.0833</v>
      </c>
      <c r="F220" s="48">
        <v>82.57</v>
      </c>
    </row>
    <row r="221" spans="1:6">
      <c r="A221" s="46" t="s">
        <v>121</v>
      </c>
      <c r="B221">
        <v>84.02</v>
      </c>
      <c r="D221" s="47" t="s">
        <v>62</v>
      </c>
      <c r="E221">
        <v>2019.1669999999999</v>
      </c>
      <c r="F221" s="48">
        <v>82.38</v>
      </c>
    </row>
    <row r="222" spans="1:6">
      <c r="A222" s="46" t="s">
        <v>122</v>
      </c>
      <c r="B222">
        <v>83.77</v>
      </c>
      <c r="D222" s="47" t="s">
        <v>62</v>
      </c>
      <c r="E222">
        <v>2019.25</v>
      </c>
      <c r="F222" s="48">
        <v>82</v>
      </c>
    </row>
    <row r="223" spans="1:6">
      <c r="A223" s="46" t="s">
        <v>123</v>
      </c>
      <c r="B223">
        <v>83.48</v>
      </c>
      <c r="D223" s="47" t="s">
        <v>62</v>
      </c>
      <c r="E223">
        <v>2019.3330000000001</v>
      </c>
      <c r="F223" s="48">
        <v>82.02</v>
      </c>
    </row>
    <row r="224" spans="1:6">
      <c r="A224" s="46" t="s">
        <v>124</v>
      </c>
      <c r="B224">
        <v>83.12</v>
      </c>
      <c r="D224" s="47" t="s">
        <v>62</v>
      </c>
      <c r="E224">
        <v>2019.4169999999999</v>
      </c>
      <c r="F224" s="48">
        <v>82.33</v>
      </c>
    </row>
    <row r="225" spans="1:6">
      <c r="A225" s="45" t="s">
        <v>107</v>
      </c>
      <c r="D225" s="47" t="s">
        <v>62</v>
      </c>
      <c r="E225">
        <v>2019.5</v>
      </c>
      <c r="F225" s="48">
        <v>82.93</v>
      </c>
    </row>
    <row r="226" spans="1:6">
      <c r="A226" s="46" t="s">
        <v>113</v>
      </c>
      <c r="B226">
        <v>82.8</v>
      </c>
      <c r="D226" s="47" t="s">
        <v>62</v>
      </c>
      <c r="E226">
        <v>2019.5830000000001</v>
      </c>
      <c r="F226" s="48">
        <v>83.75</v>
      </c>
    </row>
    <row r="227" spans="1:6">
      <c r="A227" s="46" t="s">
        <v>114</v>
      </c>
      <c r="B227">
        <v>82.6</v>
      </c>
      <c r="D227" s="47" t="s">
        <v>62</v>
      </c>
      <c r="E227">
        <v>2019.6669999999999</v>
      </c>
      <c r="F227" s="48">
        <v>84.07</v>
      </c>
    </row>
    <row r="228" spans="1:6">
      <c r="A228" s="46" t="s">
        <v>115</v>
      </c>
      <c r="B228">
        <v>82.22</v>
      </c>
      <c r="D228" s="47" t="s">
        <v>62</v>
      </c>
      <c r="E228">
        <v>2019.75</v>
      </c>
      <c r="F228" s="48">
        <v>83.72</v>
      </c>
    </row>
    <row r="229" spans="1:6">
      <c r="A229" s="46" t="s">
        <v>116</v>
      </c>
      <c r="B229" t="s">
        <v>172</v>
      </c>
      <c r="D229" s="47" t="s">
        <v>62</v>
      </c>
      <c r="E229">
        <v>2019.8330000000001</v>
      </c>
      <c r="F229" s="48">
        <v>83.35</v>
      </c>
    </row>
    <row r="230" spans="1:6">
      <c r="A230" s="46" t="s">
        <v>117</v>
      </c>
      <c r="B230">
        <v>82.2</v>
      </c>
      <c r="D230" s="47" t="s">
        <v>62</v>
      </c>
      <c r="E230">
        <v>2019.9169999999999</v>
      </c>
      <c r="F230" s="48">
        <v>83.53</v>
      </c>
    </row>
    <row r="231" spans="1:6">
      <c r="A231" s="46" t="s">
        <v>118</v>
      </c>
      <c r="B231" t="s">
        <v>172</v>
      </c>
      <c r="D231" s="47" t="s">
        <v>62</v>
      </c>
      <c r="E231">
        <v>2020</v>
      </c>
      <c r="F231" s="48">
        <v>83.34</v>
      </c>
    </row>
    <row r="232" spans="1:6">
      <c r="A232" s="46" t="s">
        <v>119</v>
      </c>
      <c r="B232">
        <v>83.02</v>
      </c>
      <c r="D232" s="47" t="s">
        <v>62</v>
      </c>
      <c r="E232">
        <v>2020.0833</v>
      </c>
      <c r="F232" s="48">
        <v>83.26</v>
      </c>
    </row>
    <row r="233" spans="1:6">
      <c r="A233" s="46" t="s">
        <v>120</v>
      </c>
      <c r="B233">
        <v>83.75</v>
      </c>
      <c r="D233" s="47" t="s">
        <v>62</v>
      </c>
      <c r="E233">
        <v>2020.1669999999999</v>
      </c>
      <c r="F233" s="48">
        <v>82.78</v>
      </c>
    </row>
    <row r="234" spans="1:6">
      <c r="A234" s="46" t="s">
        <v>121</v>
      </c>
      <c r="B234" t="s">
        <v>172</v>
      </c>
      <c r="D234" s="47" t="s">
        <v>62</v>
      </c>
      <c r="E234">
        <v>2020.25</v>
      </c>
      <c r="F234" s="48" t="s">
        <v>172</v>
      </c>
    </row>
    <row r="235" spans="1:6">
      <c r="A235" s="46" t="s">
        <v>122</v>
      </c>
      <c r="B235">
        <v>83.6</v>
      </c>
      <c r="D235" s="47" t="s">
        <v>62</v>
      </c>
      <c r="E235">
        <v>2020.3330000000001</v>
      </c>
      <c r="F235" s="48" t="s">
        <v>172</v>
      </c>
    </row>
    <row r="236" spans="1:6">
      <c r="A236" s="46" t="s">
        <v>123</v>
      </c>
      <c r="B236">
        <v>83.31</v>
      </c>
      <c r="D236" s="47" t="s">
        <v>62</v>
      </c>
      <c r="E236">
        <v>2020.4169999999999</v>
      </c>
      <c r="F236" s="48">
        <v>82.99</v>
      </c>
    </row>
    <row r="237" spans="1:6">
      <c r="A237" s="46" t="s">
        <v>124</v>
      </c>
      <c r="B237">
        <v>83.05</v>
      </c>
      <c r="D237" s="47" t="s">
        <v>62</v>
      </c>
      <c r="E237">
        <v>2020.5</v>
      </c>
      <c r="F237" s="48">
        <v>83.92</v>
      </c>
    </row>
    <row r="238" spans="1:6">
      <c r="A238" s="45" t="s">
        <v>108</v>
      </c>
      <c r="D238" s="47" t="s">
        <v>62</v>
      </c>
      <c r="E238">
        <v>2020.5830000000001</v>
      </c>
      <c r="F238" s="48">
        <v>84.31</v>
      </c>
    </row>
    <row r="239" spans="1:6">
      <c r="A239" s="46" t="s">
        <v>113</v>
      </c>
      <c r="B239">
        <v>82.87</v>
      </c>
      <c r="D239" s="47" t="s">
        <v>62</v>
      </c>
      <c r="E239">
        <v>2020.6669999999999</v>
      </c>
      <c r="F239" s="48" t="s">
        <v>172</v>
      </c>
    </row>
    <row r="240" spans="1:6">
      <c r="A240" s="46" t="s">
        <v>114</v>
      </c>
      <c r="B240">
        <v>82.57</v>
      </c>
      <c r="D240" s="47" t="s">
        <v>62</v>
      </c>
      <c r="E240">
        <v>2020.75</v>
      </c>
      <c r="F240" s="48">
        <v>83.75</v>
      </c>
    </row>
    <row r="241" spans="1:6">
      <c r="A241" s="46" t="s">
        <v>115</v>
      </c>
      <c r="B241">
        <v>82.38</v>
      </c>
      <c r="D241" s="47" t="s">
        <v>62</v>
      </c>
      <c r="E241">
        <v>2020.8330000000001</v>
      </c>
      <c r="F241" s="48" t="s">
        <v>172</v>
      </c>
    </row>
    <row r="242" spans="1:6">
      <c r="A242" s="46" t="s">
        <v>116</v>
      </c>
      <c r="B242">
        <v>82</v>
      </c>
      <c r="D242" s="47" t="s">
        <v>62</v>
      </c>
      <c r="E242">
        <v>2020.9169999999999</v>
      </c>
      <c r="F242" s="48">
        <v>83.14</v>
      </c>
    </row>
    <row r="243" spans="1:6">
      <c r="A243" s="46" t="s">
        <v>117</v>
      </c>
      <c r="B243">
        <v>82.02</v>
      </c>
      <c r="D243" s="47" t="s">
        <v>62</v>
      </c>
      <c r="E243">
        <v>2021</v>
      </c>
      <c r="F243" s="48" t="s">
        <v>172</v>
      </c>
    </row>
    <row r="244" spans="1:6">
      <c r="A244" s="46" t="s">
        <v>118</v>
      </c>
      <c r="B244">
        <v>82.33</v>
      </c>
      <c r="D244" s="47" t="s">
        <v>65</v>
      </c>
      <c r="E244">
        <v>2011</v>
      </c>
      <c r="F244" s="48" t="s">
        <v>172</v>
      </c>
    </row>
    <row r="245" spans="1:6">
      <c r="A245" s="46" t="s">
        <v>119</v>
      </c>
      <c r="B245">
        <v>82.93</v>
      </c>
      <c r="D245" s="47" t="s">
        <v>65</v>
      </c>
      <c r="E245">
        <v>2011.0833</v>
      </c>
      <c r="F245" s="48" t="s">
        <v>172</v>
      </c>
    </row>
    <row r="246" spans="1:6">
      <c r="A246" s="46" t="s">
        <v>120</v>
      </c>
      <c r="B246">
        <v>83.75</v>
      </c>
      <c r="D246" s="47" t="s">
        <v>65</v>
      </c>
      <c r="E246">
        <v>2011.1669999999999</v>
      </c>
      <c r="F246" s="48" t="s">
        <v>172</v>
      </c>
    </row>
    <row r="247" spans="1:6">
      <c r="A247" s="46" t="s">
        <v>121</v>
      </c>
      <c r="B247">
        <v>84.07</v>
      </c>
      <c r="D247" s="47" t="s">
        <v>65</v>
      </c>
      <c r="E247">
        <v>2011.25</v>
      </c>
      <c r="F247" s="48" t="s">
        <v>172</v>
      </c>
    </row>
    <row r="248" spans="1:6">
      <c r="A248" s="46" t="s">
        <v>122</v>
      </c>
      <c r="B248">
        <v>83.72</v>
      </c>
      <c r="D248" s="47" t="s">
        <v>65</v>
      </c>
      <c r="E248">
        <v>2011.3330000000001</v>
      </c>
      <c r="F248" s="48" t="s">
        <v>172</v>
      </c>
    </row>
    <row r="249" spans="1:6">
      <c r="A249" s="46" t="s">
        <v>123</v>
      </c>
      <c r="B249">
        <v>83.35</v>
      </c>
      <c r="D249" s="47" t="s">
        <v>65</v>
      </c>
      <c r="E249">
        <v>2011.4169999999999</v>
      </c>
      <c r="F249" s="48" t="s">
        <v>172</v>
      </c>
    </row>
    <row r="250" spans="1:6">
      <c r="A250" s="46" t="s">
        <v>124</v>
      </c>
      <c r="B250">
        <v>83.53</v>
      </c>
      <c r="D250" s="47" t="s">
        <v>65</v>
      </c>
      <c r="E250">
        <v>2011.5</v>
      </c>
      <c r="F250" s="48" t="s">
        <v>172</v>
      </c>
    </row>
    <row r="251" spans="1:6">
      <c r="A251" s="45" t="s">
        <v>109</v>
      </c>
      <c r="D251" s="47" t="s">
        <v>65</v>
      </c>
      <c r="E251">
        <v>2011.5830000000001</v>
      </c>
      <c r="F251" s="48" t="s">
        <v>172</v>
      </c>
    </row>
    <row r="252" spans="1:6">
      <c r="A252" s="46" t="s">
        <v>113</v>
      </c>
      <c r="B252">
        <v>83.34</v>
      </c>
      <c r="D252" s="47" t="s">
        <v>65</v>
      </c>
      <c r="E252">
        <v>2011.6669999999999</v>
      </c>
      <c r="F252" s="48" t="s">
        <v>172</v>
      </c>
    </row>
    <row r="253" spans="1:6">
      <c r="A253" s="46" t="s">
        <v>114</v>
      </c>
      <c r="B253">
        <v>83.26</v>
      </c>
      <c r="D253" s="47" t="s">
        <v>65</v>
      </c>
      <c r="E253">
        <v>2011.75</v>
      </c>
      <c r="F253" s="48" t="s">
        <v>172</v>
      </c>
    </row>
    <row r="254" spans="1:6">
      <c r="A254" s="46" t="s">
        <v>115</v>
      </c>
      <c r="B254">
        <v>82.78</v>
      </c>
      <c r="D254" s="47" t="s">
        <v>65</v>
      </c>
      <c r="E254">
        <v>2011.8330000000001</v>
      </c>
      <c r="F254" s="48" t="s">
        <v>172</v>
      </c>
    </row>
    <row r="255" spans="1:6">
      <c r="A255" s="46" t="s">
        <v>116</v>
      </c>
      <c r="B255" t="s">
        <v>172</v>
      </c>
      <c r="D255" s="47" t="s">
        <v>65</v>
      </c>
      <c r="E255">
        <v>2011.9169999999999</v>
      </c>
      <c r="F255" s="48" t="s">
        <v>172</v>
      </c>
    </row>
    <row r="256" spans="1:6">
      <c r="A256" s="46" t="s">
        <v>117</v>
      </c>
      <c r="B256" t="s">
        <v>172</v>
      </c>
      <c r="D256" s="47" t="s">
        <v>65</v>
      </c>
      <c r="E256">
        <v>2012</v>
      </c>
      <c r="F256" s="48" t="s">
        <v>172</v>
      </c>
    </row>
    <row r="257" spans="1:6">
      <c r="A257" s="46" t="s">
        <v>118</v>
      </c>
      <c r="B257">
        <v>82.99</v>
      </c>
      <c r="D257" s="47" t="s">
        <v>65</v>
      </c>
      <c r="E257">
        <v>2012.0833</v>
      </c>
      <c r="F257" s="48" t="s">
        <v>172</v>
      </c>
    </row>
    <row r="258" spans="1:6">
      <c r="A258" s="46" t="s">
        <v>119</v>
      </c>
      <c r="B258">
        <v>83.92</v>
      </c>
      <c r="D258" s="47" t="s">
        <v>65</v>
      </c>
      <c r="E258">
        <v>2012.1669999999999</v>
      </c>
      <c r="F258" s="48" t="s">
        <v>172</v>
      </c>
    </row>
    <row r="259" spans="1:6">
      <c r="A259" s="46" t="s">
        <v>120</v>
      </c>
      <c r="B259">
        <v>84.31</v>
      </c>
      <c r="D259" s="47" t="s">
        <v>65</v>
      </c>
      <c r="E259">
        <v>2012.25</v>
      </c>
      <c r="F259" s="48" t="s">
        <v>172</v>
      </c>
    </row>
    <row r="260" spans="1:6">
      <c r="A260" s="46" t="s">
        <v>121</v>
      </c>
      <c r="B260" t="s">
        <v>172</v>
      </c>
      <c r="D260" s="47" t="s">
        <v>65</v>
      </c>
      <c r="E260">
        <v>2012.3330000000001</v>
      </c>
      <c r="F260" s="48" t="s">
        <v>172</v>
      </c>
    </row>
    <row r="261" spans="1:6">
      <c r="A261" s="46" t="s">
        <v>122</v>
      </c>
      <c r="B261">
        <v>83.75</v>
      </c>
      <c r="D261" s="47" t="s">
        <v>65</v>
      </c>
      <c r="E261">
        <v>2012.4169999999999</v>
      </c>
      <c r="F261" s="48" t="s">
        <v>172</v>
      </c>
    </row>
    <row r="262" spans="1:6">
      <c r="A262" s="46" t="s">
        <v>123</v>
      </c>
      <c r="B262" t="s">
        <v>172</v>
      </c>
      <c r="D262" s="47" t="s">
        <v>65</v>
      </c>
      <c r="E262">
        <v>2012.5</v>
      </c>
      <c r="F262" s="48" t="s">
        <v>172</v>
      </c>
    </row>
    <row r="263" spans="1:6">
      <c r="A263" s="46" t="s">
        <v>124</v>
      </c>
      <c r="B263">
        <v>83.14</v>
      </c>
      <c r="D263" s="47" t="s">
        <v>65</v>
      </c>
      <c r="E263">
        <v>2012.5830000000001</v>
      </c>
      <c r="F263" s="48" t="s">
        <v>172</v>
      </c>
    </row>
    <row r="264" spans="1:6">
      <c r="A264" s="36" t="s">
        <v>65</v>
      </c>
      <c r="D264" s="47" t="s">
        <v>65</v>
      </c>
      <c r="E264">
        <v>2012.6669999999999</v>
      </c>
      <c r="F264" s="48" t="s">
        <v>172</v>
      </c>
    </row>
    <row r="265" spans="1:6">
      <c r="A265" s="45" t="s">
        <v>100</v>
      </c>
      <c r="D265" s="47" t="s">
        <v>65</v>
      </c>
      <c r="E265">
        <v>2012.75</v>
      </c>
      <c r="F265" s="48" t="s">
        <v>172</v>
      </c>
    </row>
    <row r="266" spans="1:6">
      <c r="A266" s="46" t="s">
        <v>113</v>
      </c>
      <c r="B266" t="s">
        <v>172</v>
      </c>
      <c r="D266" s="47" t="s">
        <v>65</v>
      </c>
      <c r="E266">
        <v>2012.8330000000001</v>
      </c>
      <c r="F266" s="48" t="s">
        <v>172</v>
      </c>
    </row>
    <row r="267" spans="1:6">
      <c r="A267" s="46" t="s">
        <v>114</v>
      </c>
      <c r="B267" t="s">
        <v>172</v>
      </c>
      <c r="D267" s="47" t="s">
        <v>65</v>
      </c>
      <c r="E267">
        <v>2012.9169999999999</v>
      </c>
      <c r="F267" s="48" t="s">
        <v>172</v>
      </c>
    </row>
    <row r="268" spans="1:6">
      <c r="A268" s="46" t="s">
        <v>115</v>
      </c>
      <c r="B268" t="s">
        <v>172</v>
      </c>
      <c r="D268" s="47" t="s">
        <v>65</v>
      </c>
      <c r="E268">
        <v>2013</v>
      </c>
      <c r="F268" s="48" t="s">
        <v>172</v>
      </c>
    </row>
    <row r="269" spans="1:6">
      <c r="A269" s="46" t="s">
        <v>116</v>
      </c>
      <c r="B269" t="s">
        <v>172</v>
      </c>
      <c r="D269" s="47" t="s">
        <v>65</v>
      </c>
      <c r="E269">
        <v>2013.0833</v>
      </c>
      <c r="F269" s="48" t="s">
        <v>172</v>
      </c>
    </row>
    <row r="270" spans="1:6">
      <c r="A270" s="46" t="s">
        <v>117</v>
      </c>
      <c r="B270" t="s">
        <v>172</v>
      </c>
      <c r="D270" s="47" t="s">
        <v>65</v>
      </c>
      <c r="E270">
        <v>2013.1669999999999</v>
      </c>
      <c r="F270" s="48" t="s">
        <v>172</v>
      </c>
    </row>
    <row r="271" spans="1:6">
      <c r="A271" s="46" t="s">
        <v>118</v>
      </c>
      <c r="B271" t="s">
        <v>172</v>
      </c>
      <c r="D271" s="47" t="s">
        <v>65</v>
      </c>
      <c r="E271">
        <v>2013.25</v>
      </c>
      <c r="F271" s="48" t="s">
        <v>172</v>
      </c>
    </row>
    <row r="272" spans="1:6">
      <c r="A272" s="46" t="s">
        <v>119</v>
      </c>
      <c r="B272" t="s">
        <v>172</v>
      </c>
      <c r="D272" s="47" t="s">
        <v>65</v>
      </c>
      <c r="E272">
        <v>2013.3330000000001</v>
      </c>
      <c r="F272" s="48" t="s">
        <v>172</v>
      </c>
    </row>
    <row r="273" spans="1:6">
      <c r="A273" s="46" t="s">
        <v>120</v>
      </c>
      <c r="B273" t="s">
        <v>172</v>
      </c>
      <c r="D273" s="47" t="s">
        <v>65</v>
      </c>
      <c r="E273">
        <v>2013.4169999999999</v>
      </c>
      <c r="F273" s="48" t="s">
        <v>172</v>
      </c>
    </row>
    <row r="274" spans="1:6">
      <c r="A274" s="46" t="s">
        <v>121</v>
      </c>
      <c r="B274" t="s">
        <v>172</v>
      </c>
      <c r="D274" s="47" t="s">
        <v>65</v>
      </c>
      <c r="E274">
        <v>2013.5</v>
      </c>
      <c r="F274" s="48" t="s">
        <v>172</v>
      </c>
    </row>
    <row r="275" spans="1:6">
      <c r="A275" s="46" t="s">
        <v>122</v>
      </c>
      <c r="B275" t="s">
        <v>172</v>
      </c>
      <c r="D275" s="47" t="s">
        <v>65</v>
      </c>
      <c r="E275">
        <v>2013.5830000000001</v>
      </c>
      <c r="F275" s="48" t="s">
        <v>172</v>
      </c>
    </row>
    <row r="276" spans="1:6">
      <c r="A276" s="46" t="s">
        <v>123</v>
      </c>
      <c r="B276" t="s">
        <v>172</v>
      </c>
      <c r="D276" s="47" t="s">
        <v>65</v>
      </c>
      <c r="E276">
        <v>2013.6669999999999</v>
      </c>
      <c r="F276" s="48" t="s">
        <v>172</v>
      </c>
    </row>
    <row r="277" spans="1:6">
      <c r="A277" s="46" t="s">
        <v>124</v>
      </c>
      <c r="B277" t="s">
        <v>172</v>
      </c>
      <c r="D277" s="47" t="s">
        <v>65</v>
      </c>
      <c r="E277">
        <v>2013.75</v>
      </c>
      <c r="F277" s="48" t="s">
        <v>172</v>
      </c>
    </row>
    <row r="278" spans="1:6">
      <c r="A278" s="45" t="s">
        <v>101</v>
      </c>
      <c r="D278" s="47" t="s">
        <v>65</v>
      </c>
      <c r="E278">
        <v>2013.8330000000001</v>
      </c>
      <c r="F278" s="48" t="s">
        <v>172</v>
      </c>
    </row>
    <row r="279" spans="1:6">
      <c r="A279" s="46" t="s">
        <v>113</v>
      </c>
      <c r="B279" t="s">
        <v>172</v>
      </c>
      <c r="D279" s="47" t="s">
        <v>65</v>
      </c>
      <c r="E279">
        <v>2013.9169999999999</v>
      </c>
      <c r="F279" s="48" t="s">
        <v>172</v>
      </c>
    </row>
    <row r="280" spans="1:6">
      <c r="A280" s="46" t="s">
        <v>114</v>
      </c>
      <c r="B280" t="s">
        <v>172</v>
      </c>
      <c r="D280" s="47" t="s">
        <v>65</v>
      </c>
      <c r="E280">
        <v>2014</v>
      </c>
      <c r="F280" s="48" t="s">
        <v>172</v>
      </c>
    </row>
    <row r="281" spans="1:6">
      <c r="A281" s="46" t="s">
        <v>115</v>
      </c>
      <c r="B281" t="s">
        <v>172</v>
      </c>
      <c r="D281" s="47" t="s">
        <v>65</v>
      </c>
      <c r="E281">
        <v>2014.0833</v>
      </c>
      <c r="F281" s="48" t="s">
        <v>172</v>
      </c>
    </row>
    <row r="282" spans="1:6">
      <c r="A282" s="46" t="s">
        <v>116</v>
      </c>
      <c r="B282" t="s">
        <v>172</v>
      </c>
      <c r="D282" s="47" t="s">
        <v>65</v>
      </c>
      <c r="E282">
        <v>2014.1669999999999</v>
      </c>
      <c r="F282" s="48" t="s">
        <v>172</v>
      </c>
    </row>
    <row r="283" spans="1:6">
      <c r="A283" s="46" t="s">
        <v>117</v>
      </c>
      <c r="B283" t="s">
        <v>172</v>
      </c>
      <c r="D283" s="47" t="s">
        <v>65</v>
      </c>
      <c r="E283">
        <v>2014.25</v>
      </c>
      <c r="F283" s="48" t="s">
        <v>172</v>
      </c>
    </row>
    <row r="284" spans="1:6">
      <c r="A284" s="46" t="s">
        <v>118</v>
      </c>
      <c r="B284" t="s">
        <v>172</v>
      </c>
      <c r="D284" s="47" t="s">
        <v>65</v>
      </c>
      <c r="E284">
        <v>2014.3330000000001</v>
      </c>
      <c r="F284" s="48" t="s">
        <v>172</v>
      </c>
    </row>
    <row r="285" spans="1:6">
      <c r="A285" s="46" t="s">
        <v>119</v>
      </c>
      <c r="B285" t="s">
        <v>172</v>
      </c>
      <c r="D285" s="47" t="s">
        <v>65</v>
      </c>
      <c r="E285">
        <v>2014.4169999999999</v>
      </c>
      <c r="F285" s="48" t="s">
        <v>172</v>
      </c>
    </row>
    <row r="286" spans="1:6">
      <c r="A286" s="46" t="s">
        <v>120</v>
      </c>
      <c r="B286" t="s">
        <v>172</v>
      </c>
      <c r="D286" s="47" t="s">
        <v>65</v>
      </c>
      <c r="E286">
        <v>2014.5</v>
      </c>
      <c r="F286" s="48" t="s">
        <v>172</v>
      </c>
    </row>
    <row r="287" spans="1:6">
      <c r="A287" s="46" t="s">
        <v>121</v>
      </c>
      <c r="B287" t="s">
        <v>172</v>
      </c>
      <c r="D287" s="47" t="s">
        <v>65</v>
      </c>
      <c r="E287">
        <v>2014.5830000000001</v>
      </c>
      <c r="F287" s="48" t="s">
        <v>172</v>
      </c>
    </row>
    <row r="288" spans="1:6">
      <c r="A288" s="46" t="s">
        <v>122</v>
      </c>
      <c r="B288" t="s">
        <v>172</v>
      </c>
      <c r="D288" s="47" t="s">
        <v>65</v>
      </c>
      <c r="E288">
        <v>2014.6669999999999</v>
      </c>
      <c r="F288" s="48" t="s">
        <v>172</v>
      </c>
    </row>
    <row r="289" spans="1:6">
      <c r="A289" s="46" t="s">
        <v>123</v>
      </c>
      <c r="B289" t="s">
        <v>172</v>
      </c>
      <c r="D289" s="47" t="s">
        <v>65</v>
      </c>
      <c r="E289">
        <v>2014.75</v>
      </c>
      <c r="F289" s="48" t="s">
        <v>172</v>
      </c>
    </row>
    <row r="290" spans="1:6">
      <c r="A290" s="46" t="s">
        <v>124</v>
      </c>
      <c r="B290" t="s">
        <v>172</v>
      </c>
      <c r="D290" s="47" t="s">
        <v>65</v>
      </c>
      <c r="E290">
        <v>2014.8330000000001</v>
      </c>
      <c r="F290" s="48" t="s">
        <v>172</v>
      </c>
    </row>
    <row r="291" spans="1:6">
      <c r="A291" s="45" t="s">
        <v>102</v>
      </c>
      <c r="D291" s="47" t="s">
        <v>65</v>
      </c>
      <c r="E291">
        <v>2014.9169999999999</v>
      </c>
      <c r="F291" s="48" t="s">
        <v>172</v>
      </c>
    </row>
    <row r="292" spans="1:6">
      <c r="A292" s="46" t="s">
        <v>113</v>
      </c>
      <c r="B292" t="s">
        <v>172</v>
      </c>
      <c r="D292" s="47" t="s">
        <v>65</v>
      </c>
      <c r="E292">
        <v>2015</v>
      </c>
      <c r="F292" s="48" t="s">
        <v>172</v>
      </c>
    </row>
    <row r="293" spans="1:6">
      <c r="A293" s="46" t="s">
        <v>114</v>
      </c>
      <c r="B293" t="s">
        <v>172</v>
      </c>
      <c r="D293" s="47" t="s">
        <v>65</v>
      </c>
      <c r="E293">
        <v>2015.0833</v>
      </c>
      <c r="F293" s="48" t="s">
        <v>172</v>
      </c>
    </row>
    <row r="294" spans="1:6">
      <c r="A294" s="46" t="s">
        <v>115</v>
      </c>
      <c r="B294" t="s">
        <v>172</v>
      </c>
      <c r="D294" s="47" t="s">
        <v>65</v>
      </c>
      <c r="E294">
        <v>2015.1669999999999</v>
      </c>
      <c r="F294" s="48" t="s">
        <v>172</v>
      </c>
    </row>
    <row r="295" spans="1:6">
      <c r="A295" s="46" t="s">
        <v>116</v>
      </c>
      <c r="B295" t="s">
        <v>172</v>
      </c>
      <c r="D295" s="47" t="s">
        <v>65</v>
      </c>
      <c r="E295">
        <v>2015.25</v>
      </c>
      <c r="F295" s="48" t="s">
        <v>172</v>
      </c>
    </row>
    <row r="296" spans="1:6">
      <c r="A296" s="46" t="s">
        <v>117</v>
      </c>
      <c r="B296" t="s">
        <v>172</v>
      </c>
      <c r="D296" s="47" t="s">
        <v>65</v>
      </c>
      <c r="E296">
        <v>2015.3330000000001</v>
      </c>
      <c r="F296" s="48" t="s">
        <v>172</v>
      </c>
    </row>
    <row r="297" spans="1:6">
      <c r="A297" s="46" t="s">
        <v>118</v>
      </c>
      <c r="B297" t="s">
        <v>172</v>
      </c>
      <c r="D297" s="47" t="s">
        <v>65</v>
      </c>
      <c r="E297">
        <v>2015.4169999999999</v>
      </c>
      <c r="F297" s="48" t="s">
        <v>172</v>
      </c>
    </row>
    <row r="298" spans="1:6">
      <c r="A298" s="46" t="s">
        <v>119</v>
      </c>
      <c r="B298" t="s">
        <v>172</v>
      </c>
      <c r="D298" s="47" t="s">
        <v>65</v>
      </c>
      <c r="E298">
        <v>2015.5</v>
      </c>
      <c r="F298" s="48" t="s">
        <v>172</v>
      </c>
    </row>
    <row r="299" spans="1:6">
      <c r="A299" s="46" t="s">
        <v>120</v>
      </c>
      <c r="B299" t="s">
        <v>172</v>
      </c>
      <c r="D299" s="47" t="s">
        <v>65</v>
      </c>
      <c r="E299">
        <v>2015.5830000000001</v>
      </c>
      <c r="F299" s="48" t="s">
        <v>172</v>
      </c>
    </row>
    <row r="300" spans="1:6">
      <c r="A300" s="46" t="s">
        <v>121</v>
      </c>
      <c r="B300" t="s">
        <v>172</v>
      </c>
      <c r="D300" s="47" t="s">
        <v>65</v>
      </c>
      <c r="E300">
        <v>2015.6669999999999</v>
      </c>
      <c r="F300" s="48" t="s">
        <v>172</v>
      </c>
    </row>
    <row r="301" spans="1:6">
      <c r="A301" s="46" t="s">
        <v>122</v>
      </c>
      <c r="B301" t="s">
        <v>172</v>
      </c>
      <c r="D301" s="47" t="s">
        <v>65</v>
      </c>
      <c r="E301">
        <v>2015.75</v>
      </c>
      <c r="F301" s="48" t="s">
        <v>172</v>
      </c>
    </row>
    <row r="302" spans="1:6">
      <c r="A302" s="46" t="s">
        <v>123</v>
      </c>
      <c r="B302" t="s">
        <v>172</v>
      </c>
      <c r="D302" s="47" t="s">
        <v>65</v>
      </c>
      <c r="E302">
        <v>2015.8330000000001</v>
      </c>
      <c r="F302" s="48" t="s">
        <v>172</v>
      </c>
    </row>
    <row r="303" spans="1:6">
      <c r="A303" s="46" t="s">
        <v>124</v>
      </c>
      <c r="B303" t="s">
        <v>172</v>
      </c>
      <c r="D303" s="47" t="s">
        <v>65</v>
      </c>
      <c r="E303">
        <v>2015.9169999999999</v>
      </c>
      <c r="F303" s="48" t="s">
        <v>172</v>
      </c>
    </row>
    <row r="304" spans="1:6">
      <c r="A304" s="45" t="s">
        <v>103</v>
      </c>
      <c r="D304" s="47" t="s">
        <v>65</v>
      </c>
      <c r="E304">
        <v>2016</v>
      </c>
      <c r="F304" s="48" t="s">
        <v>172</v>
      </c>
    </row>
    <row r="305" spans="1:6">
      <c r="A305" s="46" t="s">
        <v>113</v>
      </c>
      <c r="B305" t="s">
        <v>172</v>
      </c>
      <c r="D305" s="47" t="s">
        <v>65</v>
      </c>
      <c r="E305">
        <v>2016.0833</v>
      </c>
      <c r="F305" s="48" t="s">
        <v>172</v>
      </c>
    </row>
    <row r="306" spans="1:6">
      <c r="A306" s="46" t="s">
        <v>114</v>
      </c>
      <c r="B306" t="s">
        <v>172</v>
      </c>
      <c r="D306" s="47" t="s">
        <v>65</v>
      </c>
      <c r="E306">
        <v>2016.1669999999999</v>
      </c>
      <c r="F306" s="48">
        <v>80.543000000000006</v>
      </c>
    </row>
    <row r="307" spans="1:6">
      <c r="A307" s="46" t="s">
        <v>115</v>
      </c>
      <c r="B307" t="s">
        <v>172</v>
      </c>
      <c r="D307" s="47" t="s">
        <v>65</v>
      </c>
      <c r="E307">
        <v>2016.25</v>
      </c>
      <c r="F307" s="48">
        <v>80.543000000000006</v>
      </c>
    </row>
    <row r="308" spans="1:6">
      <c r="A308" s="46" t="s">
        <v>116</v>
      </c>
      <c r="B308" t="s">
        <v>172</v>
      </c>
      <c r="D308" s="47" t="s">
        <v>65</v>
      </c>
      <c r="E308">
        <v>2016.3330000000001</v>
      </c>
      <c r="F308" s="48">
        <v>80.643000000000001</v>
      </c>
    </row>
    <row r="309" spans="1:6">
      <c r="A309" s="46" t="s">
        <v>117</v>
      </c>
      <c r="B309" t="s">
        <v>172</v>
      </c>
      <c r="D309" s="47" t="s">
        <v>65</v>
      </c>
      <c r="E309">
        <v>2016.4169999999999</v>
      </c>
      <c r="F309" s="48">
        <v>80.742999999999995</v>
      </c>
    </row>
    <row r="310" spans="1:6">
      <c r="A310" s="46" t="s">
        <v>118</v>
      </c>
      <c r="B310" t="s">
        <v>172</v>
      </c>
      <c r="D310" s="47" t="s">
        <v>65</v>
      </c>
      <c r="E310">
        <v>2016.5</v>
      </c>
      <c r="F310" s="48">
        <v>80.843000000000004</v>
      </c>
    </row>
    <row r="311" spans="1:6">
      <c r="A311" s="46" t="s">
        <v>119</v>
      </c>
      <c r="B311" t="s">
        <v>172</v>
      </c>
      <c r="D311" s="47" t="s">
        <v>65</v>
      </c>
      <c r="E311">
        <v>2016.5830000000001</v>
      </c>
      <c r="F311" s="48">
        <v>80.742999999999995</v>
      </c>
    </row>
    <row r="312" spans="1:6">
      <c r="A312" s="46" t="s">
        <v>120</v>
      </c>
      <c r="B312" t="s">
        <v>172</v>
      </c>
      <c r="D312" s="47" t="s">
        <v>65</v>
      </c>
      <c r="E312">
        <v>2016.6669999999999</v>
      </c>
      <c r="F312" s="48">
        <v>80.742999999999995</v>
      </c>
    </row>
    <row r="313" spans="1:6">
      <c r="A313" s="46" t="s">
        <v>121</v>
      </c>
      <c r="B313" t="s">
        <v>172</v>
      </c>
      <c r="D313" s="47" t="s">
        <v>65</v>
      </c>
      <c r="E313">
        <v>2016.75</v>
      </c>
      <c r="F313" s="48">
        <v>80.593000000000004</v>
      </c>
    </row>
    <row r="314" spans="1:6">
      <c r="A314" s="46" t="s">
        <v>122</v>
      </c>
      <c r="B314" t="s">
        <v>172</v>
      </c>
      <c r="D314" s="47" t="s">
        <v>65</v>
      </c>
      <c r="E314">
        <v>2016.8330000000001</v>
      </c>
      <c r="F314" s="48">
        <v>80.543000000000006</v>
      </c>
    </row>
    <row r="315" spans="1:6">
      <c r="A315" s="46" t="s">
        <v>123</v>
      </c>
      <c r="B315" t="s">
        <v>172</v>
      </c>
      <c r="D315" s="47" t="s">
        <v>65</v>
      </c>
      <c r="E315">
        <v>2016.9169999999999</v>
      </c>
      <c r="F315" s="48">
        <v>80.543000000000006</v>
      </c>
    </row>
    <row r="316" spans="1:6">
      <c r="A316" s="46" t="s">
        <v>124</v>
      </c>
      <c r="B316" t="s">
        <v>172</v>
      </c>
      <c r="D316" s="47" t="s">
        <v>65</v>
      </c>
      <c r="E316">
        <v>2017</v>
      </c>
      <c r="F316" s="48">
        <v>80.442999999999998</v>
      </c>
    </row>
    <row r="317" spans="1:6">
      <c r="A317" s="45" t="s">
        <v>104</v>
      </c>
      <c r="D317" s="47" t="s">
        <v>65</v>
      </c>
      <c r="E317">
        <v>2017.0833</v>
      </c>
      <c r="F317" s="48">
        <v>80.442999999999998</v>
      </c>
    </row>
    <row r="318" spans="1:6">
      <c r="A318" s="46" t="s">
        <v>113</v>
      </c>
      <c r="B318" t="s">
        <v>172</v>
      </c>
      <c r="D318" s="47" t="s">
        <v>65</v>
      </c>
      <c r="E318">
        <v>2017.1669999999999</v>
      </c>
      <c r="F318" s="48">
        <v>80.442999999999998</v>
      </c>
    </row>
    <row r="319" spans="1:6">
      <c r="A319" s="46" t="s">
        <v>114</v>
      </c>
      <c r="B319" t="s">
        <v>172</v>
      </c>
      <c r="D319" s="47" t="s">
        <v>65</v>
      </c>
      <c r="E319">
        <v>2017.25</v>
      </c>
      <c r="F319" s="48">
        <v>80.453000000000003</v>
      </c>
    </row>
    <row r="320" spans="1:6">
      <c r="A320" s="46" t="s">
        <v>115</v>
      </c>
      <c r="B320" t="s">
        <v>172</v>
      </c>
      <c r="D320" s="47" t="s">
        <v>65</v>
      </c>
      <c r="E320">
        <v>2017.3330000000001</v>
      </c>
      <c r="F320" s="48" t="s">
        <v>172</v>
      </c>
    </row>
    <row r="321" spans="1:6">
      <c r="A321" s="46" t="s">
        <v>116</v>
      </c>
      <c r="B321" t="s">
        <v>172</v>
      </c>
      <c r="D321" s="47" t="s">
        <v>65</v>
      </c>
      <c r="E321">
        <v>2017.4169999999999</v>
      </c>
      <c r="F321" s="48">
        <v>80.643000000000001</v>
      </c>
    </row>
    <row r="322" spans="1:6">
      <c r="A322" s="46" t="s">
        <v>117</v>
      </c>
      <c r="B322" t="s">
        <v>172</v>
      </c>
      <c r="D322" s="47" t="s">
        <v>65</v>
      </c>
      <c r="E322">
        <v>2017.5</v>
      </c>
      <c r="F322" s="48">
        <v>80.692999999999998</v>
      </c>
    </row>
    <row r="323" spans="1:6">
      <c r="A323" s="46" t="s">
        <v>118</v>
      </c>
      <c r="B323" t="s">
        <v>172</v>
      </c>
      <c r="D323" s="47" t="s">
        <v>65</v>
      </c>
      <c r="E323">
        <v>2017.5830000000001</v>
      </c>
      <c r="F323" s="48">
        <v>80.692999999999998</v>
      </c>
    </row>
    <row r="324" spans="1:6">
      <c r="A324" s="46" t="s">
        <v>119</v>
      </c>
      <c r="B324" t="s">
        <v>172</v>
      </c>
      <c r="D324" s="47" t="s">
        <v>65</v>
      </c>
      <c r="E324">
        <v>2017.6669999999999</v>
      </c>
      <c r="F324" s="48">
        <v>80.742999999999995</v>
      </c>
    </row>
    <row r="325" spans="1:6">
      <c r="A325" s="46" t="s">
        <v>120</v>
      </c>
      <c r="B325" t="s">
        <v>172</v>
      </c>
      <c r="D325" s="47" t="s">
        <v>65</v>
      </c>
      <c r="E325">
        <v>2017.75</v>
      </c>
      <c r="F325" s="48">
        <v>80.602999999999994</v>
      </c>
    </row>
    <row r="326" spans="1:6">
      <c r="A326" s="46" t="s">
        <v>121</v>
      </c>
      <c r="B326" t="s">
        <v>172</v>
      </c>
      <c r="D326" s="47" t="s">
        <v>65</v>
      </c>
      <c r="E326">
        <v>2017.8330000000001</v>
      </c>
      <c r="F326" s="48">
        <v>80.593000000000004</v>
      </c>
    </row>
    <row r="327" spans="1:6">
      <c r="A327" s="46" t="s">
        <v>122</v>
      </c>
      <c r="B327" t="s">
        <v>172</v>
      </c>
      <c r="D327" s="47" t="s">
        <v>65</v>
      </c>
      <c r="E327">
        <v>2017.9169999999999</v>
      </c>
      <c r="F327" s="48">
        <v>80.593000000000004</v>
      </c>
    </row>
    <row r="328" spans="1:6">
      <c r="A328" s="46" t="s">
        <v>123</v>
      </c>
      <c r="B328" t="s">
        <v>172</v>
      </c>
      <c r="D328" s="47" t="s">
        <v>65</v>
      </c>
      <c r="E328">
        <v>2018</v>
      </c>
      <c r="F328" s="48">
        <v>80.442999999999998</v>
      </c>
    </row>
    <row r="329" spans="1:6">
      <c r="A329" s="46" t="s">
        <v>124</v>
      </c>
      <c r="B329" t="s">
        <v>172</v>
      </c>
      <c r="D329" s="47" t="s">
        <v>65</v>
      </c>
      <c r="E329">
        <v>2018.0833</v>
      </c>
      <c r="F329" s="48">
        <v>80.543000000000006</v>
      </c>
    </row>
    <row r="330" spans="1:6">
      <c r="A330" s="45" t="s">
        <v>105</v>
      </c>
      <c r="D330" s="47" t="s">
        <v>65</v>
      </c>
      <c r="E330">
        <v>2018.1669999999999</v>
      </c>
      <c r="F330" s="48">
        <v>80.442999999999998</v>
      </c>
    </row>
    <row r="331" spans="1:6">
      <c r="A331" s="46" t="s">
        <v>113</v>
      </c>
      <c r="B331" t="s">
        <v>172</v>
      </c>
      <c r="D331" s="47" t="s">
        <v>65</v>
      </c>
      <c r="E331">
        <v>2018.25</v>
      </c>
      <c r="F331" s="48">
        <v>80.582999999999998</v>
      </c>
    </row>
    <row r="332" spans="1:6">
      <c r="A332" s="46" t="s">
        <v>114</v>
      </c>
      <c r="B332" t="s">
        <v>172</v>
      </c>
      <c r="D332" s="47" t="s">
        <v>65</v>
      </c>
      <c r="E332">
        <v>2018.3330000000001</v>
      </c>
      <c r="F332" s="48" t="s">
        <v>172</v>
      </c>
    </row>
    <row r="333" spans="1:6">
      <c r="A333" s="46" t="s">
        <v>115</v>
      </c>
      <c r="B333">
        <v>80.543000000000006</v>
      </c>
      <c r="D333" s="47" t="s">
        <v>65</v>
      </c>
      <c r="E333">
        <v>2018.4169999999999</v>
      </c>
      <c r="F333" s="48">
        <v>80.722999999999999</v>
      </c>
    </row>
    <row r="334" spans="1:6">
      <c r="A334" s="46" t="s">
        <v>116</v>
      </c>
      <c r="B334">
        <v>80.543000000000006</v>
      </c>
      <c r="D334" s="47" t="s">
        <v>65</v>
      </c>
      <c r="E334">
        <v>2018.5</v>
      </c>
      <c r="F334" s="48">
        <v>80.742999999999995</v>
      </c>
    </row>
    <row r="335" spans="1:6">
      <c r="A335" s="46" t="s">
        <v>117</v>
      </c>
      <c r="B335">
        <v>80.643000000000001</v>
      </c>
      <c r="D335" s="47" t="s">
        <v>65</v>
      </c>
      <c r="E335">
        <v>2018.5830000000001</v>
      </c>
      <c r="F335" s="48">
        <v>80.763000000000005</v>
      </c>
    </row>
    <row r="336" spans="1:6">
      <c r="A336" s="46" t="s">
        <v>118</v>
      </c>
      <c r="B336">
        <v>80.742999999999995</v>
      </c>
      <c r="D336" s="47" t="s">
        <v>65</v>
      </c>
      <c r="E336">
        <v>2018.6669999999999</v>
      </c>
      <c r="F336" s="48">
        <v>80.593000000000004</v>
      </c>
    </row>
    <row r="337" spans="1:6">
      <c r="A337" s="46" t="s">
        <v>119</v>
      </c>
      <c r="B337">
        <v>80.843000000000004</v>
      </c>
      <c r="D337" s="47" t="s">
        <v>65</v>
      </c>
      <c r="E337">
        <v>2018.75</v>
      </c>
      <c r="F337" s="48">
        <v>80.563000000000002</v>
      </c>
    </row>
    <row r="338" spans="1:6">
      <c r="A338" s="46" t="s">
        <v>120</v>
      </c>
      <c r="B338">
        <v>80.742999999999995</v>
      </c>
      <c r="D338" s="47" t="s">
        <v>65</v>
      </c>
      <c r="E338">
        <v>2018.8330000000001</v>
      </c>
      <c r="F338" s="48">
        <v>80.543000000000006</v>
      </c>
    </row>
    <row r="339" spans="1:6">
      <c r="A339" s="46" t="s">
        <v>121</v>
      </c>
      <c r="B339">
        <v>80.742999999999995</v>
      </c>
      <c r="D339" s="47" t="s">
        <v>65</v>
      </c>
      <c r="E339">
        <v>2018.9169999999999</v>
      </c>
      <c r="F339" s="48">
        <v>80.533000000000001</v>
      </c>
    </row>
    <row r="340" spans="1:6">
      <c r="A340" s="46" t="s">
        <v>122</v>
      </c>
      <c r="B340">
        <v>80.593000000000004</v>
      </c>
      <c r="D340" s="47" t="s">
        <v>65</v>
      </c>
      <c r="E340">
        <v>2019</v>
      </c>
      <c r="F340" s="48">
        <v>80.543000000000006</v>
      </c>
    </row>
    <row r="341" spans="1:6">
      <c r="A341" s="46" t="s">
        <v>123</v>
      </c>
      <c r="B341">
        <v>80.543000000000006</v>
      </c>
      <c r="D341" s="47" t="s">
        <v>65</v>
      </c>
      <c r="E341">
        <v>2019.0833</v>
      </c>
      <c r="F341" s="48">
        <v>80.442999999999998</v>
      </c>
    </row>
    <row r="342" spans="1:6">
      <c r="A342" s="46" t="s">
        <v>124</v>
      </c>
      <c r="B342">
        <v>80.543000000000006</v>
      </c>
      <c r="D342" s="47" t="s">
        <v>65</v>
      </c>
      <c r="E342">
        <v>2019.1669999999999</v>
      </c>
      <c r="F342" s="48">
        <v>80.433000000000007</v>
      </c>
    </row>
    <row r="343" spans="1:6">
      <c r="A343" s="45" t="s">
        <v>106</v>
      </c>
      <c r="D343" s="47" t="s">
        <v>65</v>
      </c>
      <c r="E343">
        <v>2019.25</v>
      </c>
      <c r="F343" s="48">
        <v>80.343000000000004</v>
      </c>
    </row>
    <row r="344" spans="1:6">
      <c r="A344" s="46" t="s">
        <v>113</v>
      </c>
      <c r="B344">
        <v>80.442999999999998</v>
      </c>
      <c r="D344" s="47" t="s">
        <v>65</v>
      </c>
      <c r="E344">
        <v>2019.3330000000001</v>
      </c>
      <c r="F344" s="48" t="s">
        <v>172</v>
      </c>
    </row>
    <row r="345" spans="1:6">
      <c r="A345" s="46" t="s">
        <v>114</v>
      </c>
      <c r="B345">
        <v>80.442999999999998</v>
      </c>
      <c r="D345" s="47" t="s">
        <v>65</v>
      </c>
      <c r="E345">
        <v>2019.4169999999999</v>
      </c>
      <c r="F345" s="48">
        <v>80.322999999999993</v>
      </c>
    </row>
    <row r="346" spans="1:6">
      <c r="A346" s="46" t="s">
        <v>115</v>
      </c>
      <c r="B346">
        <v>80.442999999999998</v>
      </c>
      <c r="D346" s="47" t="s">
        <v>65</v>
      </c>
      <c r="E346">
        <v>2019.5</v>
      </c>
      <c r="F346" s="48">
        <v>80.692999999999998</v>
      </c>
    </row>
    <row r="347" spans="1:6">
      <c r="A347" s="46" t="s">
        <v>116</v>
      </c>
      <c r="B347">
        <v>80.453000000000003</v>
      </c>
      <c r="D347" s="47" t="s">
        <v>65</v>
      </c>
      <c r="E347">
        <v>2019.5830000000001</v>
      </c>
      <c r="F347" s="48">
        <v>80.683000000000007</v>
      </c>
    </row>
    <row r="348" spans="1:6">
      <c r="A348" s="46" t="s">
        <v>117</v>
      </c>
      <c r="B348" t="s">
        <v>172</v>
      </c>
      <c r="D348" s="47" t="s">
        <v>65</v>
      </c>
      <c r="E348">
        <v>2019.6669999999999</v>
      </c>
      <c r="F348" s="48">
        <v>80.692999999999998</v>
      </c>
    </row>
    <row r="349" spans="1:6">
      <c r="A349" s="46" t="s">
        <v>118</v>
      </c>
      <c r="B349">
        <v>80.643000000000001</v>
      </c>
      <c r="D349" s="47" t="s">
        <v>65</v>
      </c>
      <c r="E349">
        <v>2019.75</v>
      </c>
      <c r="F349" s="48">
        <v>80.643000000000001</v>
      </c>
    </row>
    <row r="350" spans="1:6">
      <c r="A350" s="46" t="s">
        <v>119</v>
      </c>
      <c r="B350">
        <v>80.692999999999998</v>
      </c>
      <c r="D350" s="47" t="s">
        <v>65</v>
      </c>
      <c r="E350">
        <v>2019.8330000000001</v>
      </c>
      <c r="F350" s="48" t="s">
        <v>172</v>
      </c>
    </row>
    <row r="351" spans="1:6">
      <c r="A351" s="46" t="s">
        <v>120</v>
      </c>
      <c r="B351">
        <v>80.692999999999998</v>
      </c>
      <c r="D351" s="47" t="s">
        <v>65</v>
      </c>
      <c r="E351">
        <v>2019.9169999999999</v>
      </c>
      <c r="F351" s="48">
        <v>80.393000000000001</v>
      </c>
    </row>
    <row r="352" spans="1:6">
      <c r="A352" s="46" t="s">
        <v>121</v>
      </c>
      <c r="B352">
        <v>80.742999999999995</v>
      </c>
      <c r="D352" s="47" t="s">
        <v>65</v>
      </c>
      <c r="E352">
        <v>2020</v>
      </c>
      <c r="F352" s="48" t="s">
        <v>172</v>
      </c>
    </row>
    <row r="353" spans="1:6">
      <c r="A353" s="46" t="s">
        <v>122</v>
      </c>
      <c r="B353">
        <v>80.602999999999994</v>
      </c>
      <c r="D353" s="47" t="s">
        <v>65</v>
      </c>
      <c r="E353">
        <v>2020.0833</v>
      </c>
      <c r="F353" s="48" t="s">
        <v>172</v>
      </c>
    </row>
    <row r="354" spans="1:6">
      <c r="A354" s="46" t="s">
        <v>123</v>
      </c>
      <c r="B354">
        <v>80.593000000000004</v>
      </c>
      <c r="D354" s="47" t="s">
        <v>65</v>
      </c>
      <c r="E354">
        <v>2020.1669999999999</v>
      </c>
      <c r="F354" s="48" t="s">
        <v>172</v>
      </c>
    </row>
    <row r="355" spans="1:6">
      <c r="A355" s="46" t="s">
        <v>124</v>
      </c>
      <c r="B355">
        <v>80.593000000000004</v>
      </c>
      <c r="D355" s="47" t="s">
        <v>65</v>
      </c>
      <c r="E355">
        <v>2020.25</v>
      </c>
      <c r="F355" s="48" t="s">
        <v>172</v>
      </c>
    </row>
    <row r="356" spans="1:6">
      <c r="A356" s="45" t="s">
        <v>107</v>
      </c>
      <c r="D356" s="47" t="s">
        <v>65</v>
      </c>
      <c r="E356">
        <v>2020.3330000000001</v>
      </c>
      <c r="F356" s="48" t="s">
        <v>172</v>
      </c>
    </row>
    <row r="357" spans="1:6">
      <c r="A357" s="46" t="s">
        <v>113</v>
      </c>
      <c r="B357">
        <v>80.442999999999998</v>
      </c>
      <c r="D357" s="47" t="s">
        <v>65</v>
      </c>
      <c r="E357">
        <v>2020.4169999999999</v>
      </c>
      <c r="F357" s="48">
        <v>80.543000000000006</v>
      </c>
    </row>
    <row r="358" spans="1:6">
      <c r="A358" s="46" t="s">
        <v>114</v>
      </c>
      <c r="B358">
        <v>80.543000000000006</v>
      </c>
      <c r="D358" s="47" t="s">
        <v>65</v>
      </c>
      <c r="E358">
        <v>2020.5</v>
      </c>
      <c r="F358" s="48" t="s">
        <v>172</v>
      </c>
    </row>
    <row r="359" spans="1:6">
      <c r="A359" s="46" t="s">
        <v>115</v>
      </c>
      <c r="B359">
        <v>80.442999999999998</v>
      </c>
      <c r="D359" s="47" t="s">
        <v>65</v>
      </c>
      <c r="E359">
        <v>2020.5830000000001</v>
      </c>
      <c r="F359" s="48">
        <v>80.843000000000004</v>
      </c>
    </row>
    <row r="360" spans="1:6">
      <c r="A360" s="46" t="s">
        <v>116</v>
      </c>
      <c r="B360">
        <v>80.582999999999998</v>
      </c>
      <c r="D360" s="47" t="s">
        <v>65</v>
      </c>
      <c r="E360">
        <v>2020.6669999999999</v>
      </c>
      <c r="F360" s="48" t="s">
        <v>172</v>
      </c>
    </row>
    <row r="361" spans="1:6">
      <c r="A361" s="46" t="s">
        <v>117</v>
      </c>
      <c r="B361" t="s">
        <v>172</v>
      </c>
      <c r="D361" s="47" t="s">
        <v>65</v>
      </c>
      <c r="E361">
        <v>2020.75</v>
      </c>
      <c r="F361" s="48">
        <v>80.623000000000005</v>
      </c>
    </row>
    <row r="362" spans="1:6">
      <c r="A362" s="46" t="s">
        <v>118</v>
      </c>
      <c r="B362">
        <v>80.722999999999999</v>
      </c>
      <c r="D362" s="47" t="s">
        <v>65</v>
      </c>
      <c r="E362">
        <v>2020.8330000000001</v>
      </c>
      <c r="F362" s="48" t="s">
        <v>172</v>
      </c>
    </row>
    <row r="363" spans="1:6">
      <c r="A363" s="46" t="s">
        <v>119</v>
      </c>
      <c r="B363">
        <v>80.742999999999995</v>
      </c>
      <c r="D363" s="47" t="s">
        <v>65</v>
      </c>
      <c r="E363">
        <v>2020.9169999999999</v>
      </c>
      <c r="F363" s="48">
        <v>80.643000000000001</v>
      </c>
    </row>
    <row r="364" spans="1:6">
      <c r="A364" s="46" t="s">
        <v>120</v>
      </c>
      <c r="B364">
        <v>80.763000000000005</v>
      </c>
      <c r="D364" s="47" t="s">
        <v>65</v>
      </c>
      <c r="E364">
        <v>2021</v>
      </c>
      <c r="F364" s="48" t="s">
        <v>172</v>
      </c>
    </row>
    <row r="365" spans="1:6">
      <c r="A365" s="46" t="s">
        <v>121</v>
      </c>
      <c r="B365">
        <v>80.593000000000004</v>
      </c>
      <c r="D365" s="47" t="s">
        <v>69</v>
      </c>
      <c r="E365">
        <v>2011</v>
      </c>
      <c r="F365" s="48" t="s">
        <v>172</v>
      </c>
    </row>
    <row r="366" spans="1:6">
      <c r="A366" s="46" t="s">
        <v>122</v>
      </c>
      <c r="B366">
        <v>80.563000000000002</v>
      </c>
      <c r="D366" s="47" t="s">
        <v>69</v>
      </c>
      <c r="E366">
        <v>2011.0833</v>
      </c>
      <c r="F366" s="48" t="s">
        <v>172</v>
      </c>
    </row>
    <row r="367" spans="1:6">
      <c r="A367" s="46" t="s">
        <v>123</v>
      </c>
      <c r="B367">
        <v>80.543000000000006</v>
      </c>
      <c r="D367" s="47" t="s">
        <v>69</v>
      </c>
      <c r="E367">
        <v>2011.1669999999999</v>
      </c>
      <c r="F367" s="48" t="s">
        <v>172</v>
      </c>
    </row>
    <row r="368" spans="1:6">
      <c r="A368" s="46" t="s">
        <v>124</v>
      </c>
      <c r="B368">
        <v>80.533000000000001</v>
      </c>
      <c r="D368" s="47" t="s">
        <v>69</v>
      </c>
      <c r="E368">
        <v>2011.25</v>
      </c>
      <c r="F368" s="48" t="s">
        <v>172</v>
      </c>
    </row>
    <row r="369" spans="1:6">
      <c r="A369" s="45" t="s">
        <v>108</v>
      </c>
      <c r="D369" s="47" t="s">
        <v>69</v>
      </c>
      <c r="E369">
        <v>2011.3330000000001</v>
      </c>
      <c r="F369" s="48" t="s">
        <v>172</v>
      </c>
    </row>
    <row r="370" spans="1:6">
      <c r="A370" s="46" t="s">
        <v>113</v>
      </c>
      <c r="B370">
        <v>80.543000000000006</v>
      </c>
      <c r="D370" s="47" t="s">
        <v>69</v>
      </c>
      <c r="E370">
        <v>2011.4169999999999</v>
      </c>
      <c r="F370" s="48" t="s">
        <v>172</v>
      </c>
    </row>
    <row r="371" spans="1:6">
      <c r="A371" s="46" t="s">
        <v>114</v>
      </c>
      <c r="B371">
        <v>80.442999999999998</v>
      </c>
      <c r="D371" s="47" t="s">
        <v>69</v>
      </c>
      <c r="E371">
        <v>2011.5</v>
      </c>
      <c r="F371" s="48" t="s">
        <v>172</v>
      </c>
    </row>
    <row r="372" spans="1:6">
      <c r="A372" s="46" t="s">
        <v>115</v>
      </c>
      <c r="B372">
        <v>80.433000000000007</v>
      </c>
      <c r="D372" s="47" t="s">
        <v>69</v>
      </c>
      <c r="E372">
        <v>2011.5830000000001</v>
      </c>
      <c r="F372" s="48" t="s">
        <v>172</v>
      </c>
    </row>
    <row r="373" spans="1:6">
      <c r="A373" s="46" t="s">
        <v>116</v>
      </c>
      <c r="B373">
        <v>80.343000000000004</v>
      </c>
      <c r="D373" s="47" t="s">
        <v>69</v>
      </c>
      <c r="E373">
        <v>2011.6669999999999</v>
      </c>
      <c r="F373" s="48" t="s">
        <v>172</v>
      </c>
    </row>
    <row r="374" spans="1:6">
      <c r="A374" s="46" t="s">
        <v>117</v>
      </c>
      <c r="B374" t="s">
        <v>172</v>
      </c>
      <c r="D374" s="47" t="s">
        <v>69</v>
      </c>
      <c r="E374">
        <v>2011.75</v>
      </c>
      <c r="F374" s="48" t="s">
        <v>172</v>
      </c>
    </row>
    <row r="375" spans="1:6">
      <c r="A375" s="46" t="s">
        <v>118</v>
      </c>
      <c r="B375">
        <v>80.322999999999993</v>
      </c>
      <c r="D375" s="47" t="s">
        <v>69</v>
      </c>
      <c r="E375">
        <v>2011.8330000000001</v>
      </c>
      <c r="F375" s="48" t="s">
        <v>172</v>
      </c>
    </row>
    <row r="376" spans="1:6">
      <c r="A376" s="46" t="s">
        <v>119</v>
      </c>
      <c r="B376">
        <v>80.692999999999998</v>
      </c>
      <c r="D376" s="47" t="s">
        <v>69</v>
      </c>
      <c r="E376">
        <v>2011.9169999999999</v>
      </c>
      <c r="F376" s="48" t="s">
        <v>172</v>
      </c>
    </row>
    <row r="377" spans="1:6">
      <c r="A377" s="46" t="s">
        <v>120</v>
      </c>
      <c r="B377">
        <v>80.683000000000007</v>
      </c>
      <c r="D377" s="47" t="s">
        <v>69</v>
      </c>
      <c r="E377">
        <v>2012</v>
      </c>
      <c r="F377" s="48" t="s">
        <v>172</v>
      </c>
    </row>
    <row r="378" spans="1:6">
      <c r="A378" s="46" t="s">
        <v>121</v>
      </c>
      <c r="B378">
        <v>80.692999999999998</v>
      </c>
      <c r="D378" s="47" t="s">
        <v>69</v>
      </c>
      <c r="E378">
        <v>2012.0833</v>
      </c>
      <c r="F378" s="48" t="s">
        <v>172</v>
      </c>
    </row>
    <row r="379" spans="1:6">
      <c r="A379" s="46" t="s">
        <v>122</v>
      </c>
      <c r="B379">
        <v>80.643000000000001</v>
      </c>
      <c r="D379" s="47" t="s">
        <v>69</v>
      </c>
      <c r="E379">
        <v>2012.1669999999999</v>
      </c>
      <c r="F379" s="48" t="s">
        <v>172</v>
      </c>
    </row>
    <row r="380" spans="1:6">
      <c r="A380" s="46" t="s">
        <v>123</v>
      </c>
      <c r="B380" t="s">
        <v>172</v>
      </c>
      <c r="D380" s="47" t="s">
        <v>69</v>
      </c>
      <c r="E380">
        <v>2012.25</v>
      </c>
      <c r="F380" s="48" t="s">
        <v>172</v>
      </c>
    </row>
    <row r="381" spans="1:6">
      <c r="A381" s="46" t="s">
        <v>124</v>
      </c>
      <c r="B381">
        <v>80.393000000000001</v>
      </c>
      <c r="D381" s="47" t="s">
        <v>69</v>
      </c>
      <c r="E381">
        <v>2012.3330000000001</v>
      </c>
      <c r="F381" s="48" t="s">
        <v>172</v>
      </c>
    </row>
    <row r="382" spans="1:6">
      <c r="A382" s="45" t="s">
        <v>109</v>
      </c>
      <c r="D382" s="47" t="s">
        <v>69</v>
      </c>
      <c r="E382">
        <v>2012.4169999999999</v>
      </c>
      <c r="F382" s="48" t="s">
        <v>172</v>
      </c>
    </row>
    <row r="383" spans="1:6">
      <c r="A383" s="46" t="s">
        <v>113</v>
      </c>
      <c r="B383" t="s">
        <v>172</v>
      </c>
      <c r="D383" s="47" t="s">
        <v>69</v>
      </c>
      <c r="E383">
        <v>2012.5</v>
      </c>
      <c r="F383" s="48" t="s">
        <v>172</v>
      </c>
    </row>
    <row r="384" spans="1:6">
      <c r="A384" s="46" t="s">
        <v>114</v>
      </c>
      <c r="B384" t="s">
        <v>172</v>
      </c>
      <c r="D384" s="47" t="s">
        <v>69</v>
      </c>
      <c r="E384">
        <v>2012.5830000000001</v>
      </c>
      <c r="F384" s="48" t="s">
        <v>172</v>
      </c>
    </row>
    <row r="385" spans="1:6">
      <c r="A385" s="46" t="s">
        <v>115</v>
      </c>
      <c r="B385" t="s">
        <v>172</v>
      </c>
      <c r="D385" s="47" t="s">
        <v>69</v>
      </c>
      <c r="E385">
        <v>2012.6669999999999</v>
      </c>
      <c r="F385" s="48" t="s">
        <v>172</v>
      </c>
    </row>
    <row r="386" spans="1:6">
      <c r="A386" s="46" t="s">
        <v>116</v>
      </c>
      <c r="B386" t="s">
        <v>172</v>
      </c>
      <c r="D386" s="47" t="s">
        <v>69</v>
      </c>
      <c r="E386">
        <v>2012.75</v>
      </c>
      <c r="F386" s="48" t="s">
        <v>172</v>
      </c>
    </row>
    <row r="387" spans="1:6">
      <c r="A387" s="46" t="s">
        <v>117</v>
      </c>
      <c r="B387" t="s">
        <v>172</v>
      </c>
      <c r="D387" s="47" t="s">
        <v>69</v>
      </c>
      <c r="E387">
        <v>2012.8330000000001</v>
      </c>
      <c r="F387" s="48" t="s">
        <v>172</v>
      </c>
    </row>
    <row r="388" spans="1:6">
      <c r="A388" s="46" t="s">
        <v>118</v>
      </c>
      <c r="B388">
        <v>80.543000000000006</v>
      </c>
      <c r="D388" s="47" t="s">
        <v>69</v>
      </c>
      <c r="E388">
        <v>2012.9169999999999</v>
      </c>
      <c r="F388" s="48" t="s">
        <v>172</v>
      </c>
    </row>
    <row r="389" spans="1:6">
      <c r="A389" s="46" t="s">
        <v>119</v>
      </c>
      <c r="B389" t="s">
        <v>172</v>
      </c>
      <c r="D389" s="47" t="s">
        <v>69</v>
      </c>
      <c r="E389">
        <v>2013</v>
      </c>
      <c r="F389" s="48" t="s">
        <v>172</v>
      </c>
    </row>
    <row r="390" spans="1:6">
      <c r="A390" s="46" t="s">
        <v>120</v>
      </c>
      <c r="B390">
        <v>80.843000000000004</v>
      </c>
      <c r="D390" s="47" t="s">
        <v>69</v>
      </c>
      <c r="E390">
        <v>2013.0833</v>
      </c>
      <c r="F390" s="48" t="s">
        <v>172</v>
      </c>
    </row>
    <row r="391" spans="1:6">
      <c r="A391" s="46" t="s">
        <v>121</v>
      </c>
      <c r="B391" t="s">
        <v>172</v>
      </c>
      <c r="D391" s="47" t="s">
        <v>69</v>
      </c>
      <c r="E391">
        <v>2013.1669999999999</v>
      </c>
      <c r="F391" s="48" t="s">
        <v>172</v>
      </c>
    </row>
    <row r="392" spans="1:6">
      <c r="A392" s="46" t="s">
        <v>122</v>
      </c>
      <c r="B392">
        <v>80.623000000000005</v>
      </c>
      <c r="D392" s="47" t="s">
        <v>69</v>
      </c>
      <c r="E392">
        <v>2013.25</v>
      </c>
      <c r="F392" s="48" t="s">
        <v>172</v>
      </c>
    </row>
    <row r="393" spans="1:6">
      <c r="A393" s="46" t="s">
        <v>123</v>
      </c>
      <c r="B393" t="s">
        <v>172</v>
      </c>
      <c r="D393" s="47" t="s">
        <v>69</v>
      </c>
      <c r="E393">
        <v>2013.3330000000001</v>
      </c>
      <c r="F393" s="48">
        <v>54.16</v>
      </c>
    </row>
    <row r="394" spans="1:6">
      <c r="A394" s="46" t="s">
        <v>124</v>
      </c>
      <c r="B394">
        <v>80.643000000000001</v>
      </c>
      <c r="D394" s="47" t="s">
        <v>69</v>
      </c>
      <c r="E394">
        <v>2013.4169999999999</v>
      </c>
      <c r="F394" s="48" t="s">
        <v>172</v>
      </c>
    </row>
    <row r="395" spans="1:6">
      <c r="A395" s="36" t="s">
        <v>69</v>
      </c>
      <c r="D395" s="47" t="s">
        <v>69</v>
      </c>
      <c r="E395">
        <v>2013.5</v>
      </c>
      <c r="F395" s="48" t="s">
        <v>172</v>
      </c>
    </row>
    <row r="396" spans="1:6">
      <c r="A396" s="45" t="s">
        <v>100</v>
      </c>
      <c r="D396" s="47" t="s">
        <v>69</v>
      </c>
      <c r="E396">
        <v>2013.5830000000001</v>
      </c>
      <c r="F396" s="48">
        <v>54.06</v>
      </c>
    </row>
    <row r="397" spans="1:6">
      <c r="A397" s="46" t="s">
        <v>113</v>
      </c>
      <c r="B397" t="s">
        <v>172</v>
      </c>
      <c r="D397" s="47" t="s">
        <v>69</v>
      </c>
      <c r="E397">
        <v>2013.6669999999999</v>
      </c>
      <c r="F397" s="48">
        <v>53.93</v>
      </c>
    </row>
    <row r="398" spans="1:6">
      <c r="A398" s="46" t="s">
        <v>114</v>
      </c>
      <c r="B398" t="s">
        <v>172</v>
      </c>
      <c r="D398" s="47" t="s">
        <v>69</v>
      </c>
      <c r="E398">
        <v>2013.75</v>
      </c>
      <c r="F398" s="48">
        <v>54.31</v>
      </c>
    </row>
    <row r="399" spans="1:6">
      <c r="A399" s="46" t="s">
        <v>115</v>
      </c>
      <c r="B399" t="s">
        <v>172</v>
      </c>
      <c r="D399" s="47" t="s">
        <v>69</v>
      </c>
      <c r="E399">
        <v>2013.8330000000001</v>
      </c>
      <c r="F399" s="48">
        <v>53.39</v>
      </c>
    </row>
    <row r="400" spans="1:6">
      <c r="A400" s="46" t="s">
        <v>116</v>
      </c>
      <c r="B400" t="s">
        <v>172</v>
      </c>
      <c r="D400" s="47" t="s">
        <v>69</v>
      </c>
      <c r="E400">
        <v>2013.9169999999999</v>
      </c>
      <c r="F400" s="48" t="s">
        <v>172</v>
      </c>
    </row>
    <row r="401" spans="1:6">
      <c r="A401" s="46" t="s">
        <v>117</v>
      </c>
      <c r="B401" t="s">
        <v>172</v>
      </c>
      <c r="D401" s="47" t="s">
        <v>69</v>
      </c>
      <c r="E401">
        <v>2014</v>
      </c>
      <c r="F401" s="48">
        <v>54.46</v>
      </c>
    </row>
    <row r="402" spans="1:6">
      <c r="A402" s="46" t="s">
        <v>118</v>
      </c>
      <c r="B402" t="s">
        <v>172</v>
      </c>
      <c r="D402" s="47" t="s">
        <v>69</v>
      </c>
      <c r="E402">
        <v>2014.0833</v>
      </c>
      <c r="F402" s="48">
        <v>53.66</v>
      </c>
    </row>
    <row r="403" spans="1:6">
      <c r="A403" s="46" t="s">
        <v>119</v>
      </c>
      <c r="B403" t="s">
        <v>172</v>
      </c>
      <c r="D403" s="47" t="s">
        <v>69</v>
      </c>
      <c r="E403">
        <v>2014.1669999999999</v>
      </c>
      <c r="F403" s="48" t="s">
        <v>172</v>
      </c>
    </row>
    <row r="404" spans="1:6">
      <c r="A404" s="46" t="s">
        <v>120</v>
      </c>
      <c r="B404" t="s">
        <v>172</v>
      </c>
      <c r="D404" s="47" t="s">
        <v>69</v>
      </c>
      <c r="E404">
        <v>2014.25</v>
      </c>
      <c r="F404" s="48">
        <v>53.98</v>
      </c>
    </row>
    <row r="405" spans="1:6">
      <c r="A405" s="46" t="s">
        <v>121</v>
      </c>
      <c r="B405" t="s">
        <v>172</v>
      </c>
      <c r="D405" s="47" t="s">
        <v>69</v>
      </c>
      <c r="E405">
        <v>2014.3330000000001</v>
      </c>
      <c r="F405" s="48">
        <v>54.48</v>
      </c>
    </row>
    <row r="406" spans="1:6">
      <c r="A406" s="46" t="s">
        <v>122</v>
      </c>
      <c r="B406" t="s">
        <v>172</v>
      </c>
      <c r="D406" s="47" t="s">
        <v>69</v>
      </c>
      <c r="E406">
        <v>2014.4169999999999</v>
      </c>
      <c r="F406" s="48">
        <v>54.41</v>
      </c>
    </row>
    <row r="407" spans="1:6">
      <c r="A407" s="46" t="s">
        <v>123</v>
      </c>
      <c r="B407" t="s">
        <v>172</v>
      </c>
      <c r="D407" s="47" t="s">
        <v>69</v>
      </c>
      <c r="E407">
        <v>2014.5</v>
      </c>
      <c r="F407" s="48">
        <v>54.34</v>
      </c>
    </row>
    <row r="408" spans="1:6">
      <c r="A408" s="46" t="s">
        <v>124</v>
      </c>
      <c r="B408" t="s">
        <v>172</v>
      </c>
      <c r="D408" s="47" t="s">
        <v>69</v>
      </c>
      <c r="E408">
        <v>2014.5830000000001</v>
      </c>
      <c r="F408" s="48">
        <v>53.99</v>
      </c>
    </row>
    <row r="409" spans="1:6">
      <c r="A409" s="45" t="s">
        <v>101</v>
      </c>
      <c r="D409" s="47" t="s">
        <v>69</v>
      </c>
      <c r="E409">
        <v>2014.6669999999999</v>
      </c>
      <c r="F409" s="48">
        <v>54.43</v>
      </c>
    </row>
    <row r="410" spans="1:6">
      <c r="A410" s="46" t="s">
        <v>113</v>
      </c>
      <c r="B410" t="s">
        <v>172</v>
      </c>
      <c r="D410" s="47" t="s">
        <v>69</v>
      </c>
      <c r="E410">
        <v>2014.75</v>
      </c>
      <c r="F410" s="48">
        <v>54.41</v>
      </c>
    </row>
    <row r="411" spans="1:6">
      <c r="A411" s="46" t="s">
        <v>114</v>
      </c>
      <c r="B411" t="s">
        <v>172</v>
      </c>
      <c r="D411" s="47" t="s">
        <v>69</v>
      </c>
      <c r="E411">
        <v>2014.8330000000001</v>
      </c>
      <c r="F411" s="48">
        <v>54.41</v>
      </c>
    </row>
    <row r="412" spans="1:6">
      <c r="A412" s="46" t="s">
        <v>115</v>
      </c>
      <c r="B412" t="s">
        <v>172</v>
      </c>
      <c r="D412" s="47" t="s">
        <v>69</v>
      </c>
      <c r="E412">
        <v>2014.9169999999999</v>
      </c>
      <c r="F412" s="48">
        <v>54.76</v>
      </c>
    </row>
    <row r="413" spans="1:6">
      <c r="A413" s="46" t="s">
        <v>116</v>
      </c>
      <c r="B413" t="s">
        <v>172</v>
      </c>
      <c r="D413" s="47" t="s">
        <v>69</v>
      </c>
      <c r="E413">
        <v>2015</v>
      </c>
      <c r="F413" s="48" t="s">
        <v>172</v>
      </c>
    </row>
    <row r="414" spans="1:6">
      <c r="A414" s="46" t="s">
        <v>117</v>
      </c>
      <c r="B414" t="s">
        <v>172</v>
      </c>
      <c r="D414" s="47" t="s">
        <v>69</v>
      </c>
      <c r="E414">
        <v>2015.0833</v>
      </c>
      <c r="F414" s="48">
        <v>54.85</v>
      </c>
    </row>
    <row r="415" spans="1:6">
      <c r="A415" s="46" t="s">
        <v>118</v>
      </c>
      <c r="B415" t="s">
        <v>172</v>
      </c>
      <c r="D415" s="47" t="s">
        <v>69</v>
      </c>
      <c r="E415">
        <v>2015.1669999999999</v>
      </c>
      <c r="F415" s="48">
        <v>54.72</v>
      </c>
    </row>
    <row r="416" spans="1:6">
      <c r="A416" s="46" t="s">
        <v>119</v>
      </c>
      <c r="B416" t="s">
        <v>172</v>
      </c>
      <c r="D416" s="47" t="s">
        <v>69</v>
      </c>
      <c r="E416">
        <v>2015.25</v>
      </c>
      <c r="F416" s="48">
        <v>54.66</v>
      </c>
    </row>
    <row r="417" spans="1:6">
      <c r="A417" s="46" t="s">
        <v>120</v>
      </c>
      <c r="B417" t="s">
        <v>172</v>
      </c>
      <c r="D417" s="47" t="s">
        <v>69</v>
      </c>
      <c r="E417">
        <v>2015.3330000000001</v>
      </c>
      <c r="F417" s="48">
        <v>54.63</v>
      </c>
    </row>
    <row r="418" spans="1:6">
      <c r="A418" s="46" t="s">
        <v>121</v>
      </c>
      <c r="B418" t="s">
        <v>172</v>
      </c>
      <c r="D418" s="47" t="s">
        <v>69</v>
      </c>
      <c r="E418">
        <v>2015.4169999999999</v>
      </c>
      <c r="F418" s="48">
        <v>54.51</v>
      </c>
    </row>
    <row r="419" spans="1:6">
      <c r="A419" s="46" t="s">
        <v>122</v>
      </c>
      <c r="B419" t="s">
        <v>172</v>
      </c>
      <c r="D419" s="47" t="s">
        <v>69</v>
      </c>
      <c r="E419">
        <v>2015.5</v>
      </c>
      <c r="F419" s="48">
        <v>54.41</v>
      </c>
    </row>
    <row r="420" spans="1:6">
      <c r="A420" s="46" t="s">
        <v>123</v>
      </c>
      <c r="B420" t="s">
        <v>172</v>
      </c>
      <c r="D420" s="47" t="s">
        <v>69</v>
      </c>
      <c r="E420">
        <v>2015.5830000000001</v>
      </c>
      <c r="F420" s="48" t="s">
        <v>172</v>
      </c>
    </row>
    <row r="421" spans="1:6">
      <c r="A421" s="46" t="s">
        <v>124</v>
      </c>
      <c r="B421" t="s">
        <v>172</v>
      </c>
      <c r="D421" s="47" t="s">
        <v>69</v>
      </c>
      <c r="E421">
        <v>2015.6669999999999</v>
      </c>
      <c r="F421" s="48">
        <v>54.38</v>
      </c>
    </row>
    <row r="422" spans="1:6">
      <c r="A422" s="45" t="s">
        <v>102</v>
      </c>
      <c r="D422" s="47" t="s">
        <v>69</v>
      </c>
      <c r="E422">
        <v>2015.75</v>
      </c>
      <c r="F422" s="48">
        <v>54.37</v>
      </c>
    </row>
    <row r="423" spans="1:6">
      <c r="A423" s="46" t="s">
        <v>113</v>
      </c>
      <c r="B423" t="s">
        <v>172</v>
      </c>
      <c r="D423" s="47" t="s">
        <v>69</v>
      </c>
      <c r="E423">
        <v>2015.8330000000001</v>
      </c>
      <c r="F423" s="48">
        <v>54.32</v>
      </c>
    </row>
    <row r="424" spans="1:6">
      <c r="A424" s="46" t="s">
        <v>114</v>
      </c>
      <c r="B424" t="s">
        <v>172</v>
      </c>
      <c r="D424" s="47" t="s">
        <v>69</v>
      </c>
      <c r="E424">
        <v>2015.9169999999999</v>
      </c>
      <c r="F424" s="48">
        <v>54.3</v>
      </c>
    </row>
    <row r="425" spans="1:6">
      <c r="A425" s="46" t="s">
        <v>115</v>
      </c>
      <c r="B425" t="s">
        <v>172</v>
      </c>
      <c r="D425" s="47" t="s">
        <v>69</v>
      </c>
      <c r="E425">
        <v>2016</v>
      </c>
      <c r="F425" s="48">
        <v>54.3</v>
      </c>
    </row>
    <row r="426" spans="1:6">
      <c r="A426" s="46" t="s">
        <v>116</v>
      </c>
      <c r="B426" t="s">
        <v>172</v>
      </c>
      <c r="D426" s="47" t="s">
        <v>69</v>
      </c>
      <c r="E426">
        <v>2016.0833</v>
      </c>
      <c r="F426" s="48">
        <v>54.2</v>
      </c>
    </row>
    <row r="427" spans="1:6">
      <c r="A427" s="46" t="s">
        <v>117</v>
      </c>
      <c r="B427">
        <v>54.16</v>
      </c>
      <c r="D427" s="47" t="s">
        <v>69</v>
      </c>
      <c r="E427">
        <v>2016.1669999999999</v>
      </c>
      <c r="F427" s="48">
        <v>54.35</v>
      </c>
    </row>
    <row r="428" spans="1:6">
      <c r="A428" s="46" t="s">
        <v>118</v>
      </c>
      <c r="B428" t="s">
        <v>172</v>
      </c>
      <c r="D428" s="47" t="s">
        <v>69</v>
      </c>
      <c r="E428">
        <v>2016.25</v>
      </c>
      <c r="F428" s="48">
        <v>54.11</v>
      </c>
    </row>
    <row r="429" spans="1:6">
      <c r="A429" s="46" t="s">
        <v>119</v>
      </c>
      <c r="B429" t="s">
        <v>172</v>
      </c>
      <c r="D429" s="47" t="s">
        <v>69</v>
      </c>
      <c r="E429">
        <v>2016.3330000000001</v>
      </c>
      <c r="F429" s="48">
        <v>54.09</v>
      </c>
    </row>
    <row r="430" spans="1:6">
      <c r="A430" s="46" t="s">
        <v>120</v>
      </c>
      <c r="B430">
        <v>54.06</v>
      </c>
      <c r="D430" s="47" t="s">
        <v>69</v>
      </c>
      <c r="E430">
        <v>2016.4169999999999</v>
      </c>
      <c r="F430" s="48">
        <v>54.06</v>
      </c>
    </row>
    <row r="431" spans="1:6">
      <c r="A431" s="46" t="s">
        <v>121</v>
      </c>
      <c r="B431">
        <v>53.93</v>
      </c>
      <c r="D431" s="47" t="s">
        <v>69</v>
      </c>
      <c r="E431">
        <v>2016.5</v>
      </c>
      <c r="F431" s="48" t="s">
        <v>172</v>
      </c>
    </row>
    <row r="432" spans="1:6">
      <c r="A432" s="46" t="s">
        <v>122</v>
      </c>
      <c r="B432">
        <v>54.31</v>
      </c>
      <c r="D432" s="47" t="s">
        <v>69</v>
      </c>
      <c r="E432">
        <v>2016.5830000000001</v>
      </c>
      <c r="F432" s="48" t="s">
        <v>172</v>
      </c>
    </row>
    <row r="433" spans="1:6">
      <c r="A433" s="46" t="s">
        <v>123</v>
      </c>
      <c r="B433">
        <v>53.39</v>
      </c>
      <c r="D433" s="47" t="s">
        <v>69</v>
      </c>
      <c r="E433">
        <v>2016.6669999999999</v>
      </c>
      <c r="F433" s="48">
        <v>53.96</v>
      </c>
    </row>
    <row r="434" spans="1:6">
      <c r="A434" s="46" t="s">
        <v>124</v>
      </c>
      <c r="B434" t="s">
        <v>172</v>
      </c>
      <c r="D434" s="47" t="s">
        <v>69</v>
      </c>
      <c r="E434">
        <v>2016.75</v>
      </c>
      <c r="F434" s="48">
        <v>53.99</v>
      </c>
    </row>
    <row r="435" spans="1:6">
      <c r="A435" s="45" t="s">
        <v>103</v>
      </c>
      <c r="D435" s="47" t="s">
        <v>69</v>
      </c>
      <c r="E435">
        <v>2016.8330000000001</v>
      </c>
      <c r="F435" s="48">
        <v>53.91</v>
      </c>
    </row>
    <row r="436" spans="1:6">
      <c r="A436" s="46" t="s">
        <v>113</v>
      </c>
      <c r="B436">
        <v>54.46</v>
      </c>
      <c r="D436" s="47" t="s">
        <v>69</v>
      </c>
      <c r="E436">
        <v>2016.9169999999999</v>
      </c>
      <c r="F436" s="48">
        <v>53.86</v>
      </c>
    </row>
    <row r="437" spans="1:6">
      <c r="A437" s="46" t="s">
        <v>114</v>
      </c>
      <c r="B437">
        <v>53.66</v>
      </c>
      <c r="D437" s="47" t="s">
        <v>69</v>
      </c>
      <c r="E437">
        <v>2017</v>
      </c>
      <c r="F437" s="48">
        <v>54.07</v>
      </c>
    </row>
    <row r="438" spans="1:6">
      <c r="A438" s="46" t="s">
        <v>115</v>
      </c>
      <c r="B438" t="s">
        <v>172</v>
      </c>
      <c r="D438" s="47" t="s">
        <v>69</v>
      </c>
      <c r="E438">
        <v>2017.0833</v>
      </c>
      <c r="F438" s="48">
        <v>53.76</v>
      </c>
    </row>
    <row r="439" spans="1:6">
      <c r="A439" s="46" t="s">
        <v>116</v>
      </c>
      <c r="B439">
        <v>53.98</v>
      </c>
      <c r="D439" s="47" t="s">
        <v>69</v>
      </c>
      <c r="E439">
        <v>2017.1669999999999</v>
      </c>
      <c r="F439" s="48">
        <v>53.52</v>
      </c>
    </row>
    <row r="440" spans="1:6">
      <c r="A440" s="46" t="s">
        <v>117</v>
      </c>
      <c r="B440">
        <v>54.48</v>
      </c>
      <c r="D440" s="47" t="s">
        <v>69</v>
      </c>
      <c r="E440">
        <v>2017.25</v>
      </c>
      <c r="F440" s="48">
        <v>53.66</v>
      </c>
    </row>
    <row r="441" spans="1:6">
      <c r="A441" s="46" t="s">
        <v>118</v>
      </c>
      <c r="B441">
        <v>54.41</v>
      </c>
      <c r="D441" s="47" t="s">
        <v>69</v>
      </c>
      <c r="E441">
        <v>2017.3330000000001</v>
      </c>
      <c r="F441" s="48">
        <v>53.62</v>
      </c>
    </row>
    <row r="442" spans="1:6">
      <c r="A442" s="46" t="s">
        <v>119</v>
      </c>
      <c r="B442">
        <v>54.34</v>
      </c>
      <c r="D442" s="47" t="s">
        <v>69</v>
      </c>
      <c r="E442">
        <v>2017.4169999999999</v>
      </c>
      <c r="F442" s="48" t="s">
        <v>172</v>
      </c>
    </row>
    <row r="443" spans="1:6">
      <c r="A443" s="46" t="s">
        <v>120</v>
      </c>
      <c r="B443">
        <v>53.99</v>
      </c>
      <c r="D443" s="47" t="s">
        <v>69</v>
      </c>
      <c r="E443">
        <v>2017.5</v>
      </c>
      <c r="F443" s="48">
        <v>53.16</v>
      </c>
    </row>
    <row r="444" spans="1:6">
      <c r="A444" s="46" t="s">
        <v>121</v>
      </c>
      <c r="B444">
        <v>54.43</v>
      </c>
      <c r="D444" s="47" t="s">
        <v>69</v>
      </c>
      <c r="E444">
        <v>2017.5830000000001</v>
      </c>
      <c r="F444" s="48">
        <v>53.37</v>
      </c>
    </row>
    <row r="445" spans="1:6">
      <c r="A445" s="46" t="s">
        <v>122</v>
      </c>
      <c r="B445">
        <v>54.41</v>
      </c>
      <c r="D445" s="47" t="s">
        <v>69</v>
      </c>
      <c r="E445">
        <v>2017.6669999999999</v>
      </c>
      <c r="F445" s="48">
        <v>53.86</v>
      </c>
    </row>
    <row r="446" spans="1:6">
      <c r="A446" s="46" t="s">
        <v>123</v>
      </c>
      <c r="B446">
        <v>54.41</v>
      </c>
      <c r="D446" s="47" t="s">
        <v>69</v>
      </c>
      <c r="E446">
        <v>2017.75</v>
      </c>
      <c r="F446" s="48">
        <v>53.76</v>
      </c>
    </row>
    <row r="447" spans="1:6">
      <c r="A447" s="46" t="s">
        <v>124</v>
      </c>
      <c r="B447">
        <v>54.76</v>
      </c>
      <c r="D447" s="47" t="s">
        <v>69</v>
      </c>
      <c r="E447">
        <v>2017.8330000000001</v>
      </c>
      <c r="F447" s="48">
        <v>53.65</v>
      </c>
    </row>
    <row r="448" spans="1:6">
      <c r="A448" s="45" t="s">
        <v>104</v>
      </c>
      <c r="D448" s="47" t="s">
        <v>69</v>
      </c>
      <c r="E448">
        <v>2017.9169999999999</v>
      </c>
      <c r="F448" s="48">
        <v>53.64</v>
      </c>
    </row>
    <row r="449" spans="1:6">
      <c r="A449" s="46" t="s">
        <v>113</v>
      </c>
      <c r="B449" t="s">
        <v>172</v>
      </c>
      <c r="D449" s="47" t="s">
        <v>69</v>
      </c>
      <c r="E449">
        <v>2018</v>
      </c>
      <c r="F449" s="48">
        <v>53.82</v>
      </c>
    </row>
    <row r="450" spans="1:6">
      <c r="A450" s="46" t="s">
        <v>114</v>
      </c>
      <c r="B450">
        <v>54.85</v>
      </c>
      <c r="D450" s="47" t="s">
        <v>69</v>
      </c>
      <c r="E450">
        <v>2018.0833</v>
      </c>
      <c r="F450" s="48">
        <v>53.81</v>
      </c>
    </row>
    <row r="451" spans="1:6">
      <c r="A451" s="46" t="s">
        <v>115</v>
      </c>
      <c r="B451">
        <v>54.72</v>
      </c>
      <c r="D451" s="47" t="s">
        <v>69</v>
      </c>
      <c r="E451">
        <v>2018.1669999999999</v>
      </c>
      <c r="F451" s="48">
        <v>53.81</v>
      </c>
    </row>
    <row r="452" spans="1:6">
      <c r="A452" s="46" t="s">
        <v>116</v>
      </c>
      <c r="B452">
        <v>54.66</v>
      </c>
      <c r="D452" s="47" t="s">
        <v>69</v>
      </c>
      <c r="E452">
        <v>2018.25</v>
      </c>
      <c r="F452" s="48">
        <v>53.81</v>
      </c>
    </row>
    <row r="453" spans="1:6">
      <c r="A453" s="46" t="s">
        <v>117</v>
      </c>
      <c r="B453">
        <v>54.63</v>
      </c>
      <c r="D453" s="47" t="s">
        <v>69</v>
      </c>
      <c r="E453">
        <v>2018.3330000000001</v>
      </c>
      <c r="F453" s="48">
        <v>53.75</v>
      </c>
    </row>
    <row r="454" spans="1:6">
      <c r="A454" s="46" t="s">
        <v>118</v>
      </c>
      <c r="B454">
        <v>54.51</v>
      </c>
      <c r="D454" s="47" t="s">
        <v>69</v>
      </c>
      <c r="E454">
        <v>2018.4169999999999</v>
      </c>
      <c r="F454" s="48">
        <v>54.01</v>
      </c>
    </row>
    <row r="455" spans="1:6">
      <c r="A455" s="46" t="s">
        <v>119</v>
      </c>
      <c r="B455">
        <v>54.41</v>
      </c>
      <c r="D455" s="47" t="s">
        <v>69</v>
      </c>
      <c r="E455">
        <v>2018.5</v>
      </c>
      <c r="F455" s="48">
        <v>53.82</v>
      </c>
    </row>
    <row r="456" spans="1:6">
      <c r="A456" s="46" t="s">
        <v>120</v>
      </c>
      <c r="B456" t="s">
        <v>172</v>
      </c>
      <c r="D456" s="47" t="s">
        <v>69</v>
      </c>
      <c r="E456">
        <v>2018.5830000000001</v>
      </c>
      <c r="F456" s="48">
        <v>53.81</v>
      </c>
    </row>
    <row r="457" spans="1:6">
      <c r="A457" s="46" t="s">
        <v>121</v>
      </c>
      <c r="B457">
        <v>54.38</v>
      </c>
      <c r="D457" s="47" t="s">
        <v>69</v>
      </c>
      <c r="E457">
        <v>2018.6669999999999</v>
      </c>
      <c r="F457" s="48">
        <v>53.81</v>
      </c>
    </row>
    <row r="458" spans="1:6">
      <c r="A458" s="46" t="s">
        <v>122</v>
      </c>
      <c r="B458">
        <v>54.37</v>
      </c>
      <c r="D458" s="47" t="s">
        <v>69</v>
      </c>
      <c r="E458">
        <v>2018.75</v>
      </c>
      <c r="F458" s="48">
        <v>53.91</v>
      </c>
    </row>
    <row r="459" spans="1:6">
      <c r="A459" s="46" t="s">
        <v>123</v>
      </c>
      <c r="B459">
        <v>54.32</v>
      </c>
      <c r="D459" s="47" t="s">
        <v>69</v>
      </c>
      <c r="E459">
        <v>2018.8330000000001</v>
      </c>
      <c r="F459" s="48">
        <v>53.89</v>
      </c>
    </row>
    <row r="460" spans="1:6">
      <c r="A460" s="46" t="s">
        <v>124</v>
      </c>
      <c r="B460">
        <v>54.3</v>
      </c>
      <c r="D460" s="47" t="s">
        <v>69</v>
      </c>
      <c r="E460">
        <v>2018.9169999999999</v>
      </c>
      <c r="F460" s="48">
        <v>54.01</v>
      </c>
    </row>
    <row r="461" spans="1:6">
      <c r="A461" s="45" t="s">
        <v>105</v>
      </c>
      <c r="D461" s="47" t="s">
        <v>69</v>
      </c>
      <c r="E461">
        <v>2019</v>
      </c>
      <c r="F461" s="48">
        <v>53.71</v>
      </c>
    </row>
    <row r="462" spans="1:6">
      <c r="A462" s="46" t="s">
        <v>113</v>
      </c>
      <c r="B462">
        <v>54.3</v>
      </c>
      <c r="D462" s="47" t="s">
        <v>69</v>
      </c>
      <c r="E462">
        <v>2019.0833</v>
      </c>
      <c r="F462" s="48" t="s">
        <v>172</v>
      </c>
    </row>
    <row r="463" spans="1:6">
      <c r="A463" s="46" t="s">
        <v>114</v>
      </c>
      <c r="B463">
        <v>54.2</v>
      </c>
      <c r="D463" s="47" t="s">
        <v>69</v>
      </c>
      <c r="E463">
        <v>2019.1669999999999</v>
      </c>
      <c r="F463" s="48" t="s">
        <v>172</v>
      </c>
    </row>
    <row r="464" spans="1:6">
      <c r="A464" s="46" t="s">
        <v>115</v>
      </c>
      <c r="B464">
        <v>54.35</v>
      </c>
      <c r="D464" s="47" t="s">
        <v>69</v>
      </c>
      <c r="E464">
        <v>2019.25</v>
      </c>
      <c r="F464" s="48" t="s">
        <v>172</v>
      </c>
    </row>
    <row r="465" spans="1:6">
      <c r="A465" s="46" t="s">
        <v>116</v>
      </c>
      <c r="B465">
        <v>54.11</v>
      </c>
      <c r="D465" s="47" t="s">
        <v>69</v>
      </c>
      <c r="E465">
        <v>2019.3330000000001</v>
      </c>
      <c r="F465" s="48">
        <v>53.77</v>
      </c>
    </row>
    <row r="466" spans="1:6">
      <c r="A466" s="46" t="s">
        <v>117</v>
      </c>
      <c r="B466">
        <v>54.09</v>
      </c>
      <c r="D466" s="47" t="s">
        <v>69</v>
      </c>
      <c r="E466">
        <v>2019.4169999999999</v>
      </c>
      <c r="F466" s="48" t="s">
        <v>172</v>
      </c>
    </row>
    <row r="467" spans="1:6">
      <c r="A467" s="46" t="s">
        <v>118</v>
      </c>
      <c r="B467">
        <v>54.06</v>
      </c>
      <c r="D467" s="47" t="s">
        <v>69</v>
      </c>
      <c r="E467">
        <v>2019.5</v>
      </c>
      <c r="F467" s="48" t="s">
        <v>172</v>
      </c>
    </row>
    <row r="468" spans="1:6">
      <c r="A468" s="46" t="s">
        <v>119</v>
      </c>
      <c r="B468" t="s">
        <v>172</v>
      </c>
      <c r="D468" s="47" t="s">
        <v>69</v>
      </c>
      <c r="E468">
        <v>2019.5830000000001</v>
      </c>
      <c r="F468" s="48" t="s">
        <v>172</v>
      </c>
    </row>
    <row r="469" spans="1:6">
      <c r="A469" s="46" t="s">
        <v>120</v>
      </c>
      <c r="B469" t="s">
        <v>172</v>
      </c>
      <c r="D469" s="47" t="s">
        <v>69</v>
      </c>
      <c r="E469">
        <v>2019.6669999999999</v>
      </c>
      <c r="F469" s="48" t="s">
        <v>172</v>
      </c>
    </row>
    <row r="470" spans="1:6">
      <c r="A470" s="46" t="s">
        <v>121</v>
      </c>
      <c r="B470">
        <v>53.96</v>
      </c>
      <c r="D470" s="47" t="s">
        <v>69</v>
      </c>
      <c r="E470">
        <v>2019.75</v>
      </c>
      <c r="F470" s="48" t="s">
        <v>172</v>
      </c>
    </row>
    <row r="471" spans="1:6">
      <c r="A471" s="46" t="s">
        <v>122</v>
      </c>
      <c r="B471">
        <v>53.99</v>
      </c>
      <c r="D471" s="47" t="s">
        <v>69</v>
      </c>
      <c r="E471">
        <v>2019.8330000000001</v>
      </c>
      <c r="F471" s="48">
        <v>53.87</v>
      </c>
    </row>
    <row r="472" spans="1:6">
      <c r="A472" s="46" t="s">
        <v>123</v>
      </c>
      <c r="B472">
        <v>53.91</v>
      </c>
      <c r="D472" s="47" t="s">
        <v>69</v>
      </c>
      <c r="E472">
        <v>2019.9169999999999</v>
      </c>
      <c r="F472" s="48" t="s">
        <v>172</v>
      </c>
    </row>
    <row r="473" spans="1:6">
      <c r="A473" s="46" t="s">
        <v>124</v>
      </c>
      <c r="B473">
        <v>53.86</v>
      </c>
      <c r="D473" s="47" t="s">
        <v>69</v>
      </c>
      <c r="E473">
        <v>2020</v>
      </c>
      <c r="F473" s="48" t="s">
        <v>172</v>
      </c>
    </row>
    <row r="474" spans="1:6">
      <c r="A474" s="45" t="s">
        <v>106</v>
      </c>
      <c r="D474" s="47" t="s">
        <v>69</v>
      </c>
      <c r="E474">
        <v>2020.0833</v>
      </c>
      <c r="F474" s="48" t="s">
        <v>172</v>
      </c>
    </row>
    <row r="475" spans="1:6">
      <c r="A475" s="46" t="s">
        <v>113</v>
      </c>
      <c r="B475">
        <v>54.07</v>
      </c>
      <c r="D475" s="47" t="s">
        <v>69</v>
      </c>
      <c r="E475">
        <v>2020.1669999999999</v>
      </c>
      <c r="F475" s="48" t="s">
        <v>172</v>
      </c>
    </row>
    <row r="476" spans="1:6">
      <c r="A476" s="46" t="s">
        <v>114</v>
      </c>
      <c r="B476">
        <v>53.76</v>
      </c>
      <c r="D476" s="47" t="s">
        <v>69</v>
      </c>
      <c r="E476">
        <v>2020.25</v>
      </c>
      <c r="F476" s="48" t="s">
        <v>172</v>
      </c>
    </row>
    <row r="477" spans="1:6">
      <c r="A477" s="46" t="s">
        <v>115</v>
      </c>
      <c r="B477">
        <v>53.52</v>
      </c>
      <c r="D477" s="47" t="s">
        <v>69</v>
      </c>
      <c r="E477">
        <v>2020.3330000000001</v>
      </c>
      <c r="F477" s="48" t="s">
        <v>172</v>
      </c>
    </row>
    <row r="478" spans="1:6">
      <c r="A478" s="46" t="s">
        <v>116</v>
      </c>
      <c r="B478">
        <v>53.66</v>
      </c>
      <c r="D478" s="47" t="s">
        <v>69</v>
      </c>
      <c r="E478">
        <v>2020.4169999999999</v>
      </c>
      <c r="F478" s="48" t="s">
        <v>172</v>
      </c>
    </row>
    <row r="479" spans="1:6">
      <c r="A479" s="46" t="s">
        <v>117</v>
      </c>
      <c r="B479">
        <v>53.62</v>
      </c>
      <c r="D479" s="47" t="s">
        <v>69</v>
      </c>
      <c r="E479">
        <v>2020.5</v>
      </c>
      <c r="F479" s="48">
        <v>53.21</v>
      </c>
    </row>
    <row r="480" spans="1:6">
      <c r="A480" s="46" t="s">
        <v>118</v>
      </c>
      <c r="B480" t="s">
        <v>172</v>
      </c>
      <c r="D480" s="47" t="s">
        <v>69</v>
      </c>
      <c r="E480">
        <v>2020.5830000000001</v>
      </c>
      <c r="F480" s="48">
        <v>53.91</v>
      </c>
    </row>
    <row r="481" spans="1:6">
      <c r="A481" s="46" t="s">
        <v>119</v>
      </c>
      <c r="B481">
        <v>53.16</v>
      </c>
      <c r="D481" s="47" t="s">
        <v>69</v>
      </c>
      <c r="E481">
        <v>2020.6669999999999</v>
      </c>
      <c r="F481" s="48">
        <v>53.91</v>
      </c>
    </row>
    <row r="482" spans="1:6">
      <c r="A482" s="46" t="s">
        <v>120</v>
      </c>
      <c r="B482">
        <v>53.37</v>
      </c>
      <c r="D482" s="47" t="s">
        <v>69</v>
      </c>
      <c r="E482">
        <v>2020.75</v>
      </c>
      <c r="F482" s="48">
        <v>53.59</v>
      </c>
    </row>
    <row r="483" spans="1:6">
      <c r="A483" s="46" t="s">
        <v>121</v>
      </c>
      <c r="B483">
        <v>53.86</v>
      </c>
      <c r="D483" s="47" t="s">
        <v>69</v>
      </c>
      <c r="E483">
        <v>2020.8330000000001</v>
      </c>
      <c r="F483" s="48" t="s">
        <v>172</v>
      </c>
    </row>
    <row r="484" spans="1:6">
      <c r="A484" s="46" t="s">
        <v>122</v>
      </c>
      <c r="B484">
        <v>53.76</v>
      </c>
      <c r="D484" s="47" t="s">
        <v>69</v>
      </c>
      <c r="E484">
        <v>2020.9169999999999</v>
      </c>
      <c r="F484" s="48">
        <v>54.41</v>
      </c>
    </row>
    <row r="485" spans="1:6">
      <c r="A485" s="46" t="s">
        <v>123</v>
      </c>
      <c r="B485">
        <v>53.65</v>
      </c>
      <c r="D485" s="47" t="s">
        <v>69</v>
      </c>
      <c r="E485">
        <v>2021</v>
      </c>
      <c r="F485" s="48" t="s">
        <v>172</v>
      </c>
    </row>
    <row r="486" spans="1:6">
      <c r="A486" s="46" t="s">
        <v>124</v>
      </c>
      <c r="B486">
        <v>53.64</v>
      </c>
      <c r="D486" s="47" t="s">
        <v>72</v>
      </c>
      <c r="E486">
        <v>2011</v>
      </c>
      <c r="F486" s="48" t="s">
        <v>172</v>
      </c>
    </row>
    <row r="487" spans="1:6">
      <c r="A487" s="45" t="s">
        <v>107</v>
      </c>
      <c r="D487" s="47" t="s">
        <v>72</v>
      </c>
      <c r="E487">
        <v>2011.0833</v>
      </c>
      <c r="F487" s="48" t="s">
        <v>172</v>
      </c>
    </row>
    <row r="488" spans="1:6">
      <c r="A488" s="46" t="s">
        <v>113</v>
      </c>
      <c r="B488">
        <v>53.82</v>
      </c>
      <c r="D488" s="47" t="s">
        <v>72</v>
      </c>
      <c r="E488">
        <v>2011.1669999999999</v>
      </c>
      <c r="F488" s="48" t="s">
        <v>172</v>
      </c>
    </row>
    <row r="489" spans="1:6">
      <c r="A489" s="46" t="s">
        <v>114</v>
      </c>
      <c r="B489">
        <v>53.81</v>
      </c>
      <c r="D489" s="47" t="s">
        <v>72</v>
      </c>
      <c r="E489">
        <v>2011.25</v>
      </c>
      <c r="F489" s="48" t="s">
        <v>172</v>
      </c>
    </row>
    <row r="490" spans="1:6">
      <c r="A490" s="46" t="s">
        <v>115</v>
      </c>
      <c r="B490">
        <v>53.81</v>
      </c>
      <c r="D490" s="47" t="s">
        <v>72</v>
      </c>
      <c r="E490">
        <v>2011.3330000000001</v>
      </c>
      <c r="F490" s="48" t="s">
        <v>172</v>
      </c>
    </row>
    <row r="491" spans="1:6">
      <c r="A491" s="46" t="s">
        <v>116</v>
      </c>
      <c r="B491">
        <v>53.81</v>
      </c>
      <c r="D491" s="47" t="s">
        <v>72</v>
      </c>
      <c r="E491">
        <v>2011.4169999999999</v>
      </c>
      <c r="F491" s="48" t="s">
        <v>172</v>
      </c>
    </row>
    <row r="492" spans="1:6">
      <c r="A492" s="46" t="s">
        <v>117</v>
      </c>
      <c r="B492">
        <v>53.75</v>
      </c>
      <c r="D492" s="47" t="s">
        <v>72</v>
      </c>
      <c r="E492">
        <v>2011.5</v>
      </c>
      <c r="F492" s="48" t="s">
        <v>172</v>
      </c>
    </row>
    <row r="493" spans="1:6">
      <c r="A493" s="46" t="s">
        <v>118</v>
      </c>
      <c r="B493">
        <v>54.01</v>
      </c>
      <c r="D493" s="47" t="s">
        <v>72</v>
      </c>
      <c r="E493">
        <v>2011.5830000000001</v>
      </c>
      <c r="F493" s="48" t="s">
        <v>172</v>
      </c>
    </row>
    <row r="494" spans="1:6">
      <c r="A494" s="46" t="s">
        <v>119</v>
      </c>
      <c r="B494">
        <v>53.82</v>
      </c>
      <c r="D494" s="47" t="s">
        <v>72</v>
      </c>
      <c r="E494">
        <v>2011.6669999999999</v>
      </c>
      <c r="F494" s="48" t="s">
        <v>172</v>
      </c>
    </row>
    <row r="495" spans="1:6">
      <c r="A495" s="46" t="s">
        <v>120</v>
      </c>
      <c r="B495">
        <v>53.81</v>
      </c>
      <c r="D495" s="47" t="s">
        <v>72</v>
      </c>
      <c r="E495">
        <v>2011.75</v>
      </c>
      <c r="F495" s="48" t="s">
        <v>172</v>
      </c>
    </row>
    <row r="496" spans="1:6">
      <c r="A496" s="46" t="s">
        <v>121</v>
      </c>
      <c r="B496">
        <v>53.81</v>
      </c>
      <c r="D496" s="47" t="s">
        <v>72</v>
      </c>
      <c r="E496">
        <v>2011.8330000000001</v>
      </c>
      <c r="F496" s="48" t="s">
        <v>172</v>
      </c>
    </row>
    <row r="497" spans="1:6">
      <c r="A497" s="46" t="s">
        <v>122</v>
      </c>
      <c r="B497">
        <v>53.91</v>
      </c>
      <c r="D497" s="47" t="s">
        <v>72</v>
      </c>
      <c r="E497">
        <v>2011.9169999999999</v>
      </c>
      <c r="F497" s="48" t="s">
        <v>172</v>
      </c>
    </row>
    <row r="498" spans="1:6">
      <c r="A498" s="46" t="s">
        <v>123</v>
      </c>
      <c r="B498">
        <v>53.89</v>
      </c>
      <c r="D498" s="47" t="s">
        <v>72</v>
      </c>
      <c r="E498">
        <v>2012</v>
      </c>
      <c r="F498" s="48" t="s">
        <v>172</v>
      </c>
    </row>
    <row r="499" spans="1:6">
      <c r="A499" s="46" t="s">
        <v>124</v>
      </c>
      <c r="B499">
        <v>54.01</v>
      </c>
      <c r="D499" s="47" t="s">
        <v>72</v>
      </c>
      <c r="E499">
        <v>2012.0833</v>
      </c>
      <c r="F499" s="48" t="s">
        <v>172</v>
      </c>
    </row>
    <row r="500" spans="1:6">
      <c r="A500" s="45" t="s">
        <v>108</v>
      </c>
      <c r="D500" s="47" t="s">
        <v>72</v>
      </c>
      <c r="E500">
        <v>2012.1669999999999</v>
      </c>
      <c r="F500" s="48" t="s">
        <v>172</v>
      </c>
    </row>
    <row r="501" spans="1:6">
      <c r="A501" s="46" t="s">
        <v>113</v>
      </c>
      <c r="B501">
        <v>53.71</v>
      </c>
      <c r="D501" s="47" t="s">
        <v>72</v>
      </c>
      <c r="E501">
        <v>2012.25</v>
      </c>
      <c r="F501" s="48" t="s">
        <v>172</v>
      </c>
    </row>
    <row r="502" spans="1:6">
      <c r="A502" s="46" t="s">
        <v>114</v>
      </c>
      <c r="B502" t="s">
        <v>172</v>
      </c>
      <c r="D502" s="47" t="s">
        <v>72</v>
      </c>
      <c r="E502">
        <v>2012.3330000000001</v>
      </c>
      <c r="F502" s="48" t="s">
        <v>172</v>
      </c>
    </row>
    <row r="503" spans="1:6">
      <c r="A503" s="46" t="s">
        <v>115</v>
      </c>
      <c r="B503" t="s">
        <v>172</v>
      </c>
      <c r="D503" s="47" t="s">
        <v>72</v>
      </c>
      <c r="E503">
        <v>2012.4169999999999</v>
      </c>
      <c r="F503" s="48" t="s">
        <v>172</v>
      </c>
    </row>
    <row r="504" spans="1:6">
      <c r="A504" s="46" t="s">
        <v>116</v>
      </c>
      <c r="B504" t="s">
        <v>172</v>
      </c>
      <c r="D504" s="47" t="s">
        <v>72</v>
      </c>
      <c r="E504">
        <v>2012.5</v>
      </c>
      <c r="F504" s="48" t="s">
        <v>172</v>
      </c>
    </row>
    <row r="505" spans="1:6">
      <c r="A505" s="46" t="s">
        <v>117</v>
      </c>
      <c r="B505">
        <v>53.77</v>
      </c>
      <c r="D505" s="47" t="s">
        <v>72</v>
      </c>
      <c r="E505">
        <v>2012.5830000000001</v>
      </c>
      <c r="F505" s="48" t="s">
        <v>172</v>
      </c>
    </row>
    <row r="506" spans="1:6">
      <c r="A506" s="46" t="s">
        <v>118</v>
      </c>
      <c r="B506" t="s">
        <v>172</v>
      </c>
      <c r="D506" s="47" t="s">
        <v>72</v>
      </c>
      <c r="E506">
        <v>2012.6669999999999</v>
      </c>
      <c r="F506" s="48" t="s">
        <v>172</v>
      </c>
    </row>
    <row r="507" spans="1:6">
      <c r="A507" s="46" t="s">
        <v>119</v>
      </c>
      <c r="B507" t="s">
        <v>172</v>
      </c>
      <c r="D507" s="47" t="s">
        <v>72</v>
      </c>
      <c r="E507">
        <v>2012.75</v>
      </c>
      <c r="F507" s="48" t="s">
        <v>172</v>
      </c>
    </row>
    <row r="508" spans="1:6">
      <c r="A508" s="46" t="s">
        <v>120</v>
      </c>
      <c r="B508" t="s">
        <v>172</v>
      </c>
      <c r="D508" s="47" t="s">
        <v>72</v>
      </c>
      <c r="E508">
        <v>2012.8330000000001</v>
      </c>
      <c r="F508" s="48" t="s">
        <v>172</v>
      </c>
    </row>
    <row r="509" spans="1:6">
      <c r="A509" s="46" t="s">
        <v>121</v>
      </c>
      <c r="B509" t="s">
        <v>172</v>
      </c>
      <c r="D509" s="47" t="s">
        <v>72</v>
      </c>
      <c r="E509">
        <v>2012.9169999999999</v>
      </c>
      <c r="F509" s="48" t="s">
        <v>172</v>
      </c>
    </row>
    <row r="510" spans="1:6">
      <c r="A510" s="46" t="s">
        <v>122</v>
      </c>
      <c r="B510" t="s">
        <v>172</v>
      </c>
      <c r="D510" s="47" t="s">
        <v>72</v>
      </c>
      <c r="E510">
        <v>2013</v>
      </c>
      <c r="F510" s="48" t="s">
        <v>172</v>
      </c>
    </row>
    <row r="511" spans="1:6">
      <c r="A511" s="46" t="s">
        <v>123</v>
      </c>
      <c r="B511">
        <v>53.87</v>
      </c>
      <c r="D511" s="47" t="s">
        <v>72</v>
      </c>
      <c r="E511">
        <v>2013.0833</v>
      </c>
      <c r="F511" s="48" t="s">
        <v>172</v>
      </c>
    </row>
    <row r="512" spans="1:6">
      <c r="A512" s="46" t="s">
        <v>124</v>
      </c>
      <c r="B512" t="s">
        <v>172</v>
      </c>
      <c r="D512" s="47" t="s">
        <v>72</v>
      </c>
      <c r="E512">
        <v>2013.1669999999999</v>
      </c>
      <c r="F512" s="48" t="s">
        <v>172</v>
      </c>
    </row>
    <row r="513" spans="1:6">
      <c r="A513" s="45" t="s">
        <v>109</v>
      </c>
      <c r="D513" s="47" t="s">
        <v>72</v>
      </c>
      <c r="E513">
        <v>2013.25</v>
      </c>
      <c r="F513" s="48" t="s">
        <v>172</v>
      </c>
    </row>
    <row r="514" spans="1:6">
      <c r="A514" s="46" t="s">
        <v>113</v>
      </c>
      <c r="B514" t="s">
        <v>172</v>
      </c>
      <c r="D514" s="47" t="s">
        <v>72</v>
      </c>
      <c r="E514">
        <v>2013.3330000000001</v>
      </c>
      <c r="F514" s="48" t="s">
        <v>172</v>
      </c>
    </row>
    <row r="515" spans="1:6">
      <c r="A515" s="46" t="s">
        <v>114</v>
      </c>
      <c r="B515" t="s">
        <v>172</v>
      </c>
      <c r="D515" s="47" t="s">
        <v>72</v>
      </c>
      <c r="E515">
        <v>2013.4169999999999</v>
      </c>
      <c r="F515" s="48" t="s">
        <v>172</v>
      </c>
    </row>
    <row r="516" spans="1:6">
      <c r="A516" s="46" t="s">
        <v>115</v>
      </c>
      <c r="B516" t="s">
        <v>172</v>
      </c>
      <c r="D516" s="47" t="s">
        <v>72</v>
      </c>
      <c r="E516">
        <v>2013.5</v>
      </c>
      <c r="F516" s="48" t="s">
        <v>172</v>
      </c>
    </row>
    <row r="517" spans="1:6">
      <c r="A517" s="46" t="s">
        <v>116</v>
      </c>
      <c r="B517" t="s">
        <v>172</v>
      </c>
      <c r="D517" s="47" t="s">
        <v>72</v>
      </c>
      <c r="E517">
        <v>2013.5830000000001</v>
      </c>
      <c r="F517" s="48" t="s">
        <v>172</v>
      </c>
    </row>
    <row r="518" spans="1:6">
      <c r="A518" s="46" t="s">
        <v>117</v>
      </c>
      <c r="B518" t="s">
        <v>172</v>
      </c>
      <c r="D518" s="47" t="s">
        <v>72</v>
      </c>
      <c r="E518">
        <v>2013.6669999999999</v>
      </c>
      <c r="F518" s="48" t="s">
        <v>172</v>
      </c>
    </row>
    <row r="519" spans="1:6">
      <c r="A519" s="46" t="s">
        <v>118</v>
      </c>
      <c r="B519" t="s">
        <v>172</v>
      </c>
      <c r="D519" s="47" t="s">
        <v>72</v>
      </c>
      <c r="E519">
        <v>2013.75</v>
      </c>
      <c r="F519" s="48" t="s">
        <v>172</v>
      </c>
    </row>
    <row r="520" spans="1:6">
      <c r="A520" s="46" t="s">
        <v>119</v>
      </c>
      <c r="B520">
        <v>53.21</v>
      </c>
      <c r="D520" s="47" t="s">
        <v>72</v>
      </c>
      <c r="E520">
        <v>2013.8330000000001</v>
      </c>
      <c r="F520" s="48" t="s">
        <v>172</v>
      </c>
    </row>
    <row r="521" spans="1:6">
      <c r="A521" s="46" t="s">
        <v>120</v>
      </c>
      <c r="B521">
        <v>53.91</v>
      </c>
      <c r="D521" s="47" t="s">
        <v>72</v>
      </c>
      <c r="E521">
        <v>2013.9169999999999</v>
      </c>
      <c r="F521" s="48" t="s">
        <v>172</v>
      </c>
    </row>
    <row r="522" spans="1:6">
      <c r="A522" s="46" t="s">
        <v>121</v>
      </c>
      <c r="B522">
        <v>53.91</v>
      </c>
      <c r="D522" s="47" t="s">
        <v>72</v>
      </c>
      <c r="E522">
        <v>2014</v>
      </c>
      <c r="F522" s="48" t="s">
        <v>172</v>
      </c>
    </row>
    <row r="523" spans="1:6">
      <c r="A523" s="46" t="s">
        <v>122</v>
      </c>
      <c r="B523">
        <v>53.59</v>
      </c>
      <c r="D523" s="47" t="s">
        <v>72</v>
      </c>
      <c r="E523">
        <v>2014.0833</v>
      </c>
      <c r="F523" s="48" t="s">
        <v>172</v>
      </c>
    </row>
    <row r="524" spans="1:6">
      <c r="A524" s="46" t="s">
        <v>123</v>
      </c>
      <c r="B524" t="s">
        <v>172</v>
      </c>
      <c r="D524" s="47" t="s">
        <v>72</v>
      </c>
      <c r="E524">
        <v>2014.1669999999999</v>
      </c>
      <c r="F524" s="48" t="s">
        <v>172</v>
      </c>
    </row>
    <row r="525" spans="1:6">
      <c r="A525" s="46" t="s">
        <v>124</v>
      </c>
      <c r="B525">
        <v>54.41</v>
      </c>
      <c r="D525" s="47" t="s">
        <v>72</v>
      </c>
      <c r="E525">
        <v>2014.25</v>
      </c>
      <c r="F525" s="48" t="s">
        <v>172</v>
      </c>
    </row>
    <row r="526" spans="1:6">
      <c r="A526" s="36" t="s">
        <v>72</v>
      </c>
      <c r="D526" s="47" t="s">
        <v>72</v>
      </c>
      <c r="E526">
        <v>2014.3330000000001</v>
      </c>
      <c r="F526" s="48" t="s">
        <v>172</v>
      </c>
    </row>
    <row r="527" spans="1:6">
      <c r="A527" s="45" t="s">
        <v>100</v>
      </c>
      <c r="D527" s="47" t="s">
        <v>72</v>
      </c>
      <c r="E527">
        <v>2014.4169999999999</v>
      </c>
      <c r="F527" s="48" t="s">
        <v>172</v>
      </c>
    </row>
    <row r="528" spans="1:6">
      <c r="A528" s="46" t="s">
        <v>113</v>
      </c>
      <c r="B528" t="s">
        <v>172</v>
      </c>
      <c r="D528" s="47" t="s">
        <v>72</v>
      </c>
      <c r="E528">
        <v>2014.5</v>
      </c>
      <c r="F528" s="48" t="s">
        <v>172</v>
      </c>
    </row>
    <row r="529" spans="1:6">
      <c r="A529" s="46" t="s">
        <v>114</v>
      </c>
      <c r="B529" t="s">
        <v>172</v>
      </c>
      <c r="D529" s="47" t="s">
        <v>72</v>
      </c>
      <c r="E529">
        <v>2014.5830000000001</v>
      </c>
      <c r="F529" s="48" t="s">
        <v>172</v>
      </c>
    </row>
    <row r="530" spans="1:6">
      <c r="A530" s="46" t="s">
        <v>115</v>
      </c>
      <c r="B530" t="s">
        <v>172</v>
      </c>
      <c r="D530" s="47" t="s">
        <v>72</v>
      </c>
      <c r="E530">
        <v>2014.6669999999999</v>
      </c>
      <c r="F530" s="48" t="s">
        <v>172</v>
      </c>
    </row>
    <row r="531" spans="1:6">
      <c r="A531" s="46" t="s">
        <v>116</v>
      </c>
      <c r="B531" t="s">
        <v>172</v>
      </c>
      <c r="D531" s="47" t="s">
        <v>72</v>
      </c>
      <c r="E531">
        <v>2014.75</v>
      </c>
      <c r="F531" s="48" t="s">
        <v>172</v>
      </c>
    </row>
    <row r="532" spans="1:6">
      <c r="A532" s="46" t="s">
        <v>117</v>
      </c>
      <c r="B532" t="s">
        <v>172</v>
      </c>
      <c r="D532" s="47" t="s">
        <v>72</v>
      </c>
      <c r="E532">
        <v>2014.8330000000001</v>
      </c>
      <c r="F532" s="48" t="s">
        <v>172</v>
      </c>
    </row>
    <row r="533" spans="1:6">
      <c r="A533" s="46" t="s">
        <v>118</v>
      </c>
      <c r="B533" t="s">
        <v>172</v>
      </c>
      <c r="D533" s="47" t="s">
        <v>72</v>
      </c>
      <c r="E533">
        <v>2014.9169999999999</v>
      </c>
      <c r="F533" s="48" t="s">
        <v>172</v>
      </c>
    </row>
    <row r="534" spans="1:6">
      <c r="A534" s="46" t="s">
        <v>119</v>
      </c>
      <c r="B534" t="s">
        <v>172</v>
      </c>
      <c r="D534" s="47" t="s">
        <v>72</v>
      </c>
      <c r="E534">
        <v>2015</v>
      </c>
      <c r="F534" s="48" t="s">
        <v>172</v>
      </c>
    </row>
    <row r="535" spans="1:6">
      <c r="A535" s="46" t="s">
        <v>120</v>
      </c>
      <c r="B535" t="s">
        <v>172</v>
      </c>
      <c r="D535" s="47" t="s">
        <v>72</v>
      </c>
      <c r="E535">
        <v>2015.0833</v>
      </c>
      <c r="F535" s="48" t="s">
        <v>172</v>
      </c>
    </row>
    <row r="536" spans="1:6">
      <c r="A536" s="46" t="s">
        <v>121</v>
      </c>
      <c r="B536" t="s">
        <v>172</v>
      </c>
      <c r="D536" s="47" t="s">
        <v>72</v>
      </c>
      <c r="E536">
        <v>2015.1669999999999</v>
      </c>
      <c r="F536" s="48" t="s">
        <v>172</v>
      </c>
    </row>
    <row r="537" spans="1:6">
      <c r="A537" s="46" t="s">
        <v>122</v>
      </c>
      <c r="B537" t="s">
        <v>172</v>
      </c>
      <c r="D537" s="47" t="s">
        <v>72</v>
      </c>
      <c r="E537">
        <v>2015.25</v>
      </c>
      <c r="F537" s="48" t="s">
        <v>172</v>
      </c>
    </row>
    <row r="538" spans="1:6">
      <c r="A538" s="46" t="s">
        <v>123</v>
      </c>
      <c r="B538" t="s">
        <v>172</v>
      </c>
      <c r="D538" s="47" t="s">
        <v>72</v>
      </c>
      <c r="E538">
        <v>2015.3330000000001</v>
      </c>
      <c r="F538" s="48" t="s">
        <v>172</v>
      </c>
    </row>
    <row r="539" spans="1:6">
      <c r="A539" s="46" t="s">
        <v>124</v>
      </c>
      <c r="B539" t="s">
        <v>172</v>
      </c>
      <c r="D539" s="47" t="s">
        <v>72</v>
      </c>
      <c r="E539">
        <v>2015.4169999999999</v>
      </c>
      <c r="F539" s="48" t="s">
        <v>172</v>
      </c>
    </row>
    <row r="540" spans="1:6">
      <c r="A540" s="45" t="s">
        <v>101</v>
      </c>
      <c r="D540" s="47" t="s">
        <v>72</v>
      </c>
      <c r="E540">
        <v>2015.5</v>
      </c>
      <c r="F540" s="48" t="s">
        <v>172</v>
      </c>
    </row>
    <row r="541" spans="1:6">
      <c r="A541" s="46" t="s">
        <v>113</v>
      </c>
      <c r="B541" t="s">
        <v>172</v>
      </c>
      <c r="D541" s="47" t="s">
        <v>72</v>
      </c>
      <c r="E541">
        <v>2015.5830000000001</v>
      </c>
      <c r="F541" s="48" t="s">
        <v>172</v>
      </c>
    </row>
    <row r="542" spans="1:6">
      <c r="A542" s="46" t="s">
        <v>114</v>
      </c>
      <c r="B542" t="s">
        <v>172</v>
      </c>
      <c r="D542" s="47" t="s">
        <v>72</v>
      </c>
      <c r="E542">
        <v>2015.6669999999999</v>
      </c>
      <c r="F542" s="48" t="s">
        <v>172</v>
      </c>
    </row>
    <row r="543" spans="1:6">
      <c r="A543" s="46" t="s">
        <v>115</v>
      </c>
      <c r="B543" t="s">
        <v>172</v>
      </c>
      <c r="D543" s="47" t="s">
        <v>72</v>
      </c>
      <c r="E543">
        <v>2015.75</v>
      </c>
      <c r="F543" s="48" t="s">
        <v>172</v>
      </c>
    </row>
    <row r="544" spans="1:6">
      <c r="A544" s="46" t="s">
        <v>116</v>
      </c>
      <c r="B544" t="s">
        <v>172</v>
      </c>
      <c r="D544" s="47" t="s">
        <v>72</v>
      </c>
      <c r="E544">
        <v>2015.8330000000001</v>
      </c>
      <c r="F544" s="48" t="s">
        <v>172</v>
      </c>
    </row>
    <row r="545" spans="1:6">
      <c r="A545" s="46" t="s">
        <v>117</v>
      </c>
      <c r="B545" t="s">
        <v>172</v>
      </c>
      <c r="D545" s="47" t="s">
        <v>72</v>
      </c>
      <c r="E545">
        <v>2015.9169999999999</v>
      </c>
      <c r="F545" s="48" t="s">
        <v>172</v>
      </c>
    </row>
    <row r="546" spans="1:6">
      <c r="A546" s="46" t="s">
        <v>118</v>
      </c>
      <c r="B546" t="s">
        <v>172</v>
      </c>
      <c r="D546" s="47" t="s">
        <v>72</v>
      </c>
      <c r="E546">
        <v>2016</v>
      </c>
      <c r="F546" s="48" t="s">
        <v>172</v>
      </c>
    </row>
    <row r="547" spans="1:6">
      <c r="A547" s="46" t="s">
        <v>119</v>
      </c>
      <c r="B547" t="s">
        <v>172</v>
      </c>
      <c r="D547" s="47" t="s">
        <v>72</v>
      </c>
      <c r="E547">
        <v>2016.0833</v>
      </c>
      <c r="F547" s="48" t="s">
        <v>172</v>
      </c>
    </row>
    <row r="548" spans="1:6">
      <c r="A548" s="46" t="s">
        <v>120</v>
      </c>
      <c r="B548" t="s">
        <v>172</v>
      </c>
      <c r="D548" s="47" t="s">
        <v>72</v>
      </c>
      <c r="E548">
        <v>2016.1669999999999</v>
      </c>
      <c r="F548" s="48" t="s">
        <v>172</v>
      </c>
    </row>
    <row r="549" spans="1:6">
      <c r="A549" s="46" t="s">
        <v>121</v>
      </c>
      <c r="B549" t="s">
        <v>172</v>
      </c>
      <c r="D549" s="47" t="s">
        <v>72</v>
      </c>
      <c r="E549">
        <v>2016.25</v>
      </c>
      <c r="F549" s="48" t="s">
        <v>172</v>
      </c>
    </row>
    <row r="550" spans="1:6">
      <c r="A550" s="46" t="s">
        <v>122</v>
      </c>
      <c r="B550" t="s">
        <v>172</v>
      </c>
      <c r="D550" s="47" t="s">
        <v>72</v>
      </c>
      <c r="E550">
        <v>2016.3330000000001</v>
      </c>
      <c r="F550" s="48" t="s">
        <v>172</v>
      </c>
    </row>
    <row r="551" spans="1:6">
      <c r="A551" s="46" t="s">
        <v>123</v>
      </c>
      <c r="B551" t="s">
        <v>172</v>
      </c>
      <c r="D551" s="47" t="s">
        <v>72</v>
      </c>
      <c r="E551">
        <v>2016.4169999999999</v>
      </c>
      <c r="F551" s="48" t="s">
        <v>172</v>
      </c>
    </row>
    <row r="552" spans="1:6">
      <c r="A552" s="46" t="s">
        <v>124</v>
      </c>
      <c r="B552" t="s">
        <v>172</v>
      </c>
      <c r="D552" s="47" t="s">
        <v>72</v>
      </c>
      <c r="E552">
        <v>2016.5</v>
      </c>
      <c r="F552" s="48" t="s">
        <v>172</v>
      </c>
    </row>
    <row r="553" spans="1:6">
      <c r="A553" s="45" t="s">
        <v>102</v>
      </c>
      <c r="D553" s="47" t="s">
        <v>72</v>
      </c>
      <c r="E553">
        <v>2016.5830000000001</v>
      </c>
      <c r="F553" s="48" t="s">
        <v>172</v>
      </c>
    </row>
    <row r="554" spans="1:6">
      <c r="A554" s="46" t="s">
        <v>113</v>
      </c>
      <c r="B554" t="s">
        <v>172</v>
      </c>
      <c r="D554" s="47" t="s">
        <v>72</v>
      </c>
      <c r="E554">
        <v>2016.6669999999999</v>
      </c>
      <c r="F554" s="48">
        <v>72.460999999999999</v>
      </c>
    </row>
    <row r="555" spans="1:6">
      <c r="A555" s="46" t="s">
        <v>114</v>
      </c>
      <c r="B555" t="s">
        <v>172</v>
      </c>
      <c r="D555" s="47" t="s">
        <v>72</v>
      </c>
      <c r="E555">
        <v>2016.75</v>
      </c>
      <c r="F555" s="48">
        <v>72.441000000000003</v>
      </c>
    </row>
    <row r="556" spans="1:6">
      <c r="A556" s="46" t="s">
        <v>115</v>
      </c>
      <c r="B556" t="s">
        <v>172</v>
      </c>
      <c r="D556" s="47" t="s">
        <v>72</v>
      </c>
      <c r="E556">
        <v>2016.8330000000001</v>
      </c>
      <c r="F556" s="48">
        <v>72.471000000000004</v>
      </c>
    </row>
    <row r="557" spans="1:6">
      <c r="A557" s="46" t="s">
        <v>116</v>
      </c>
      <c r="B557" t="s">
        <v>172</v>
      </c>
      <c r="D557" s="47" t="s">
        <v>72</v>
      </c>
      <c r="E557">
        <v>2016.9169999999999</v>
      </c>
      <c r="F557" s="48">
        <v>71.350999999999999</v>
      </c>
    </row>
    <row r="558" spans="1:6">
      <c r="A558" s="46" t="s">
        <v>117</v>
      </c>
      <c r="B558" t="s">
        <v>172</v>
      </c>
      <c r="D558" s="47" t="s">
        <v>72</v>
      </c>
      <c r="E558">
        <v>2017</v>
      </c>
      <c r="F558" s="48" t="s">
        <v>172</v>
      </c>
    </row>
    <row r="559" spans="1:6">
      <c r="A559" s="46" t="s">
        <v>118</v>
      </c>
      <c r="B559" t="s">
        <v>172</v>
      </c>
      <c r="D559" s="47" t="s">
        <v>72</v>
      </c>
      <c r="E559">
        <v>2017.0833</v>
      </c>
      <c r="F559" s="48" t="s">
        <v>172</v>
      </c>
    </row>
    <row r="560" spans="1:6">
      <c r="A560" s="46" t="s">
        <v>119</v>
      </c>
      <c r="B560" t="s">
        <v>172</v>
      </c>
      <c r="D560" s="47" t="s">
        <v>72</v>
      </c>
      <c r="E560">
        <v>2017.1669999999999</v>
      </c>
      <c r="F560" s="48" t="s">
        <v>172</v>
      </c>
    </row>
    <row r="561" spans="1:6">
      <c r="A561" s="46" t="s">
        <v>120</v>
      </c>
      <c r="B561" t="s">
        <v>172</v>
      </c>
      <c r="D561" s="47" t="s">
        <v>72</v>
      </c>
      <c r="E561">
        <v>2017.25</v>
      </c>
      <c r="F561" s="48" t="s">
        <v>172</v>
      </c>
    </row>
    <row r="562" spans="1:6">
      <c r="A562" s="46" t="s">
        <v>121</v>
      </c>
      <c r="B562" t="s">
        <v>172</v>
      </c>
      <c r="D562" s="47" t="s">
        <v>72</v>
      </c>
      <c r="E562">
        <v>2017.3330000000001</v>
      </c>
      <c r="F562" s="48">
        <v>71.471000000000004</v>
      </c>
    </row>
    <row r="563" spans="1:6">
      <c r="A563" s="46" t="s">
        <v>122</v>
      </c>
      <c r="B563" t="s">
        <v>172</v>
      </c>
      <c r="D563" s="47" t="s">
        <v>72</v>
      </c>
      <c r="E563">
        <v>2017.4169999999999</v>
      </c>
      <c r="F563" s="48" t="s">
        <v>172</v>
      </c>
    </row>
    <row r="564" spans="1:6">
      <c r="A564" s="46" t="s">
        <v>123</v>
      </c>
      <c r="B564" t="s">
        <v>172</v>
      </c>
      <c r="D564" s="47" t="s">
        <v>72</v>
      </c>
      <c r="E564">
        <v>2017.5</v>
      </c>
      <c r="F564" s="48" t="s">
        <v>172</v>
      </c>
    </row>
    <row r="565" spans="1:6">
      <c r="A565" s="46" t="s">
        <v>124</v>
      </c>
      <c r="B565" t="s">
        <v>172</v>
      </c>
      <c r="D565" s="47" t="s">
        <v>72</v>
      </c>
      <c r="E565">
        <v>2017.5830000000001</v>
      </c>
      <c r="F565" s="48" t="s">
        <v>172</v>
      </c>
    </row>
    <row r="566" spans="1:6">
      <c r="A566" s="45" t="s">
        <v>103</v>
      </c>
      <c r="D566" s="47" t="s">
        <v>72</v>
      </c>
      <c r="E566">
        <v>2017.6669999999999</v>
      </c>
      <c r="F566" s="48" t="s">
        <v>172</v>
      </c>
    </row>
    <row r="567" spans="1:6">
      <c r="A567" s="46" t="s">
        <v>113</v>
      </c>
      <c r="B567" t="s">
        <v>172</v>
      </c>
      <c r="D567" s="47" t="s">
        <v>72</v>
      </c>
      <c r="E567">
        <v>2017.75</v>
      </c>
      <c r="F567" s="48" t="s">
        <v>172</v>
      </c>
    </row>
    <row r="568" spans="1:6">
      <c r="A568" s="46" t="s">
        <v>114</v>
      </c>
      <c r="B568" t="s">
        <v>172</v>
      </c>
      <c r="D568" s="47" t="s">
        <v>72</v>
      </c>
      <c r="E568">
        <v>2017.8330000000001</v>
      </c>
      <c r="F568" s="48">
        <v>71.801000000000002</v>
      </c>
    </row>
    <row r="569" spans="1:6">
      <c r="A569" s="46" t="s">
        <v>115</v>
      </c>
      <c r="B569" t="s">
        <v>172</v>
      </c>
      <c r="D569" s="47" t="s">
        <v>72</v>
      </c>
      <c r="E569">
        <v>2017.9169999999999</v>
      </c>
      <c r="F569" s="48" t="s">
        <v>172</v>
      </c>
    </row>
    <row r="570" spans="1:6">
      <c r="A570" s="46" t="s">
        <v>116</v>
      </c>
      <c r="B570" t="s">
        <v>172</v>
      </c>
      <c r="D570" s="47" t="s">
        <v>72</v>
      </c>
      <c r="E570">
        <v>2018</v>
      </c>
      <c r="F570" s="48">
        <v>71.391000000000005</v>
      </c>
    </row>
    <row r="571" spans="1:6">
      <c r="A571" s="46" t="s">
        <v>117</v>
      </c>
      <c r="B571" t="s">
        <v>172</v>
      </c>
      <c r="D571" s="47" t="s">
        <v>72</v>
      </c>
      <c r="E571">
        <v>2018.0833</v>
      </c>
      <c r="F571" s="48">
        <v>71.551000000000002</v>
      </c>
    </row>
    <row r="572" spans="1:6">
      <c r="A572" s="46" t="s">
        <v>118</v>
      </c>
      <c r="B572" t="s">
        <v>172</v>
      </c>
      <c r="D572" s="47" t="s">
        <v>72</v>
      </c>
      <c r="E572">
        <v>2018.1669999999999</v>
      </c>
      <c r="F572" s="48">
        <v>71.870999999999995</v>
      </c>
    </row>
    <row r="573" spans="1:6">
      <c r="A573" s="46" t="s">
        <v>119</v>
      </c>
      <c r="B573" t="s">
        <v>172</v>
      </c>
      <c r="D573" s="47" t="s">
        <v>72</v>
      </c>
      <c r="E573">
        <v>2018.25</v>
      </c>
      <c r="F573" s="48">
        <v>71.921000000000006</v>
      </c>
    </row>
    <row r="574" spans="1:6">
      <c r="A574" s="46" t="s">
        <v>120</v>
      </c>
      <c r="B574" t="s">
        <v>172</v>
      </c>
      <c r="D574" s="47" t="s">
        <v>72</v>
      </c>
      <c r="E574">
        <v>2018.3330000000001</v>
      </c>
      <c r="F574" s="48">
        <v>71.570999999999998</v>
      </c>
    </row>
    <row r="575" spans="1:6">
      <c r="A575" s="46" t="s">
        <v>121</v>
      </c>
      <c r="B575" t="s">
        <v>172</v>
      </c>
      <c r="D575" s="47" t="s">
        <v>72</v>
      </c>
      <c r="E575">
        <v>2018.4169999999999</v>
      </c>
      <c r="F575" s="48">
        <v>71.570999999999998</v>
      </c>
    </row>
    <row r="576" spans="1:6">
      <c r="A576" s="46" t="s">
        <v>122</v>
      </c>
      <c r="B576" t="s">
        <v>172</v>
      </c>
      <c r="D576" s="47" t="s">
        <v>72</v>
      </c>
      <c r="E576">
        <v>2018.5</v>
      </c>
      <c r="F576" s="48">
        <v>71.911000000000001</v>
      </c>
    </row>
    <row r="577" spans="1:6">
      <c r="A577" s="46" t="s">
        <v>123</v>
      </c>
      <c r="B577" t="s">
        <v>172</v>
      </c>
      <c r="D577" s="47" t="s">
        <v>72</v>
      </c>
      <c r="E577">
        <v>2018.5830000000001</v>
      </c>
      <c r="F577" s="48">
        <v>71.921000000000006</v>
      </c>
    </row>
    <row r="578" spans="1:6">
      <c r="A578" s="46" t="s">
        <v>124</v>
      </c>
      <c r="B578" t="s">
        <v>172</v>
      </c>
      <c r="D578" s="47" t="s">
        <v>72</v>
      </c>
      <c r="E578">
        <v>2018.6669999999999</v>
      </c>
      <c r="F578" s="48">
        <v>71.870999999999995</v>
      </c>
    </row>
    <row r="579" spans="1:6">
      <c r="A579" s="45" t="s">
        <v>104</v>
      </c>
      <c r="D579" s="47" t="s">
        <v>72</v>
      </c>
      <c r="E579">
        <v>2018.75</v>
      </c>
      <c r="F579" s="48">
        <v>71.921000000000006</v>
      </c>
    </row>
    <row r="580" spans="1:6">
      <c r="A580" s="46" t="s">
        <v>113</v>
      </c>
      <c r="B580" t="s">
        <v>172</v>
      </c>
      <c r="D580" s="47" t="s">
        <v>72</v>
      </c>
      <c r="E580">
        <v>2018.8330000000001</v>
      </c>
      <c r="F580" s="48">
        <v>71.900999999999996</v>
      </c>
    </row>
    <row r="581" spans="1:6">
      <c r="A581" s="46" t="s">
        <v>114</v>
      </c>
      <c r="B581" t="s">
        <v>172</v>
      </c>
      <c r="D581" s="47" t="s">
        <v>72</v>
      </c>
      <c r="E581">
        <v>2018.9169999999999</v>
      </c>
      <c r="F581" s="48">
        <v>71.971000000000004</v>
      </c>
    </row>
    <row r="582" spans="1:6">
      <c r="A582" s="46" t="s">
        <v>115</v>
      </c>
      <c r="B582" t="s">
        <v>172</v>
      </c>
      <c r="D582" s="47" t="s">
        <v>72</v>
      </c>
      <c r="E582">
        <v>2019</v>
      </c>
      <c r="F582" s="48">
        <v>71.421000000000006</v>
      </c>
    </row>
    <row r="583" spans="1:6">
      <c r="A583" s="46" t="s">
        <v>116</v>
      </c>
      <c r="B583" t="s">
        <v>172</v>
      </c>
      <c r="D583" s="47" t="s">
        <v>72</v>
      </c>
      <c r="E583">
        <v>2019.0833</v>
      </c>
      <c r="F583" s="48" t="s">
        <v>172</v>
      </c>
    </row>
    <row r="584" spans="1:6">
      <c r="A584" s="46" t="s">
        <v>117</v>
      </c>
      <c r="B584" t="s">
        <v>172</v>
      </c>
      <c r="D584" s="47" t="s">
        <v>72</v>
      </c>
      <c r="E584">
        <v>2019.1669999999999</v>
      </c>
      <c r="F584" s="48" t="s">
        <v>172</v>
      </c>
    </row>
    <row r="585" spans="1:6">
      <c r="A585" s="46" t="s">
        <v>118</v>
      </c>
      <c r="B585" t="s">
        <v>172</v>
      </c>
      <c r="D585" s="47" t="s">
        <v>72</v>
      </c>
      <c r="E585">
        <v>2019.25</v>
      </c>
      <c r="F585" s="48" t="s">
        <v>172</v>
      </c>
    </row>
    <row r="586" spans="1:6">
      <c r="A586" s="46" t="s">
        <v>119</v>
      </c>
      <c r="B586" t="s">
        <v>172</v>
      </c>
      <c r="D586" s="47" t="s">
        <v>72</v>
      </c>
      <c r="E586">
        <v>2019.3330000000001</v>
      </c>
      <c r="F586" s="48">
        <v>71.840999999999994</v>
      </c>
    </row>
    <row r="587" spans="1:6">
      <c r="A587" s="46" t="s">
        <v>120</v>
      </c>
      <c r="B587" t="s">
        <v>172</v>
      </c>
      <c r="D587" s="47" t="s">
        <v>72</v>
      </c>
      <c r="E587">
        <v>2019.4169999999999</v>
      </c>
      <c r="F587" s="48" t="s">
        <v>172</v>
      </c>
    </row>
    <row r="588" spans="1:6">
      <c r="A588" s="46" t="s">
        <v>121</v>
      </c>
      <c r="B588" t="s">
        <v>172</v>
      </c>
      <c r="D588" s="47" t="s">
        <v>72</v>
      </c>
      <c r="E588">
        <v>2019.5</v>
      </c>
      <c r="F588" s="48" t="s">
        <v>172</v>
      </c>
    </row>
    <row r="589" spans="1:6">
      <c r="A589" s="46" t="s">
        <v>122</v>
      </c>
      <c r="B589" t="s">
        <v>172</v>
      </c>
      <c r="D589" s="47" t="s">
        <v>72</v>
      </c>
      <c r="E589">
        <v>2019.5830000000001</v>
      </c>
      <c r="F589" s="48" t="s">
        <v>172</v>
      </c>
    </row>
    <row r="590" spans="1:6">
      <c r="A590" s="46" t="s">
        <v>123</v>
      </c>
      <c r="B590" t="s">
        <v>172</v>
      </c>
      <c r="D590" s="47" t="s">
        <v>72</v>
      </c>
      <c r="E590">
        <v>2019.6669999999999</v>
      </c>
      <c r="F590" s="48" t="s">
        <v>172</v>
      </c>
    </row>
    <row r="591" spans="1:6">
      <c r="A591" s="46" t="s">
        <v>124</v>
      </c>
      <c r="B591" t="s">
        <v>172</v>
      </c>
      <c r="D591" s="47" t="s">
        <v>72</v>
      </c>
      <c r="E591">
        <v>2019.75</v>
      </c>
      <c r="F591" s="48" t="s">
        <v>172</v>
      </c>
    </row>
    <row r="592" spans="1:6">
      <c r="A592" s="45" t="s">
        <v>105</v>
      </c>
      <c r="D592" s="47" t="s">
        <v>72</v>
      </c>
      <c r="E592">
        <v>2019.8330000000001</v>
      </c>
      <c r="F592" s="48">
        <v>72.040999999999997</v>
      </c>
    </row>
    <row r="593" spans="1:6">
      <c r="A593" s="46" t="s">
        <v>113</v>
      </c>
      <c r="B593" t="s">
        <v>172</v>
      </c>
      <c r="D593" s="47" t="s">
        <v>72</v>
      </c>
      <c r="E593">
        <v>2019.9169999999999</v>
      </c>
      <c r="F593" s="48" t="s">
        <v>172</v>
      </c>
    </row>
    <row r="594" spans="1:6">
      <c r="A594" s="46" t="s">
        <v>114</v>
      </c>
      <c r="B594" t="s">
        <v>172</v>
      </c>
      <c r="D594" s="47" t="s">
        <v>72</v>
      </c>
      <c r="E594">
        <v>2020</v>
      </c>
      <c r="F594" s="48" t="s">
        <v>172</v>
      </c>
    </row>
    <row r="595" spans="1:6">
      <c r="A595" s="46" t="s">
        <v>115</v>
      </c>
      <c r="B595" t="s">
        <v>172</v>
      </c>
      <c r="D595" s="47" t="s">
        <v>72</v>
      </c>
      <c r="E595">
        <v>2020.0833</v>
      </c>
      <c r="F595" s="48" t="s">
        <v>172</v>
      </c>
    </row>
    <row r="596" spans="1:6">
      <c r="A596" s="46" t="s">
        <v>116</v>
      </c>
      <c r="B596" t="s">
        <v>172</v>
      </c>
      <c r="D596" s="47" t="s">
        <v>72</v>
      </c>
      <c r="E596">
        <v>2020.1669999999999</v>
      </c>
      <c r="F596" s="48" t="s">
        <v>172</v>
      </c>
    </row>
    <row r="597" spans="1:6">
      <c r="A597" s="46" t="s">
        <v>117</v>
      </c>
      <c r="B597" t="s">
        <v>172</v>
      </c>
      <c r="D597" s="47" t="s">
        <v>72</v>
      </c>
      <c r="E597">
        <v>2020.25</v>
      </c>
      <c r="F597" s="48" t="s">
        <v>172</v>
      </c>
    </row>
    <row r="598" spans="1:6">
      <c r="A598" s="46" t="s">
        <v>118</v>
      </c>
      <c r="B598" t="s">
        <v>172</v>
      </c>
      <c r="D598" s="47" t="s">
        <v>72</v>
      </c>
      <c r="E598">
        <v>2020.3330000000001</v>
      </c>
      <c r="F598" s="48" t="s">
        <v>172</v>
      </c>
    </row>
    <row r="599" spans="1:6">
      <c r="A599" s="46" t="s">
        <v>119</v>
      </c>
      <c r="B599" t="s">
        <v>172</v>
      </c>
      <c r="D599" s="47" t="s">
        <v>72</v>
      </c>
      <c r="E599">
        <v>2020.4169999999999</v>
      </c>
      <c r="F599" s="48" t="s">
        <v>172</v>
      </c>
    </row>
    <row r="600" spans="1:6">
      <c r="A600" s="46" t="s">
        <v>120</v>
      </c>
      <c r="B600" t="s">
        <v>172</v>
      </c>
      <c r="D600" s="47" t="s">
        <v>72</v>
      </c>
      <c r="E600">
        <v>2020.5</v>
      </c>
      <c r="F600" s="48">
        <v>71.671000000000006</v>
      </c>
    </row>
    <row r="601" spans="1:6">
      <c r="A601" s="46" t="s">
        <v>121</v>
      </c>
      <c r="B601">
        <v>72.460999999999999</v>
      </c>
      <c r="D601" s="47" t="s">
        <v>72</v>
      </c>
      <c r="E601">
        <v>2020.5830000000001</v>
      </c>
      <c r="F601" s="48">
        <v>72.070999999999998</v>
      </c>
    </row>
    <row r="602" spans="1:6">
      <c r="A602" s="46" t="s">
        <v>122</v>
      </c>
      <c r="B602">
        <v>72.441000000000003</v>
      </c>
      <c r="D602" s="47" t="s">
        <v>72</v>
      </c>
      <c r="E602">
        <v>2020.6669999999999</v>
      </c>
      <c r="F602" s="48">
        <v>71.870999999999995</v>
      </c>
    </row>
    <row r="603" spans="1:6">
      <c r="A603" s="46" t="s">
        <v>123</v>
      </c>
      <c r="B603">
        <v>72.471000000000004</v>
      </c>
      <c r="D603" s="47" t="s">
        <v>72</v>
      </c>
      <c r="E603">
        <v>2020.75</v>
      </c>
      <c r="F603" s="48" t="s">
        <v>172</v>
      </c>
    </row>
    <row r="604" spans="1:6">
      <c r="A604" s="46" t="s">
        <v>124</v>
      </c>
      <c r="B604">
        <v>71.350999999999999</v>
      </c>
      <c r="D604" s="47" t="s">
        <v>72</v>
      </c>
      <c r="E604">
        <v>2020.8330000000001</v>
      </c>
      <c r="F604" s="48" t="s">
        <v>172</v>
      </c>
    </row>
    <row r="605" spans="1:6">
      <c r="A605" s="45" t="s">
        <v>106</v>
      </c>
      <c r="D605" s="47" t="s">
        <v>72</v>
      </c>
      <c r="E605">
        <v>2020.9169999999999</v>
      </c>
      <c r="F605" s="48">
        <v>71.971000000000004</v>
      </c>
    </row>
    <row r="606" spans="1:6">
      <c r="A606" s="46" t="s">
        <v>113</v>
      </c>
      <c r="B606" t="s">
        <v>172</v>
      </c>
      <c r="D606" s="47" t="s">
        <v>72</v>
      </c>
      <c r="E606">
        <v>2021</v>
      </c>
      <c r="F606" s="48" t="s">
        <v>172</v>
      </c>
    </row>
    <row r="607" spans="1:6">
      <c r="A607" s="46" t="s">
        <v>114</v>
      </c>
      <c r="B607" t="s">
        <v>172</v>
      </c>
      <c r="D607" s="47" t="s">
        <v>75</v>
      </c>
      <c r="E607">
        <v>2011</v>
      </c>
      <c r="F607" s="48" t="s">
        <v>172</v>
      </c>
    </row>
    <row r="608" spans="1:6">
      <c r="A608" s="46" t="s">
        <v>115</v>
      </c>
      <c r="B608" t="s">
        <v>172</v>
      </c>
      <c r="D608" s="47" t="s">
        <v>75</v>
      </c>
      <c r="E608">
        <v>2011.0833</v>
      </c>
      <c r="F608" s="48" t="s">
        <v>172</v>
      </c>
    </row>
    <row r="609" spans="1:6">
      <c r="A609" s="46" t="s">
        <v>116</v>
      </c>
      <c r="B609" t="s">
        <v>172</v>
      </c>
      <c r="D609" s="47" t="s">
        <v>75</v>
      </c>
      <c r="E609">
        <v>2011.1669999999999</v>
      </c>
      <c r="F609" s="48" t="s">
        <v>172</v>
      </c>
    </row>
    <row r="610" spans="1:6">
      <c r="A610" s="46" t="s">
        <v>117</v>
      </c>
      <c r="B610">
        <v>71.471000000000004</v>
      </c>
      <c r="D610" s="47" t="s">
        <v>75</v>
      </c>
      <c r="E610">
        <v>2011.25</v>
      </c>
      <c r="F610" s="48" t="s">
        <v>172</v>
      </c>
    </row>
    <row r="611" spans="1:6">
      <c r="A611" s="46" t="s">
        <v>118</v>
      </c>
      <c r="B611" t="s">
        <v>172</v>
      </c>
      <c r="D611" s="47" t="s">
        <v>75</v>
      </c>
      <c r="E611">
        <v>2011.3330000000001</v>
      </c>
      <c r="F611" s="48" t="s">
        <v>172</v>
      </c>
    </row>
    <row r="612" spans="1:6">
      <c r="A612" s="46" t="s">
        <v>119</v>
      </c>
      <c r="B612" t="s">
        <v>172</v>
      </c>
      <c r="D612" s="47" t="s">
        <v>75</v>
      </c>
      <c r="E612">
        <v>2011.4169999999999</v>
      </c>
      <c r="F612" s="48" t="s">
        <v>172</v>
      </c>
    </row>
    <row r="613" spans="1:6">
      <c r="A613" s="46" t="s">
        <v>120</v>
      </c>
      <c r="B613" t="s">
        <v>172</v>
      </c>
      <c r="D613" s="47" t="s">
        <v>75</v>
      </c>
      <c r="E613">
        <v>2011.5</v>
      </c>
      <c r="F613" s="48" t="s">
        <v>172</v>
      </c>
    </row>
    <row r="614" spans="1:6">
      <c r="A614" s="46" t="s">
        <v>121</v>
      </c>
      <c r="B614" t="s">
        <v>172</v>
      </c>
      <c r="D614" s="47" t="s">
        <v>75</v>
      </c>
      <c r="E614">
        <v>2011.5830000000001</v>
      </c>
      <c r="F614" s="48" t="s">
        <v>172</v>
      </c>
    </row>
    <row r="615" spans="1:6">
      <c r="A615" s="46" t="s">
        <v>122</v>
      </c>
      <c r="B615" t="s">
        <v>172</v>
      </c>
      <c r="D615" s="47" t="s">
        <v>75</v>
      </c>
      <c r="E615">
        <v>2011.6669999999999</v>
      </c>
      <c r="F615" s="48" t="s">
        <v>172</v>
      </c>
    </row>
    <row r="616" spans="1:6">
      <c r="A616" s="46" t="s">
        <v>123</v>
      </c>
      <c r="B616">
        <v>71.801000000000002</v>
      </c>
      <c r="D616" s="47" t="s">
        <v>75</v>
      </c>
      <c r="E616">
        <v>2011.75</v>
      </c>
      <c r="F616" s="48" t="s">
        <v>172</v>
      </c>
    </row>
    <row r="617" spans="1:6">
      <c r="A617" s="46" t="s">
        <v>124</v>
      </c>
      <c r="B617" t="s">
        <v>172</v>
      </c>
      <c r="D617" s="47" t="s">
        <v>75</v>
      </c>
      <c r="E617">
        <v>2011.8330000000001</v>
      </c>
      <c r="F617" s="48" t="s">
        <v>172</v>
      </c>
    </row>
    <row r="618" spans="1:6">
      <c r="A618" s="45" t="s">
        <v>107</v>
      </c>
      <c r="D618" s="47" t="s">
        <v>75</v>
      </c>
      <c r="E618">
        <v>2011.9169999999999</v>
      </c>
      <c r="F618" s="48" t="s">
        <v>172</v>
      </c>
    </row>
    <row r="619" spans="1:6">
      <c r="A619" s="46" t="s">
        <v>113</v>
      </c>
      <c r="B619">
        <v>71.391000000000005</v>
      </c>
      <c r="D619" s="47" t="s">
        <v>75</v>
      </c>
      <c r="E619">
        <v>2012</v>
      </c>
      <c r="F619" s="48" t="s">
        <v>172</v>
      </c>
    </row>
    <row r="620" spans="1:6">
      <c r="A620" s="46" t="s">
        <v>114</v>
      </c>
      <c r="B620">
        <v>71.551000000000002</v>
      </c>
      <c r="D620" s="47" t="s">
        <v>75</v>
      </c>
      <c r="E620">
        <v>2012.0833</v>
      </c>
      <c r="F620" s="48" t="s">
        <v>172</v>
      </c>
    </row>
    <row r="621" spans="1:6">
      <c r="A621" s="46" t="s">
        <v>115</v>
      </c>
      <c r="B621">
        <v>71.870999999999995</v>
      </c>
      <c r="D621" s="47" t="s">
        <v>75</v>
      </c>
      <c r="E621">
        <v>2012.1669999999999</v>
      </c>
      <c r="F621" s="48" t="s">
        <v>172</v>
      </c>
    </row>
    <row r="622" spans="1:6">
      <c r="A622" s="46" t="s">
        <v>116</v>
      </c>
      <c r="B622">
        <v>71.921000000000006</v>
      </c>
      <c r="D622" s="47" t="s">
        <v>75</v>
      </c>
      <c r="E622">
        <v>2012.25</v>
      </c>
      <c r="F622" s="48" t="s">
        <v>172</v>
      </c>
    </row>
    <row r="623" spans="1:6">
      <c r="A623" s="46" t="s">
        <v>117</v>
      </c>
      <c r="B623">
        <v>71.570999999999998</v>
      </c>
      <c r="D623" s="47" t="s">
        <v>75</v>
      </c>
      <c r="E623">
        <v>2012.3330000000001</v>
      </c>
      <c r="F623" s="48" t="s">
        <v>172</v>
      </c>
    </row>
    <row r="624" spans="1:6">
      <c r="A624" s="46" t="s">
        <v>118</v>
      </c>
      <c r="B624">
        <v>71.570999999999998</v>
      </c>
      <c r="D624" s="47" t="s">
        <v>75</v>
      </c>
      <c r="E624">
        <v>2012.4169999999999</v>
      </c>
      <c r="F624" s="48" t="s">
        <v>172</v>
      </c>
    </row>
    <row r="625" spans="1:6">
      <c r="A625" s="46" t="s">
        <v>119</v>
      </c>
      <c r="B625">
        <v>71.911000000000001</v>
      </c>
      <c r="D625" s="47" t="s">
        <v>75</v>
      </c>
      <c r="E625">
        <v>2012.5</v>
      </c>
      <c r="F625" s="48" t="s">
        <v>172</v>
      </c>
    </row>
    <row r="626" spans="1:6">
      <c r="A626" s="46" t="s">
        <v>120</v>
      </c>
      <c r="B626">
        <v>71.921000000000006</v>
      </c>
      <c r="D626" s="47" t="s">
        <v>75</v>
      </c>
      <c r="E626">
        <v>2012.5830000000001</v>
      </c>
      <c r="F626" s="48" t="s">
        <v>172</v>
      </c>
    </row>
    <row r="627" spans="1:6">
      <c r="A627" s="46" t="s">
        <v>121</v>
      </c>
      <c r="B627">
        <v>71.870999999999995</v>
      </c>
      <c r="D627" s="47" t="s">
        <v>75</v>
      </c>
      <c r="E627">
        <v>2012.6669999999999</v>
      </c>
      <c r="F627" s="48" t="s">
        <v>172</v>
      </c>
    </row>
    <row r="628" spans="1:6">
      <c r="A628" s="46" t="s">
        <v>122</v>
      </c>
      <c r="B628">
        <v>71.921000000000006</v>
      </c>
      <c r="D628" s="47" t="s">
        <v>75</v>
      </c>
      <c r="E628">
        <v>2012.75</v>
      </c>
      <c r="F628" s="48" t="s">
        <v>172</v>
      </c>
    </row>
    <row r="629" spans="1:6">
      <c r="A629" s="46" t="s">
        <v>123</v>
      </c>
      <c r="B629">
        <v>71.900999999999996</v>
      </c>
      <c r="D629" s="47" t="s">
        <v>75</v>
      </c>
      <c r="E629">
        <v>2012.8330000000001</v>
      </c>
      <c r="F629" s="48" t="s">
        <v>172</v>
      </c>
    </row>
    <row r="630" spans="1:6">
      <c r="A630" s="46" t="s">
        <v>124</v>
      </c>
      <c r="B630">
        <v>71.971000000000004</v>
      </c>
      <c r="D630" s="47" t="s">
        <v>75</v>
      </c>
      <c r="E630">
        <v>2012.9169999999999</v>
      </c>
      <c r="F630" s="48" t="s">
        <v>172</v>
      </c>
    </row>
    <row r="631" spans="1:6">
      <c r="A631" s="45" t="s">
        <v>108</v>
      </c>
      <c r="D631" s="47" t="s">
        <v>75</v>
      </c>
      <c r="E631">
        <v>2013</v>
      </c>
      <c r="F631" s="48" t="s">
        <v>172</v>
      </c>
    </row>
    <row r="632" spans="1:6">
      <c r="A632" s="46" t="s">
        <v>113</v>
      </c>
      <c r="B632">
        <v>71.421000000000006</v>
      </c>
      <c r="D632" s="47" t="s">
        <v>75</v>
      </c>
      <c r="E632">
        <v>2013.0833</v>
      </c>
      <c r="F632" s="48" t="s">
        <v>172</v>
      </c>
    </row>
    <row r="633" spans="1:6">
      <c r="A633" s="46" t="s">
        <v>114</v>
      </c>
      <c r="B633" t="s">
        <v>172</v>
      </c>
      <c r="D633" s="47" t="s">
        <v>75</v>
      </c>
      <c r="E633">
        <v>2013.1669999999999</v>
      </c>
      <c r="F633" s="48" t="s">
        <v>172</v>
      </c>
    </row>
    <row r="634" spans="1:6">
      <c r="A634" s="46" t="s">
        <v>115</v>
      </c>
      <c r="B634" t="s">
        <v>172</v>
      </c>
      <c r="D634" s="47" t="s">
        <v>75</v>
      </c>
      <c r="E634">
        <v>2013.25</v>
      </c>
      <c r="F634" s="48" t="s">
        <v>172</v>
      </c>
    </row>
    <row r="635" spans="1:6">
      <c r="A635" s="46" t="s">
        <v>116</v>
      </c>
      <c r="B635" t="s">
        <v>172</v>
      </c>
      <c r="D635" s="47" t="s">
        <v>75</v>
      </c>
      <c r="E635">
        <v>2013.3330000000001</v>
      </c>
      <c r="F635" s="48" t="s">
        <v>172</v>
      </c>
    </row>
    <row r="636" spans="1:6">
      <c r="A636" s="46" t="s">
        <v>117</v>
      </c>
      <c r="B636">
        <v>71.840999999999994</v>
      </c>
      <c r="D636" s="47" t="s">
        <v>75</v>
      </c>
      <c r="E636">
        <v>2013.4169999999999</v>
      </c>
      <c r="F636" s="48" t="s">
        <v>172</v>
      </c>
    </row>
    <row r="637" spans="1:6">
      <c r="A637" s="46" t="s">
        <v>118</v>
      </c>
      <c r="B637" t="s">
        <v>172</v>
      </c>
      <c r="D637" s="47" t="s">
        <v>75</v>
      </c>
      <c r="E637">
        <v>2013.5</v>
      </c>
      <c r="F637" s="48" t="s">
        <v>172</v>
      </c>
    </row>
    <row r="638" spans="1:6">
      <c r="A638" s="46" t="s">
        <v>119</v>
      </c>
      <c r="B638" t="s">
        <v>172</v>
      </c>
      <c r="D638" s="47" t="s">
        <v>75</v>
      </c>
      <c r="E638">
        <v>2013.5830000000001</v>
      </c>
      <c r="F638" s="48" t="s">
        <v>172</v>
      </c>
    </row>
    <row r="639" spans="1:6">
      <c r="A639" s="46" t="s">
        <v>120</v>
      </c>
      <c r="B639" t="s">
        <v>172</v>
      </c>
      <c r="D639" s="47" t="s">
        <v>75</v>
      </c>
      <c r="E639">
        <v>2013.6669999999999</v>
      </c>
      <c r="F639" s="48" t="s">
        <v>172</v>
      </c>
    </row>
    <row r="640" spans="1:6">
      <c r="A640" s="46" t="s">
        <v>121</v>
      </c>
      <c r="B640" t="s">
        <v>172</v>
      </c>
      <c r="D640" s="47" t="s">
        <v>75</v>
      </c>
      <c r="E640">
        <v>2013.75</v>
      </c>
      <c r="F640" s="48" t="s">
        <v>172</v>
      </c>
    </row>
    <row r="641" spans="1:6">
      <c r="A641" s="46" t="s">
        <v>122</v>
      </c>
      <c r="B641" t="s">
        <v>172</v>
      </c>
      <c r="D641" s="47" t="s">
        <v>75</v>
      </c>
      <c r="E641">
        <v>2013.8330000000001</v>
      </c>
      <c r="F641" s="48" t="s">
        <v>172</v>
      </c>
    </row>
    <row r="642" spans="1:6">
      <c r="A642" s="46" t="s">
        <v>123</v>
      </c>
      <c r="B642">
        <v>72.040999999999997</v>
      </c>
      <c r="D642" s="47" t="s">
        <v>75</v>
      </c>
      <c r="E642">
        <v>2013.9169999999999</v>
      </c>
      <c r="F642" s="48" t="s">
        <v>172</v>
      </c>
    </row>
    <row r="643" spans="1:6">
      <c r="A643" s="46" t="s">
        <v>124</v>
      </c>
      <c r="B643" t="s">
        <v>172</v>
      </c>
      <c r="D643" s="47" t="s">
        <v>75</v>
      </c>
      <c r="E643">
        <v>2014</v>
      </c>
      <c r="F643" s="48" t="s">
        <v>172</v>
      </c>
    </row>
    <row r="644" spans="1:6">
      <c r="A644" s="45" t="s">
        <v>109</v>
      </c>
      <c r="D644" s="47" t="s">
        <v>75</v>
      </c>
      <c r="E644">
        <v>2014.0833</v>
      </c>
      <c r="F644" s="48" t="s">
        <v>172</v>
      </c>
    </row>
    <row r="645" spans="1:6">
      <c r="A645" s="46" t="s">
        <v>113</v>
      </c>
      <c r="B645" t="s">
        <v>172</v>
      </c>
      <c r="D645" s="47" t="s">
        <v>75</v>
      </c>
      <c r="E645">
        <v>2014.1669999999999</v>
      </c>
      <c r="F645" s="48" t="s">
        <v>172</v>
      </c>
    </row>
    <row r="646" spans="1:6">
      <c r="A646" s="46" t="s">
        <v>114</v>
      </c>
      <c r="B646" t="s">
        <v>172</v>
      </c>
      <c r="D646" s="47" t="s">
        <v>75</v>
      </c>
      <c r="E646">
        <v>2014.25</v>
      </c>
      <c r="F646" s="48" t="s">
        <v>172</v>
      </c>
    </row>
    <row r="647" spans="1:6">
      <c r="A647" s="46" t="s">
        <v>115</v>
      </c>
      <c r="B647" t="s">
        <v>172</v>
      </c>
      <c r="D647" s="47" t="s">
        <v>75</v>
      </c>
      <c r="E647">
        <v>2014.3330000000001</v>
      </c>
      <c r="F647" s="48" t="s">
        <v>172</v>
      </c>
    </row>
    <row r="648" spans="1:6">
      <c r="A648" s="46" t="s">
        <v>116</v>
      </c>
      <c r="B648" t="s">
        <v>172</v>
      </c>
      <c r="D648" s="47" t="s">
        <v>75</v>
      </c>
      <c r="E648">
        <v>2014.4169999999999</v>
      </c>
      <c r="F648" s="48" t="s">
        <v>172</v>
      </c>
    </row>
    <row r="649" spans="1:6">
      <c r="A649" s="46" t="s">
        <v>117</v>
      </c>
      <c r="B649" t="s">
        <v>172</v>
      </c>
      <c r="D649" s="47" t="s">
        <v>75</v>
      </c>
      <c r="E649">
        <v>2014.5</v>
      </c>
      <c r="F649" s="48" t="s">
        <v>172</v>
      </c>
    </row>
    <row r="650" spans="1:6">
      <c r="A650" s="46" t="s">
        <v>118</v>
      </c>
      <c r="B650" t="s">
        <v>172</v>
      </c>
      <c r="D650" s="47" t="s">
        <v>75</v>
      </c>
      <c r="E650">
        <v>2014.5830000000001</v>
      </c>
      <c r="F650" s="48" t="s">
        <v>172</v>
      </c>
    </row>
    <row r="651" spans="1:6">
      <c r="A651" s="46" t="s">
        <v>119</v>
      </c>
      <c r="B651">
        <v>71.671000000000006</v>
      </c>
      <c r="D651" s="47" t="s">
        <v>75</v>
      </c>
      <c r="E651">
        <v>2014.6669999999999</v>
      </c>
      <c r="F651" s="48" t="s">
        <v>172</v>
      </c>
    </row>
    <row r="652" spans="1:6">
      <c r="A652" s="46" t="s">
        <v>120</v>
      </c>
      <c r="B652">
        <v>72.070999999999998</v>
      </c>
      <c r="D652" s="47" t="s">
        <v>75</v>
      </c>
      <c r="E652">
        <v>2014.75</v>
      </c>
      <c r="F652" s="48" t="s">
        <v>172</v>
      </c>
    </row>
    <row r="653" spans="1:6">
      <c r="A653" s="46" t="s">
        <v>121</v>
      </c>
      <c r="B653">
        <v>71.870999999999995</v>
      </c>
      <c r="D653" s="47" t="s">
        <v>75</v>
      </c>
      <c r="E653">
        <v>2014.8330000000001</v>
      </c>
      <c r="F653" s="48" t="s">
        <v>172</v>
      </c>
    </row>
    <row r="654" spans="1:6">
      <c r="A654" s="46" t="s">
        <v>122</v>
      </c>
      <c r="B654" t="s">
        <v>172</v>
      </c>
      <c r="D654" s="47" t="s">
        <v>75</v>
      </c>
      <c r="E654">
        <v>2014.9169999999999</v>
      </c>
      <c r="F654" s="48" t="s">
        <v>172</v>
      </c>
    </row>
    <row r="655" spans="1:6">
      <c r="A655" s="46" t="s">
        <v>123</v>
      </c>
      <c r="B655" t="s">
        <v>172</v>
      </c>
      <c r="D655" s="47" t="s">
        <v>75</v>
      </c>
      <c r="E655">
        <v>2015</v>
      </c>
      <c r="F655" s="48" t="s">
        <v>172</v>
      </c>
    </row>
    <row r="656" spans="1:6">
      <c r="A656" s="46" t="s">
        <v>124</v>
      </c>
      <c r="B656">
        <v>71.971000000000004</v>
      </c>
      <c r="D656" s="47" t="s">
        <v>75</v>
      </c>
      <c r="E656">
        <v>2015.0833</v>
      </c>
      <c r="F656" s="48" t="s">
        <v>172</v>
      </c>
    </row>
    <row r="657" spans="1:6">
      <c r="A657" s="36" t="s">
        <v>75</v>
      </c>
      <c r="D657" s="47" t="s">
        <v>75</v>
      </c>
      <c r="E657">
        <v>2015.1669999999999</v>
      </c>
      <c r="F657" s="48" t="s">
        <v>172</v>
      </c>
    </row>
    <row r="658" spans="1:6">
      <c r="A658" s="45" t="s">
        <v>100</v>
      </c>
      <c r="D658" s="47" t="s">
        <v>75</v>
      </c>
      <c r="E658">
        <v>2015.25</v>
      </c>
      <c r="F658" s="48" t="s">
        <v>172</v>
      </c>
    </row>
    <row r="659" spans="1:6">
      <c r="A659" s="46" t="s">
        <v>113</v>
      </c>
      <c r="B659" t="s">
        <v>172</v>
      </c>
      <c r="D659" s="47" t="s">
        <v>75</v>
      </c>
      <c r="E659">
        <v>2015.3330000000001</v>
      </c>
      <c r="F659" s="48" t="s">
        <v>172</v>
      </c>
    </row>
    <row r="660" spans="1:6">
      <c r="A660" s="46" t="s">
        <v>114</v>
      </c>
      <c r="B660" t="s">
        <v>172</v>
      </c>
      <c r="D660" s="47" t="s">
        <v>75</v>
      </c>
      <c r="E660">
        <v>2015.4169999999999</v>
      </c>
      <c r="F660" s="48" t="s">
        <v>172</v>
      </c>
    </row>
    <row r="661" spans="1:6">
      <c r="A661" s="46" t="s">
        <v>115</v>
      </c>
      <c r="B661" t="s">
        <v>172</v>
      </c>
      <c r="D661" s="47" t="s">
        <v>75</v>
      </c>
      <c r="E661">
        <v>2015.5</v>
      </c>
      <c r="F661" s="48">
        <v>83.983999999999995</v>
      </c>
    </row>
    <row r="662" spans="1:6">
      <c r="A662" s="46" t="s">
        <v>116</v>
      </c>
      <c r="B662" t="s">
        <v>172</v>
      </c>
      <c r="D662" s="47" t="s">
        <v>75</v>
      </c>
      <c r="E662">
        <v>2015.5830000000001</v>
      </c>
      <c r="F662" s="48" t="s">
        <v>172</v>
      </c>
    </row>
    <row r="663" spans="1:6">
      <c r="A663" s="46" t="s">
        <v>117</v>
      </c>
      <c r="B663" t="s">
        <v>172</v>
      </c>
      <c r="D663" s="47" t="s">
        <v>75</v>
      </c>
      <c r="E663">
        <v>2015.6669999999999</v>
      </c>
      <c r="F663" s="48" t="s">
        <v>172</v>
      </c>
    </row>
    <row r="664" spans="1:6">
      <c r="A664" s="46" t="s">
        <v>118</v>
      </c>
      <c r="B664" t="s">
        <v>172</v>
      </c>
      <c r="D664" s="47" t="s">
        <v>75</v>
      </c>
      <c r="E664">
        <v>2015.75</v>
      </c>
      <c r="F664" s="48">
        <v>83.284000000000006</v>
      </c>
    </row>
    <row r="665" spans="1:6">
      <c r="A665" s="46" t="s">
        <v>119</v>
      </c>
      <c r="B665" t="s">
        <v>172</v>
      </c>
      <c r="D665" s="47" t="s">
        <v>75</v>
      </c>
      <c r="E665">
        <v>2015.8330000000001</v>
      </c>
      <c r="F665" s="48" t="s">
        <v>172</v>
      </c>
    </row>
    <row r="666" spans="1:6">
      <c r="A666" s="46" t="s">
        <v>120</v>
      </c>
      <c r="B666" t="s">
        <v>172</v>
      </c>
      <c r="D666" s="47" t="s">
        <v>75</v>
      </c>
      <c r="E666">
        <v>2015.9169999999999</v>
      </c>
      <c r="F666" s="48" t="s">
        <v>172</v>
      </c>
    </row>
    <row r="667" spans="1:6">
      <c r="A667" s="46" t="s">
        <v>121</v>
      </c>
      <c r="B667" t="s">
        <v>172</v>
      </c>
      <c r="D667" s="47" t="s">
        <v>75</v>
      </c>
      <c r="E667">
        <v>2016</v>
      </c>
      <c r="F667" s="48" t="s">
        <v>172</v>
      </c>
    </row>
    <row r="668" spans="1:6">
      <c r="A668" s="46" t="s">
        <v>122</v>
      </c>
      <c r="B668" t="s">
        <v>172</v>
      </c>
      <c r="D668" s="47" t="s">
        <v>75</v>
      </c>
      <c r="E668">
        <v>2016.0833</v>
      </c>
      <c r="F668" s="48" t="s">
        <v>172</v>
      </c>
    </row>
    <row r="669" spans="1:6">
      <c r="A669" s="46" t="s">
        <v>123</v>
      </c>
      <c r="B669" t="s">
        <v>172</v>
      </c>
      <c r="D669" s="47" t="s">
        <v>75</v>
      </c>
      <c r="E669">
        <v>2016.1669999999999</v>
      </c>
      <c r="F669" s="48">
        <v>83.034000000000006</v>
      </c>
    </row>
    <row r="670" spans="1:6">
      <c r="A670" s="46" t="s">
        <v>124</v>
      </c>
      <c r="B670" t="s">
        <v>172</v>
      </c>
      <c r="D670" s="47" t="s">
        <v>75</v>
      </c>
      <c r="E670">
        <v>2016.25</v>
      </c>
      <c r="F670" s="48">
        <v>83.084000000000003</v>
      </c>
    </row>
    <row r="671" spans="1:6">
      <c r="A671" s="45" t="s">
        <v>101</v>
      </c>
      <c r="D671" s="47" t="s">
        <v>75</v>
      </c>
      <c r="E671">
        <v>2016.3330000000001</v>
      </c>
      <c r="F671" s="48">
        <v>83.134</v>
      </c>
    </row>
    <row r="672" spans="1:6">
      <c r="A672" s="46" t="s">
        <v>113</v>
      </c>
      <c r="B672" t="s">
        <v>172</v>
      </c>
      <c r="D672" s="47" t="s">
        <v>75</v>
      </c>
      <c r="E672">
        <v>2016.4169999999999</v>
      </c>
      <c r="F672" s="48">
        <v>83.733999999999995</v>
      </c>
    </row>
    <row r="673" spans="1:6">
      <c r="A673" s="46" t="s">
        <v>114</v>
      </c>
      <c r="B673" t="s">
        <v>172</v>
      </c>
      <c r="D673" s="47" t="s">
        <v>75</v>
      </c>
      <c r="E673">
        <v>2016.5</v>
      </c>
      <c r="F673" s="48">
        <v>84.004000000000005</v>
      </c>
    </row>
    <row r="674" spans="1:6">
      <c r="A674" s="46" t="s">
        <v>115</v>
      </c>
      <c r="B674" t="s">
        <v>172</v>
      </c>
      <c r="D674" s="47" t="s">
        <v>75</v>
      </c>
      <c r="E674">
        <v>2016.5830000000001</v>
      </c>
      <c r="F674" s="48">
        <v>83.683999999999997</v>
      </c>
    </row>
    <row r="675" spans="1:6">
      <c r="A675" s="46" t="s">
        <v>116</v>
      </c>
      <c r="B675" t="s">
        <v>172</v>
      </c>
      <c r="D675" s="47" t="s">
        <v>75</v>
      </c>
      <c r="E675">
        <v>2016.6669999999999</v>
      </c>
      <c r="F675" s="48">
        <v>83.534000000000006</v>
      </c>
    </row>
    <row r="676" spans="1:6">
      <c r="A676" s="46" t="s">
        <v>117</v>
      </c>
      <c r="B676" t="s">
        <v>172</v>
      </c>
      <c r="D676" s="47" t="s">
        <v>75</v>
      </c>
      <c r="E676">
        <v>2016.75</v>
      </c>
      <c r="F676" s="48">
        <v>83.304000000000002</v>
      </c>
    </row>
    <row r="677" spans="1:6">
      <c r="A677" s="46" t="s">
        <v>118</v>
      </c>
      <c r="B677" t="s">
        <v>172</v>
      </c>
      <c r="D677" s="47" t="s">
        <v>75</v>
      </c>
      <c r="E677">
        <v>2016.8330000000001</v>
      </c>
      <c r="F677" s="48">
        <v>83.334000000000003</v>
      </c>
    </row>
    <row r="678" spans="1:6">
      <c r="A678" s="46" t="s">
        <v>119</v>
      </c>
      <c r="B678" t="s">
        <v>172</v>
      </c>
      <c r="D678" s="47" t="s">
        <v>75</v>
      </c>
      <c r="E678">
        <v>2016.9169999999999</v>
      </c>
      <c r="F678" s="48">
        <v>83.334000000000003</v>
      </c>
    </row>
    <row r="679" spans="1:6">
      <c r="A679" s="46" t="s">
        <v>120</v>
      </c>
      <c r="B679" t="s">
        <v>172</v>
      </c>
      <c r="D679" s="47" t="s">
        <v>75</v>
      </c>
      <c r="E679">
        <v>2017</v>
      </c>
      <c r="F679" s="48">
        <v>82.933999999999997</v>
      </c>
    </row>
    <row r="680" spans="1:6">
      <c r="A680" s="46" t="s">
        <v>121</v>
      </c>
      <c r="B680" t="s">
        <v>172</v>
      </c>
      <c r="D680" s="47" t="s">
        <v>75</v>
      </c>
      <c r="E680">
        <v>2017.0833</v>
      </c>
      <c r="F680" s="48" t="s">
        <v>172</v>
      </c>
    </row>
    <row r="681" spans="1:6">
      <c r="A681" s="46" t="s">
        <v>122</v>
      </c>
      <c r="B681" t="s">
        <v>172</v>
      </c>
      <c r="D681" s="47" t="s">
        <v>75</v>
      </c>
      <c r="E681">
        <v>2017.1669999999999</v>
      </c>
      <c r="F681" s="48" t="s">
        <v>172</v>
      </c>
    </row>
    <row r="682" spans="1:6">
      <c r="A682" s="46" t="s">
        <v>123</v>
      </c>
      <c r="B682" t="s">
        <v>172</v>
      </c>
      <c r="D682" s="47" t="s">
        <v>75</v>
      </c>
      <c r="E682">
        <v>2017.25</v>
      </c>
      <c r="F682" s="48">
        <v>82.963999999999999</v>
      </c>
    </row>
    <row r="683" spans="1:6">
      <c r="A683" s="46" t="s">
        <v>124</v>
      </c>
      <c r="B683" t="s">
        <v>172</v>
      </c>
      <c r="D683" s="47" t="s">
        <v>75</v>
      </c>
      <c r="E683">
        <v>2017.3330000000001</v>
      </c>
      <c r="F683" s="48" t="s">
        <v>172</v>
      </c>
    </row>
    <row r="684" spans="1:6">
      <c r="A684" s="45" t="s">
        <v>102</v>
      </c>
      <c r="D684" s="47" t="s">
        <v>75</v>
      </c>
      <c r="E684">
        <v>2017.4169999999999</v>
      </c>
      <c r="F684" s="48">
        <v>83.334000000000003</v>
      </c>
    </row>
    <row r="685" spans="1:6">
      <c r="A685" s="46" t="s">
        <v>113</v>
      </c>
      <c r="B685" t="s">
        <v>172</v>
      </c>
      <c r="D685" s="47" t="s">
        <v>75</v>
      </c>
      <c r="E685">
        <v>2017.5</v>
      </c>
      <c r="F685" s="48">
        <v>83.433999999999997</v>
      </c>
    </row>
    <row r="686" spans="1:6">
      <c r="A686" s="46" t="s">
        <v>114</v>
      </c>
      <c r="B686" t="s">
        <v>172</v>
      </c>
      <c r="D686" s="47" t="s">
        <v>75</v>
      </c>
      <c r="E686">
        <v>2017.5830000000001</v>
      </c>
      <c r="F686" s="48">
        <v>83.433999999999997</v>
      </c>
    </row>
    <row r="687" spans="1:6">
      <c r="A687" s="46" t="s">
        <v>115</v>
      </c>
      <c r="B687" t="s">
        <v>172</v>
      </c>
      <c r="D687" s="47" t="s">
        <v>75</v>
      </c>
      <c r="E687">
        <v>2017.6669999999999</v>
      </c>
      <c r="F687" s="48">
        <v>83.683999999999997</v>
      </c>
    </row>
    <row r="688" spans="1:6">
      <c r="A688" s="46" t="s">
        <v>116</v>
      </c>
      <c r="B688" t="s">
        <v>172</v>
      </c>
      <c r="D688" s="47" t="s">
        <v>75</v>
      </c>
      <c r="E688">
        <v>2017.75</v>
      </c>
      <c r="F688" s="48">
        <v>83.453999999999994</v>
      </c>
    </row>
    <row r="689" spans="1:6">
      <c r="A689" s="46" t="s">
        <v>117</v>
      </c>
      <c r="B689" t="s">
        <v>172</v>
      </c>
      <c r="D689" s="47" t="s">
        <v>75</v>
      </c>
      <c r="E689">
        <v>2017.8330000000001</v>
      </c>
      <c r="F689" s="48">
        <v>83.433999999999997</v>
      </c>
    </row>
    <row r="690" spans="1:6">
      <c r="A690" s="46" t="s">
        <v>118</v>
      </c>
      <c r="B690" t="s">
        <v>172</v>
      </c>
      <c r="D690" s="47" t="s">
        <v>75</v>
      </c>
      <c r="E690">
        <v>2017.9169999999999</v>
      </c>
      <c r="F690" s="48">
        <v>83.433999999999997</v>
      </c>
    </row>
    <row r="691" spans="1:6">
      <c r="A691" s="46" t="s">
        <v>119</v>
      </c>
      <c r="B691" t="s">
        <v>172</v>
      </c>
      <c r="D691" s="47" t="s">
        <v>75</v>
      </c>
      <c r="E691">
        <v>2018</v>
      </c>
      <c r="F691" s="48">
        <v>83.034000000000006</v>
      </c>
    </row>
    <row r="692" spans="1:6">
      <c r="A692" s="46" t="s">
        <v>120</v>
      </c>
      <c r="B692" t="s">
        <v>172</v>
      </c>
      <c r="D692" s="47" t="s">
        <v>75</v>
      </c>
      <c r="E692">
        <v>2018.0833</v>
      </c>
      <c r="F692" s="48">
        <v>82.933999999999997</v>
      </c>
    </row>
    <row r="693" spans="1:6">
      <c r="A693" s="46" t="s">
        <v>121</v>
      </c>
      <c r="B693" t="s">
        <v>172</v>
      </c>
      <c r="D693" s="47" t="s">
        <v>75</v>
      </c>
      <c r="E693">
        <v>2018.1669999999999</v>
      </c>
      <c r="F693" s="48">
        <v>83.134</v>
      </c>
    </row>
    <row r="694" spans="1:6">
      <c r="A694" s="46" t="s">
        <v>122</v>
      </c>
      <c r="B694" t="s">
        <v>172</v>
      </c>
      <c r="D694" s="47" t="s">
        <v>75</v>
      </c>
      <c r="E694">
        <v>2018.25</v>
      </c>
      <c r="F694" s="48">
        <v>83.343999999999994</v>
      </c>
    </row>
    <row r="695" spans="1:6">
      <c r="A695" s="46" t="s">
        <v>123</v>
      </c>
      <c r="B695" t="s">
        <v>172</v>
      </c>
      <c r="D695" s="47" t="s">
        <v>75</v>
      </c>
      <c r="E695">
        <v>2018.3330000000001</v>
      </c>
      <c r="F695" s="48">
        <v>83.334000000000003</v>
      </c>
    </row>
    <row r="696" spans="1:6">
      <c r="A696" s="46" t="s">
        <v>124</v>
      </c>
      <c r="B696" t="s">
        <v>172</v>
      </c>
      <c r="D696" s="47" t="s">
        <v>75</v>
      </c>
      <c r="E696">
        <v>2018.4169999999999</v>
      </c>
      <c r="F696" s="48">
        <v>83.444000000000003</v>
      </c>
    </row>
    <row r="697" spans="1:6">
      <c r="A697" s="45" t="s">
        <v>103</v>
      </c>
      <c r="D697" s="47" t="s">
        <v>75</v>
      </c>
      <c r="E697">
        <v>2018.5</v>
      </c>
      <c r="F697" s="48">
        <v>84.034000000000006</v>
      </c>
    </row>
    <row r="698" spans="1:6">
      <c r="A698" s="46" t="s">
        <v>113</v>
      </c>
      <c r="B698" t="s">
        <v>172</v>
      </c>
      <c r="D698" s="47" t="s">
        <v>75</v>
      </c>
      <c r="E698">
        <v>2018.5830000000001</v>
      </c>
      <c r="F698" s="48">
        <v>84.084000000000003</v>
      </c>
    </row>
    <row r="699" spans="1:6">
      <c r="A699" s="46" t="s">
        <v>114</v>
      </c>
      <c r="B699" t="s">
        <v>172</v>
      </c>
      <c r="D699" s="47" t="s">
        <v>75</v>
      </c>
      <c r="E699">
        <v>2018.6669999999999</v>
      </c>
      <c r="F699" s="48">
        <v>83.384</v>
      </c>
    </row>
    <row r="700" spans="1:6">
      <c r="A700" s="46" t="s">
        <v>115</v>
      </c>
      <c r="B700" t="s">
        <v>172</v>
      </c>
      <c r="D700" s="47" t="s">
        <v>75</v>
      </c>
      <c r="E700">
        <v>2018.75</v>
      </c>
      <c r="F700" s="48">
        <v>83.334000000000003</v>
      </c>
    </row>
    <row r="701" spans="1:6">
      <c r="A701" s="46" t="s">
        <v>116</v>
      </c>
      <c r="B701" t="s">
        <v>172</v>
      </c>
      <c r="D701" s="47" t="s">
        <v>75</v>
      </c>
      <c r="E701">
        <v>2018.8330000000001</v>
      </c>
      <c r="F701" s="48">
        <v>83.334000000000003</v>
      </c>
    </row>
    <row r="702" spans="1:6">
      <c r="A702" s="46" t="s">
        <v>117</v>
      </c>
      <c r="B702" t="s">
        <v>172</v>
      </c>
      <c r="D702" s="47" t="s">
        <v>75</v>
      </c>
      <c r="E702">
        <v>2018.9169999999999</v>
      </c>
      <c r="F702" s="48">
        <v>83.313999999999993</v>
      </c>
    </row>
    <row r="703" spans="1:6">
      <c r="A703" s="46" t="s">
        <v>118</v>
      </c>
      <c r="B703" t="s">
        <v>172</v>
      </c>
      <c r="D703" s="47" t="s">
        <v>75</v>
      </c>
      <c r="E703">
        <v>2019</v>
      </c>
      <c r="F703" s="48">
        <v>83.334000000000003</v>
      </c>
    </row>
    <row r="704" spans="1:6">
      <c r="A704" s="46" t="s">
        <v>119</v>
      </c>
      <c r="B704" t="s">
        <v>172</v>
      </c>
      <c r="D704" s="47" t="s">
        <v>75</v>
      </c>
      <c r="E704">
        <v>2019.0833</v>
      </c>
      <c r="F704" s="48">
        <v>82.834000000000003</v>
      </c>
    </row>
    <row r="705" spans="1:6">
      <c r="A705" s="46" t="s">
        <v>120</v>
      </c>
      <c r="B705" t="s">
        <v>172</v>
      </c>
      <c r="D705" s="47" t="s">
        <v>75</v>
      </c>
      <c r="E705">
        <v>2019.1669999999999</v>
      </c>
      <c r="F705" s="48">
        <v>82.813999999999993</v>
      </c>
    </row>
    <row r="706" spans="1:6">
      <c r="A706" s="46" t="s">
        <v>121</v>
      </c>
      <c r="B706" t="s">
        <v>172</v>
      </c>
      <c r="D706" s="47" t="s">
        <v>75</v>
      </c>
      <c r="E706">
        <v>2019.25</v>
      </c>
      <c r="F706" s="48" t="s">
        <v>172</v>
      </c>
    </row>
    <row r="707" spans="1:6">
      <c r="A707" s="46" t="s">
        <v>122</v>
      </c>
      <c r="B707" t="s">
        <v>172</v>
      </c>
      <c r="D707" s="47" t="s">
        <v>75</v>
      </c>
      <c r="E707">
        <v>2019.3330000000001</v>
      </c>
      <c r="F707" s="48" t="s">
        <v>172</v>
      </c>
    </row>
    <row r="708" spans="1:6">
      <c r="A708" s="46" t="s">
        <v>123</v>
      </c>
      <c r="B708" t="s">
        <v>172</v>
      </c>
      <c r="D708" s="47" t="s">
        <v>75</v>
      </c>
      <c r="E708">
        <v>2019.4169999999999</v>
      </c>
      <c r="F708" s="48" t="s">
        <v>172</v>
      </c>
    </row>
    <row r="709" spans="1:6">
      <c r="A709" s="46" t="s">
        <v>124</v>
      </c>
      <c r="B709" t="s">
        <v>172</v>
      </c>
      <c r="D709" s="47" t="s">
        <v>75</v>
      </c>
      <c r="E709">
        <v>2019.5</v>
      </c>
      <c r="F709" s="48">
        <v>83.983999999999995</v>
      </c>
    </row>
    <row r="710" spans="1:6">
      <c r="A710" s="45" t="s">
        <v>104</v>
      </c>
      <c r="D710" s="47" t="s">
        <v>75</v>
      </c>
      <c r="E710">
        <v>2019.5830000000001</v>
      </c>
      <c r="F710" s="48">
        <v>83.983999999999995</v>
      </c>
    </row>
    <row r="711" spans="1:6">
      <c r="A711" s="46" t="s">
        <v>113</v>
      </c>
      <c r="B711" t="s">
        <v>172</v>
      </c>
      <c r="D711" s="47" t="s">
        <v>75</v>
      </c>
      <c r="E711">
        <v>2019.6669999999999</v>
      </c>
      <c r="F711" s="48">
        <v>83.983999999999995</v>
      </c>
    </row>
    <row r="712" spans="1:6">
      <c r="A712" s="46" t="s">
        <v>114</v>
      </c>
      <c r="B712" t="s">
        <v>172</v>
      </c>
      <c r="D712" s="47" t="s">
        <v>75</v>
      </c>
      <c r="E712">
        <v>2019.75</v>
      </c>
      <c r="F712" s="48">
        <v>83.534000000000006</v>
      </c>
    </row>
    <row r="713" spans="1:6">
      <c r="A713" s="46" t="s">
        <v>115</v>
      </c>
      <c r="B713" t="s">
        <v>172</v>
      </c>
      <c r="D713" s="47" t="s">
        <v>75</v>
      </c>
      <c r="E713">
        <v>2019.8330000000001</v>
      </c>
      <c r="F713" s="48" t="s">
        <v>172</v>
      </c>
    </row>
    <row r="714" spans="1:6">
      <c r="A714" s="46" t="s">
        <v>116</v>
      </c>
      <c r="B714" t="s">
        <v>172</v>
      </c>
      <c r="D714" s="47" t="s">
        <v>75</v>
      </c>
      <c r="E714">
        <v>2019.9169999999999</v>
      </c>
      <c r="F714" s="48">
        <v>83.534000000000006</v>
      </c>
    </row>
    <row r="715" spans="1:6">
      <c r="A715" s="46" t="s">
        <v>117</v>
      </c>
      <c r="B715" t="s">
        <v>172</v>
      </c>
      <c r="D715" s="47" t="s">
        <v>75</v>
      </c>
      <c r="E715">
        <v>2020</v>
      </c>
      <c r="F715" s="48" t="s">
        <v>172</v>
      </c>
    </row>
    <row r="716" spans="1:6">
      <c r="A716" s="46" t="s">
        <v>118</v>
      </c>
      <c r="B716" t="s">
        <v>172</v>
      </c>
      <c r="D716" s="47" t="s">
        <v>75</v>
      </c>
      <c r="E716">
        <v>2020.0833</v>
      </c>
      <c r="F716" s="48" t="s">
        <v>172</v>
      </c>
    </row>
    <row r="717" spans="1:6">
      <c r="A717" s="46" t="s">
        <v>119</v>
      </c>
      <c r="B717">
        <v>83.983999999999995</v>
      </c>
      <c r="D717" s="47" t="s">
        <v>75</v>
      </c>
      <c r="E717">
        <v>2020.1669999999999</v>
      </c>
      <c r="F717" s="48" t="s">
        <v>172</v>
      </c>
    </row>
    <row r="718" spans="1:6">
      <c r="A718" s="46" t="s">
        <v>120</v>
      </c>
      <c r="B718" t="s">
        <v>172</v>
      </c>
      <c r="D718" s="47" t="s">
        <v>75</v>
      </c>
      <c r="E718">
        <v>2020.25</v>
      </c>
      <c r="F718" s="48" t="s">
        <v>172</v>
      </c>
    </row>
    <row r="719" spans="1:6">
      <c r="A719" s="46" t="s">
        <v>121</v>
      </c>
      <c r="B719" t="s">
        <v>172</v>
      </c>
      <c r="D719" s="47" t="s">
        <v>75</v>
      </c>
      <c r="E719">
        <v>2020.3330000000001</v>
      </c>
      <c r="F719" s="48" t="s">
        <v>172</v>
      </c>
    </row>
    <row r="720" spans="1:6">
      <c r="A720" s="46" t="s">
        <v>122</v>
      </c>
      <c r="B720">
        <v>83.284000000000006</v>
      </c>
      <c r="D720" s="47" t="s">
        <v>75</v>
      </c>
      <c r="E720">
        <v>2020.4169999999999</v>
      </c>
      <c r="F720" s="48">
        <v>83.733999999999995</v>
      </c>
    </row>
    <row r="721" spans="1:6">
      <c r="A721" s="46" t="s">
        <v>123</v>
      </c>
      <c r="B721" t="s">
        <v>172</v>
      </c>
      <c r="D721" s="47" t="s">
        <v>75</v>
      </c>
      <c r="E721">
        <v>2020.5</v>
      </c>
      <c r="F721" s="48" t="s">
        <v>172</v>
      </c>
    </row>
    <row r="722" spans="1:6">
      <c r="A722" s="46" t="s">
        <v>124</v>
      </c>
      <c r="B722" t="s">
        <v>172</v>
      </c>
      <c r="D722" s="47" t="s">
        <v>75</v>
      </c>
      <c r="E722">
        <v>2020.5830000000001</v>
      </c>
      <c r="F722" s="48" t="s">
        <v>172</v>
      </c>
    </row>
    <row r="723" spans="1:6">
      <c r="A723" s="45" t="s">
        <v>105</v>
      </c>
      <c r="D723" s="47" t="s">
        <v>75</v>
      </c>
      <c r="E723">
        <v>2020.6669999999999</v>
      </c>
      <c r="F723" s="48" t="s">
        <v>172</v>
      </c>
    </row>
    <row r="724" spans="1:6">
      <c r="A724" s="46" t="s">
        <v>113</v>
      </c>
      <c r="B724" t="s">
        <v>172</v>
      </c>
      <c r="D724" s="47" t="s">
        <v>75</v>
      </c>
      <c r="E724">
        <v>2020.75</v>
      </c>
      <c r="F724" s="48">
        <v>83.593999999999994</v>
      </c>
    </row>
    <row r="725" spans="1:6">
      <c r="A725" s="46" t="s">
        <v>114</v>
      </c>
      <c r="B725" t="s">
        <v>172</v>
      </c>
      <c r="D725" s="47" t="s">
        <v>75</v>
      </c>
      <c r="E725">
        <v>2020.8330000000001</v>
      </c>
      <c r="F725" s="48" t="s">
        <v>172</v>
      </c>
    </row>
    <row r="726" spans="1:6">
      <c r="A726" s="46" t="s">
        <v>115</v>
      </c>
      <c r="B726">
        <v>83.034000000000006</v>
      </c>
      <c r="D726" s="47" t="s">
        <v>75</v>
      </c>
      <c r="E726">
        <v>2020.9169999999999</v>
      </c>
      <c r="F726" s="48">
        <v>83.584000000000003</v>
      </c>
    </row>
    <row r="727" spans="1:6">
      <c r="A727" s="46" t="s">
        <v>116</v>
      </c>
      <c r="B727">
        <v>83.084000000000003</v>
      </c>
      <c r="D727" s="47" t="s">
        <v>75</v>
      </c>
      <c r="E727">
        <v>2021</v>
      </c>
      <c r="F727" s="48" t="s">
        <v>172</v>
      </c>
    </row>
    <row r="728" spans="1:6">
      <c r="A728" s="46" t="s">
        <v>117</v>
      </c>
      <c r="B728">
        <v>83.134</v>
      </c>
      <c r="D728" s="47" t="s">
        <v>78</v>
      </c>
      <c r="E728">
        <v>2011</v>
      </c>
      <c r="F728" s="48" t="s">
        <v>172</v>
      </c>
    </row>
    <row r="729" spans="1:6">
      <c r="A729" s="46" t="s">
        <v>118</v>
      </c>
      <c r="B729">
        <v>83.733999999999995</v>
      </c>
      <c r="D729" s="47" t="s">
        <v>78</v>
      </c>
      <c r="E729">
        <v>2011.0833</v>
      </c>
      <c r="F729" s="48" t="s">
        <v>172</v>
      </c>
    </row>
    <row r="730" spans="1:6">
      <c r="A730" s="46" t="s">
        <v>119</v>
      </c>
      <c r="B730">
        <v>84.004000000000005</v>
      </c>
      <c r="D730" s="47" t="s">
        <v>78</v>
      </c>
      <c r="E730">
        <v>2011.1669999999999</v>
      </c>
      <c r="F730" s="48" t="s">
        <v>172</v>
      </c>
    </row>
    <row r="731" spans="1:6">
      <c r="A731" s="46" t="s">
        <v>120</v>
      </c>
      <c r="B731">
        <v>83.683999999999997</v>
      </c>
      <c r="D731" s="47" t="s">
        <v>78</v>
      </c>
      <c r="E731">
        <v>2011.25</v>
      </c>
      <c r="F731" s="48" t="s">
        <v>172</v>
      </c>
    </row>
    <row r="732" spans="1:6">
      <c r="A732" s="46" t="s">
        <v>121</v>
      </c>
      <c r="B732">
        <v>83.534000000000006</v>
      </c>
      <c r="D732" s="47" t="s">
        <v>78</v>
      </c>
      <c r="E732">
        <v>2011.3330000000001</v>
      </c>
      <c r="F732" s="48" t="s">
        <v>172</v>
      </c>
    </row>
    <row r="733" spans="1:6">
      <c r="A733" s="46" t="s">
        <v>122</v>
      </c>
      <c r="B733">
        <v>83.304000000000002</v>
      </c>
      <c r="D733" s="47" t="s">
        <v>78</v>
      </c>
      <c r="E733">
        <v>2011.4169999999999</v>
      </c>
      <c r="F733" s="48" t="s">
        <v>172</v>
      </c>
    </row>
    <row r="734" spans="1:6">
      <c r="A734" s="46" t="s">
        <v>123</v>
      </c>
      <c r="B734">
        <v>83.334000000000003</v>
      </c>
      <c r="D734" s="47" t="s">
        <v>78</v>
      </c>
      <c r="E734">
        <v>2011.5</v>
      </c>
      <c r="F734" s="48" t="s">
        <v>172</v>
      </c>
    </row>
    <row r="735" spans="1:6">
      <c r="A735" s="46" t="s">
        <v>124</v>
      </c>
      <c r="B735">
        <v>83.334000000000003</v>
      </c>
      <c r="D735" s="47" t="s">
        <v>78</v>
      </c>
      <c r="E735">
        <v>2011.5830000000001</v>
      </c>
      <c r="F735" s="48" t="s">
        <v>172</v>
      </c>
    </row>
    <row r="736" spans="1:6">
      <c r="A736" s="45" t="s">
        <v>106</v>
      </c>
      <c r="D736" s="47" t="s">
        <v>78</v>
      </c>
      <c r="E736">
        <v>2011.6669999999999</v>
      </c>
      <c r="F736" s="48" t="s">
        <v>172</v>
      </c>
    </row>
    <row r="737" spans="1:6">
      <c r="A737" s="46" t="s">
        <v>113</v>
      </c>
      <c r="B737">
        <v>82.933999999999997</v>
      </c>
      <c r="D737" s="47" t="s">
        <v>78</v>
      </c>
      <c r="E737">
        <v>2011.75</v>
      </c>
      <c r="F737" s="48" t="s">
        <v>172</v>
      </c>
    </row>
    <row r="738" spans="1:6">
      <c r="A738" s="46" t="s">
        <v>114</v>
      </c>
      <c r="B738" t="s">
        <v>172</v>
      </c>
      <c r="D738" s="47" t="s">
        <v>78</v>
      </c>
      <c r="E738">
        <v>2011.8330000000001</v>
      </c>
      <c r="F738" s="48" t="s">
        <v>172</v>
      </c>
    </row>
    <row r="739" spans="1:6">
      <c r="A739" s="46" t="s">
        <v>115</v>
      </c>
      <c r="B739" t="s">
        <v>172</v>
      </c>
      <c r="D739" s="47" t="s">
        <v>78</v>
      </c>
      <c r="E739">
        <v>2011.9169999999999</v>
      </c>
      <c r="F739" s="48" t="s">
        <v>172</v>
      </c>
    </row>
    <row r="740" spans="1:6">
      <c r="A740" s="46" t="s">
        <v>116</v>
      </c>
      <c r="B740">
        <v>82.963999999999999</v>
      </c>
      <c r="D740" s="47" t="s">
        <v>78</v>
      </c>
      <c r="E740">
        <v>2012</v>
      </c>
      <c r="F740" s="48" t="s">
        <v>172</v>
      </c>
    </row>
    <row r="741" spans="1:6">
      <c r="A741" s="46" t="s">
        <v>117</v>
      </c>
      <c r="B741" t="s">
        <v>172</v>
      </c>
      <c r="D741" s="47" t="s">
        <v>78</v>
      </c>
      <c r="E741">
        <v>2012.0833</v>
      </c>
      <c r="F741" s="48" t="s">
        <v>172</v>
      </c>
    </row>
    <row r="742" spans="1:6">
      <c r="A742" s="46" t="s">
        <v>118</v>
      </c>
      <c r="B742">
        <v>83.334000000000003</v>
      </c>
      <c r="D742" s="47" t="s">
        <v>78</v>
      </c>
      <c r="E742">
        <v>2012.1669999999999</v>
      </c>
      <c r="F742" s="48" t="s">
        <v>172</v>
      </c>
    </row>
    <row r="743" spans="1:6">
      <c r="A743" s="46" t="s">
        <v>119</v>
      </c>
      <c r="B743">
        <v>83.433999999999997</v>
      </c>
      <c r="D743" s="47" t="s">
        <v>78</v>
      </c>
      <c r="E743">
        <v>2012.25</v>
      </c>
      <c r="F743" s="48" t="s">
        <v>172</v>
      </c>
    </row>
    <row r="744" spans="1:6">
      <c r="A744" s="46" t="s">
        <v>120</v>
      </c>
      <c r="B744">
        <v>83.433999999999997</v>
      </c>
      <c r="D744" s="47" t="s">
        <v>78</v>
      </c>
      <c r="E744">
        <v>2012.3330000000001</v>
      </c>
      <c r="F744" s="48" t="s">
        <v>172</v>
      </c>
    </row>
    <row r="745" spans="1:6">
      <c r="A745" s="46" t="s">
        <v>121</v>
      </c>
      <c r="B745">
        <v>83.683999999999997</v>
      </c>
      <c r="D745" s="47" t="s">
        <v>78</v>
      </c>
      <c r="E745">
        <v>2012.4169999999999</v>
      </c>
      <c r="F745" s="48" t="s">
        <v>172</v>
      </c>
    </row>
    <row r="746" spans="1:6">
      <c r="A746" s="46" t="s">
        <v>122</v>
      </c>
      <c r="B746">
        <v>83.453999999999994</v>
      </c>
      <c r="D746" s="47" t="s">
        <v>78</v>
      </c>
      <c r="E746">
        <v>2012.5</v>
      </c>
      <c r="F746" s="48" t="s">
        <v>172</v>
      </c>
    </row>
    <row r="747" spans="1:6">
      <c r="A747" s="46" t="s">
        <v>123</v>
      </c>
      <c r="B747">
        <v>83.433999999999997</v>
      </c>
      <c r="D747" s="47" t="s">
        <v>78</v>
      </c>
      <c r="E747">
        <v>2012.5830000000001</v>
      </c>
      <c r="F747" s="48" t="s">
        <v>172</v>
      </c>
    </row>
    <row r="748" spans="1:6">
      <c r="A748" s="46" t="s">
        <v>124</v>
      </c>
      <c r="B748">
        <v>83.433999999999997</v>
      </c>
      <c r="D748" s="47" t="s">
        <v>78</v>
      </c>
      <c r="E748">
        <v>2012.6669999999999</v>
      </c>
      <c r="F748" s="48" t="s">
        <v>172</v>
      </c>
    </row>
    <row r="749" spans="1:6">
      <c r="A749" s="45" t="s">
        <v>107</v>
      </c>
      <c r="D749" s="47" t="s">
        <v>78</v>
      </c>
      <c r="E749">
        <v>2012.75</v>
      </c>
      <c r="F749" s="48" t="s">
        <v>172</v>
      </c>
    </row>
    <row r="750" spans="1:6">
      <c r="A750" s="46" t="s">
        <v>113</v>
      </c>
      <c r="B750">
        <v>83.034000000000006</v>
      </c>
      <c r="D750" s="47" t="s">
        <v>78</v>
      </c>
      <c r="E750">
        <v>2012.8330000000001</v>
      </c>
      <c r="F750" s="48" t="s">
        <v>172</v>
      </c>
    </row>
    <row r="751" spans="1:6">
      <c r="A751" s="46" t="s">
        <v>114</v>
      </c>
      <c r="B751">
        <v>82.933999999999997</v>
      </c>
      <c r="D751" s="47" t="s">
        <v>78</v>
      </c>
      <c r="E751">
        <v>2012.9169999999999</v>
      </c>
      <c r="F751" s="48" t="s">
        <v>172</v>
      </c>
    </row>
    <row r="752" spans="1:6">
      <c r="A752" s="46" t="s">
        <v>115</v>
      </c>
      <c r="B752">
        <v>83.134</v>
      </c>
      <c r="D752" s="47" t="s">
        <v>78</v>
      </c>
      <c r="E752">
        <v>2013</v>
      </c>
      <c r="F752" s="48" t="s">
        <v>172</v>
      </c>
    </row>
    <row r="753" spans="1:6">
      <c r="A753" s="46" t="s">
        <v>116</v>
      </c>
      <c r="B753">
        <v>83.343999999999994</v>
      </c>
      <c r="D753" s="47" t="s">
        <v>78</v>
      </c>
      <c r="E753">
        <v>2013.0833</v>
      </c>
      <c r="F753" s="48" t="s">
        <v>172</v>
      </c>
    </row>
    <row r="754" spans="1:6">
      <c r="A754" s="46" t="s">
        <v>117</v>
      </c>
      <c r="B754">
        <v>83.334000000000003</v>
      </c>
      <c r="D754" s="47" t="s">
        <v>78</v>
      </c>
      <c r="E754">
        <v>2013.1669999999999</v>
      </c>
      <c r="F754" s="48" t="s">
        <v>172</v>
      </c>
    </row>
    <row r="755" spans="1:6">
      <c r="A755" s="46" t="s">
        <v>118</v>
      </c>
      <c r="B755">
        <v>83.444000000000003</v>
      </c>
      <c r="D755" s="47" t="s">
        <v>78</v>
      </c>
      <c r="E755">
        <v>2013.25</v>
      </c>
      <c r="F755" s="48" t="s">
        <v>172</v>
      </c>
    </row>
    <row r="756" spans="1:6">
      <c r="A756" s="46" t="s">
        <v>119</v>
      </c>
      <c r="B756">
        <v>84.034000000000006</v>
      </c>
      <c r="D756" s="47" t="s">
        <v>78</v>
      </c>
      <c r="E756">
        <v>2013.3330000000001</v>
      </c>
      <c r="F756" s="48" t="s">
        <v>172</v>
      </c>
    </row>
    <row r="757" spans="1:6">
      <c r="A757" s="46" t="s">
        <v>120</v>
      </c>
      <c r="B757">
        <v>84.084000000000003</v>
      </c>
      <c r="D757" s="47" t="s">
        <v>78</v>
      </c>
      <c r="E757">
        <v>2013.4169999999999</v>
      </c>
      <c r="F757" s="48" t="s">
        <v>172</v>
      </c>
    </row>
    <row r="758" spans="1:6">
      <c r="A758" s="46" t="s">
        <v>121</v>
      </c>
      <c r="B758">
        <v>83.384</v>
      </c>
      <c r="D758" s="47" t="s">
        <v>78</v>
      </c>
      <c r="E758">
        <v>2013.5</v>
      </c>
      <c r="F758" s="48" t="s">
        <v>172</v>
      </c>
    </row>
    <row r="759" spans="1:6">
      <c r="A759" s="46" t="s">
        <v>122</v>
      </c>
      <c r="B759">
        <v>83.334000000000003</v>
      </c>
      <c r="D759" s="47" t="s">
        <v>78</v>
      </c>
      <c r="E759">
        <v>2013.5830000000001</v>
      </c>
      <c r="F759" s="48" t="s">
        <v>172</v>
      </c>
    </row>
    <row r="760" spans="1:6">
      <c r="A760" s="46" t="s">
        <v>123</v>
      </c>
      <c r="B760">
        <v>83.334000000000003</v>
      </c>
      <c r="D760" s="47" t="s">
        <v>78</v>
      </c>
      <c r="E760">
        <v>2013.6669999999999</v>
      </c>
      <c r="F760" s="48" t="s">
        <v>172</v>
      </c>
    </row>
    <row r="761" spans="1:6">
      <c r="A761" s="46" t="s">
        <v>124</v>
      </c>
      <c r="B761">
        <v>83.313999999999993</v>
      </c>
      <c r="D761" s="47" t="s">
        <v>78</v>
      </c>
      <c r="E761">
        <v>2013.75</v>
      </c>
      <c r="F761" s="48" t="s">
        <v>172</v>
      </c>
    </row>
    <row r="762" spans="1:6">
      <c r="A762" s="45" t="s">
        <v>108</v>
      </c>
      <c r="D762" s="47" t="s">
        <v>78</v>
      </c>
      <c r="E762">
        <v>2013.8330000000001</v>
      </c>
      <c r="F762" s="48" t="s">
        <v>172</v>
      </c>
    </row>
    <row r="763" spans="1:6">
      <c r="A763" s="46" t="s">
        <v>113</v>
      </c>
      <c r="B763">
        <v>83.334000000000003</v>
      </c>
      <c r="D763" s="47" t="s">
        <v>78</v>
      </c>
      <c r="E763">
        <v>2013.9169999999999</v>
      </c>
      <c r="F763" s="48" t="s">
        <v>172</v>
      </c>
    </row>
    <row r="764" spans="1:6">
      <c r="A764" s="46" t="s">
        <v>114</v>
      </c>
      <c r="B764">
        <v>82.834000000000003</v>
      </c>
      <c r="D764" s="47" t="s">
        <v>78</v>
      </c>
      <c r="E764">
        <v>2014</v>
      </c>
      <c r="F764" s="48" t="s">
        <v>172</v>
      </c>
    </row>
    <row r="765" spans="1:6">
      <c r="A765" s="46" t="s">
        <v>115</v>
      </c>
      <c r="B765">
        <v>82.813999999999993</v>
      </c>
      <c r="D765" s="47" t="s">
        <v>78</v>
      </c>
      <c r="E765">
        <v>2014.0833</v>
      </c>
      <c r="F765" s="48" t="s">
        <v>172</v>
      </c>
    </row>
    <row r="766" spans="1:6">
      <c r="A766" s="46" t="s">
        <v>116</v>
      </c>
      <c r="B766" t="s">
        <v>172</v>
      </c>
      <c r="D766" s="47" t="s">
        <v>78</v>
      </c>
      <c r="E766">
        <v>2014.1669999999999</v>
      </c>
      <c r="F766" s="48" t="s">
        <v>172</v>
      </c>
    </row>
    <row r="767" spans="1:6">
      <c r="A767" s="46" t="s">
        <v>117</v>
      </c>
      <c r="B767" t="s">
        <v>172</v>
      </c>
      <c r="D767" s="47" t="s">
        <v>78</v>
      </c>
      <c r="E767">
        <v>2014.25</v>
      </c>
      <c r="F767" s="48" t="s">
        <v>172</v>
      </c>
    </row>
    <row r="768" spans="1:6">
      <c r="A768" s="46" t="s">
        <v>118</v>
      </c>
      <c r="B768" t="s">
        <v>172</v>
      </c>
      <c r="D768" s="47" t="s">
        <v>78</v>
      </c>
      <c r="E768">
        <v>2014.3330000000001</v>
      </c>
      <c r="F768" s="48">
        <v>71.77</v>
      </c>
    </row>
    <row r="769" spans="1:6">
      <c r="A769" s="46" t="s">
        <v>119</v>
      </c>
      <c r="B769">
        <v>83.983999999999995</v>
      </c>
      <c r="D769" s="47" t="s">
        <v>78</v>
      </c>
      <c r="E769">
        <v>2014.4169999999999</v>
      </c>
      <c r="F769" s="48" t="s">
        <v>172</v>
      </c>
    </row>
    <row r="770" spans="1:6">
      <c r="A770" s="46" t="s">
        <v>120</v>
      </c>
      <c r="B770">
        <v>83.983999999999995</v>
      </c>
      <c r="D770" s="47" t="s">
        <v>78</v>
      </c>
      <c r="E770">
        <v>2014.5</v>
      </c>
      <c r="F770" s="48" t="s">
        <v>172</v>
      </c>
    </row>
    <row r="771" spans="1:6">
      <c r="A771" s="46" t="s">
        <v>121</v>
      </c>
      <c r="B771">
        <v>83.983999999999995</v>
      </c>
      <c r="D771" s="47" t="s">
        <v>78</v>
      </c>
      <c r="E771">
        <v>2014.5830000000001</v>
      </c>
      <c r="F771" s="48" t="s">
        <v>172</v>
      </c>
    </row>
    <row r="772" spans="1:6">
      <c r="A772" s="46" t="s">
        <v>122</v>
      </c>
      <c r="B772">
        <v>83.534000000000006</v>
      </c>
      <c r="D772" s="47" t="s">
        <v>78</v>
      </c>
      <c r="E772">
        <v>2014.6669999999999</v>
      </c>
      <c r="F772" s="48" t="s">
        <v>172</v>
      </c>
    </row>
    <row r="773" spans="1:6">
      <c r="A773" s="46" t="s">
        <v>123</v>
      </c>
      <c r="B773" t="s">
        <v>172</v>
      </c>
      <c r="D773" s="47" t="s">
        <v>78</v>
      </c>
      <c r="E773">
        <v>2014.75</v>
      </c>
      <c r="F773" s="48">
        <v>71.86</v>
      </c>
    </row>
    <row r="774" spans="1:6">
      <c r="A774" s="46" t="s">
        <v>124</v>
      </c>
      <c r="B774">
        <v>83.534000000000006</v>
      </c>
      <c r="D774" s="47" t="s">
        <v>78</v>
      </c>
      <c r="E774">
        <v>2014.8330000000001</v>
      </c>
      <c r="F774" s="48" t="s">
        <v>172</v>
      </c>
    </row>
    <row r="775" spans="1:6">
      <c r="A775" s="45" t="s">
        <v>109</v>
      </c>
      <c r="D775" s="47" t="s">
        <v>78</v>
      </c>
      <c r="E775">
        <v>2014.9169999999999</v>
      </c>
      <c r="F775" s="48" t="s">
        <v>172</v>
      </c>
    </row>
    <row r="776" spans="1:6">
      <c r="A776" s="46" t="s">
        <v>113</v>
      </c>
      <c r="B776" t="s">
        <v>172</v>
      </c>
      <c r="D776" s="47" t="s">
        <v>78</v>
      </c>
      <c r="E776">
        <v>2015</v>
      </c>
      <c r="F776" s="48" t="s">
        <v>172</v>
      </c>
    </row>
    <row r="777" spans="1:6">
      <c r="A777" s="46" t="s">
        <v>114</v>
      </c>
      <c r="B777" t="s">
        <v>172</v>
      </c>
      <c r="D777" s="47" t="s">
        <v>78</v>
      </c>
      <c r="E777">
        <v>2015.0833</v>
      </c>
      <c r="F777" s="48" t="s">
        <v>172</v>
      </c>
    </row>
    <row r="778" spans="1:6">
      <c r="A778" s="46" t="s">
        <v>115</v>
      </c>
      <c r="B778" t="s">
        <v>172</v>
      </c>
      <c r="D778" s="47" t="s">
        <v>78</v>
      </c>
      <c r="E778">
        <v>2015.1669999999999</v>
      </c>
      <c r="F778" s="48" t="s">
        <v>172</v>
      </c>
    </row>
    <row r="779" spans="1:6">
      <c r="A779" s="46" t="s">
        <v>116</v>
      </c>
      <c r="B779" t="s">
        <v>172</v>
      </c>
      <c r="D779" s="47" t="s">
        <v>78</v>
      </c>
      <c r="E779">
        <v>2015.25</v>
      </c>
      <c r="F779" s="48" t="s">
        <v>172</v>
      </c>
    </row>
    <row r="780" spans="1:6">
      <c r="A780" s="46" t="s">
        <v>117</v>
      </c>
      <c r="B780" t="s">
        <v>172</v>
      </c>
      <c r="D780" s="47" t="s">
        <v>78</v>
      </c>
      <c r="E780">
        <v>2015.3330000000001</v>
      </c>
      <c r="F780" s="48" t="s">
        <v>172</v>
      </c>
    </row>
    <row r="781" spans="1:6">
      <c r="A781" s="46" t="s">
        <v>118</v>
      </c>
      <c r="B781">
        <v>83.733999999999995</v>
      </c>
      <c r="D781" s="47" t="s">
        <v>78</v>
      </c>
      <c r="E781">
        <v>2015.4169999999999</v>
      </c>
      <c r="F781" s="48" t="s">
        <v>172</v>
      </c>
    </row>
    <row r="782" spans="1:6">
      <c r="A782" s="46" t="s">
        <v>119</v>
      </c>
      <c r="B782" t="s">
        <v>172</v>
      </c>
      <c r="D782" s="47" t="s">
        <v>78</v>
      </c>
      <c r="E782">
        <v>2015.5</v>
      </c>
      <c r="F782" s="48">
        <v>72.44</v>
      </c>
    </row>
    <row r="783" spans="1:6">
      <c r="A783" s="46" t="s">
        <v>120</v>
      </c>
      <c r="B783" t="s">
        <v>172</v>
      </c>
      <c r="D783" s="47" t="s">
        <v>78</v>
      </c>
      <c r="E783">
        <v>2015.5830000000001</v>
      </c>
      <c r="F783" s="48" t="s">
        <v>172</v>
      </c>
    </row>
    <row r="784" spans="1:6">
      <c r="A784" s="46" t="s">
        <v>121</v>
      </c>
      <c r="B784" t="s">
        <v>172</v>
      </c>
      <c r="D784" s="47" t="s">
        <v>78</v>
      </c>
      <c r="E784">
        <v>2015.6669999999999</v>
      </c>
      <c r="F784" s="48" t="s">
        <v>172</v>
      </c>
    </row>
    <row r="785" spans="1:6">
      <c r="A785" s="46" t="s">
        <v>122</v>
      </c>
      <c r="B785">
        <v>83.593999999999994</v>
      </c>
      <c r="D785" s="47" t="s">
        <v>78</v>
      </c>
      <c r="E785">
        <v>2015.75</v>
      </c>
      <c r="F785" s="48">
        <v>71.77</v>
      </c>
    </row>
    <row r="786" spans="1:6">
      <c r="A786" s="46" t="s">
        <v>123</v>
      </c>
      <c r="B786" t="s">
        <v>172</v>
      </c>
      <c r="D786" s="47" t="s">
        <v>78</v>
      </c>
      <c r="E786">
        <v>2015.8330000000001</v>
      </c>
      <c r="F786" s="48" t="s">
        <v>172</v>
      </c>
    </row>
    <row r="787" spans="1:6">
      <c r="A787" s="46" t="s">
        <v>124</v>
      </c>
      <c r="B787">
        <v>83.584000000000003</v>
      </c>
      <c r="D787" s="47" t="s">
        <v>78</v>
      </c>
      <c r="E787">
        <v>2015.9169999999999</v>
      </c>
      <c r="F787" s="48" t="s">
        <v>172</v>
      </c>
    </row>
    <row r="788" spans="1:6">
      <c r="A788" s="36" t="s">
        <v>78</v>
      </c>
      <c r="D788" s="47" t="s">
        <v>78</v>
      </c>
      <c r="E788">
        <v>2016</v>
      </c>
      <c r="F788" s="48">
        <v>69.72</v>
      </c>
    </row>
    <row r="789" spans="1:6">
      <c r="A789" s="45" t="s">
        <v>100</v>
      </c>
      <c r="D789" s="47" t="s">
        <v>78</v>
      </c>
      <c r="E789">
        <v>2016.0833</v>
      </c>
      <c r="F789" s="48" t="s">
        <v>172</v>
      </c>
    </row>
    <row r="790" spans="1:6">
      <c r="A790" s="46" t="s">
        <v>113</v>
      </c>
      <c r="B790" t="s">
        <v>172</v>
      </c>
      <c r="D790" s="47" t="s">
        <v>78</v>
      </c>
      <c r="E790">
        <v>2016.1669999999999</v>
      </c>
      <c r="F790" s="48" t="s">
        <v>172</v>
      </c>
    </row>
    <row r="791" spans="1:6">
      <c r="A791" s="46" t="s">
        <v>114</v>
      </c>
      <c r="B791" t="s">
        <v>172</v>
      </c>
      <c r="D791" s="47" t="s">
        <v>78</v>
      </c>
      <c r="E791">
        <v>2016.25</v>
      </c>
      <c r="F791" s="48" t="s">
        <v>172</v>
      </c>
    </row>
    <row r="792" spans="1:6">
      <c r="A792" s="46" t="s">
        <v>115</v>
      </c>
      <c r="B792" t="s">
        <v>172</v>
      </c>
      <c r="D792" s="47" t="s">
        <v>78</v>
      </c>
      <c r="E792">
        <v>2016.3330000000001</v>
      </c>
      <c r="F792" s="48">
        <v>71.344999999999999</v>
      </c>
    </row>
    <row r="793" spans="1:6">
      <c r="A793" s="46" t="s">
        <v>116</v>
      </c>
      <c r="B793" t="s">
        <v>172</v>
      </c>
      <c r="D793" s="47" t="s">
        <v>78</v>
      </c>
      <c r="E793">
        <v>2016.4169999999999</v>
      </c>
      <c r="F793" s="48" t="s">
        <v>172</v>
      </c>
    </row>
    <row r="794" spans="1:6">
      <c r="A794" s="46" t="s">
        <v>117</v>
      </c>
      <c r="B794" t="s">
        <v>172</v>
      </c>
      <c r="D794" s="47" t="s">
        <v>78</v>
      </c>
      <c r="E794">
        <v>2016.5</v>
      </c>
      <c r="F794" s="48" t="s">
        <v>172</v>
      </c>
    </row>
    <row r="795" spans="1:6">
      <c r="A795" s="46" t="s">
        <v>118</v>
      </c>
      <c r="B795" t="s">
        <v>172</v>
      </c>
      <c r="D795" s="47" t="s">
        <v>78</v>
      </c>
      <c r="E795">
        <v>2016.5830000000001</v>
      </c>
      <c r="F795" s="48">
        <v>73.67</v>
      </c>
    </row>
    <row r="796" spans="1:6">
      <c r="A796" s="46" t="s">
        <v>119</v>
      </c>
      <c r="B796" t="s">
        <v>172</v>
      </c>
      <c r="D796" s="47" t="s">
        <v>78</v>
      </c>
      <c r="E796">
        <v>2016.6669999999999</v>
      </c>
      <c r="F796" s="48" t="s">
        <v>172</v>
      </c>
    </row>
    <row r="797" spans="1:6">
      <c r="A797" s="46" t="s">
        <v>120</v>
      </c>
      <c r="B797" t="s">
        <v>172</v>
      </c>
      <c r="D797" s="47" t="s">
        <v>78</v>
      </c>
      <c r="E797">
        <v>2016.75</v>
      </c>
      <c r="F797" s="48">
        <v>71.84</v>
      </c>
    </row>
    <row r="798" spans="1:6">
      <c r="A798" s="46" t="s">
        <v>121</v>
      </c>
      <c r="B798" t="s">
        <v>172</v>
      </c>
      <c r="D798" s="47" t="s">
        <v>78</v>
      </c>
      <c r="E798">
        <v>2016.8330000000001</v>
      </c>
      <c r="F798" s="48">
        <v>72.27</v>
      </c>
    </row>
    <row r="799" spans="1:6">
      <c r="A799" s="46" t="s">
        <v>122</v>
      </c>
      <c r="B799" t="s">
        <v>172</v>
      </c>
      <c r="D799" s="47" t="s">
        <v>78</v>
      </c>
      <c r="E799">
        <v>2016.9169999999999</v>
      </c>
      <c r="F799" s="48" t="s">
        <v>172</v>
      </c>
    </row>
    <row r="800" spans="1:6">
      <c r="A800" s="46" t="s">
        <v>123</v>
      </c>
      <c r="B800" t="s">
        <v>172</v>
      </c>
      <c r="D800" s="47" t="s">
        <v>78</v>
      </c>
      <c r="E800">
        <v>2017</v>
      </c>
      <c r="F800" s="48" t="s">
        <v>172</v>
      </c>
    </row>
    <row r="801" spans="1:6">
      <c r="A801" s="46" t="s">
        <v>124</v>
      </c>
      <c r="B801" t="s">
        <v>172</v>
      </c>
      <c r="D801" s="47" t="s">
        <v>78</v>
      </c>
      <c r="E801">
        <v>2017.0833</v>
      </c>
      <c r="F801" s="48">
        <v>72.17</v>
      </c>
    </row>
    <row r="802" spans="1:6">
      <c r="A802" s="45" t="s">
        <v>101</v>
      </c>
      <c r="D802" s="47" t="s">
        <v>78</v>
      </c>
      <c r="E802">
        <v>2017.1669999999999</v>
      </c>
      <c r="F802" s="48" t="s">
        <v>172</v>
      </c>
    </row>
    <row r="803" spans="1:6">
      <c r="A803" s="46" t="s">
        <v>113</v>
      </c>
      <c r="B803" t="s">
        <v>172</v>
      </c>
      <c r="D803" s="47" t="s">
        <v>78</v>
      </c>
      <c r="E803">
        <v>2017.25</v>
      </c>
      <c r="F803" s="48">
        <v>70.66</v>
      </c>
    </row>
    <row r="804" spans="1:6">
      <c r="A804" s="46" t="s">
        <v>114</v>
      </c>
      <c r="B804" t="s">
        <v>172</v>
      </c>
      <c r="D804" s="47" t="s">
        <v>78</v>
      </c>
      <c r="E804">
        <v>2017.3330000000001</v>
      </c>
      <c r="F804" s="48" t="s">
        <v>172</v>
      </c>
    </row>
    <row r="805" spans="1:6">
      <c r="A805" s="46" t="s">
        <v>115</v>
      </c>
      <c r="B805" t="s">
        <v>172</v>
      </c>
      <c r="D805" s="47" t="s">
        <v>78</v>
      </c>
      <c r="E805">
        <v>2017.4169999999999</v>
      </c>
      <c r="F805" s="48" t="s">
        <v>172</v>
      </c>
    </row>
    <row r="806" spans="1:6">
      <c r="A806" s="46" t="s">
        <v>116</v>
      </c>
      <c r="B806" t="s">
        <v>172</v>
      </c>
      <c r="D806" s="47" t="s">
        <v>78</v>
      </c>
      <c r="E806">
        <v>2017.5</v>
      </c>
      <c r="F806" s="48" t="s">
        <v>172</v>
      </c>
    </row>
    <row r="807" spans="1:6">
      <c r="A807" s="46" t="s">
        <v>117</v>
      </c>
      <c r="B807" t="s">
        <v>172</v>
      </c>
      <c r="D807" s="47" t="s">
        <v>78</v>
      </c>
      <c r="E807">
        <v>2017.5830000000001</v>
      </c>
      <c r="F807" s="48">
        <v>72.97</v>
      </c>
    </row>
    <row r="808" spans="1:6">
      <c r="A808" s="46" t="s">
        <v>118</v>
      </c>
      <c r="B808" t="s">
        <v>172</v>
      </c>
      <c r="D808" s="47" t="s">
        <v>78</v>
      </c>
      <c r="E808">
        <v>2017.6669999999999</v>
      </c>
      <c r="F808" s="48" t="s">
        <v>172</v>
      </c>
    </row>
    <row r="809" spans="1:6">
      <c r="A809" s="46" t="s">
        <v>119</v>
      </c>
      <c r="B809" t="s">
        <v>172</v>
      </c>
      <c r="D809" s="47" t="s">
        <v>78</v>
      </c>
      <c r="E809">
        <v>2017.75</v>
      </c>
      <c r="F809" s="48">
        <v>71.84</v>
      </c>
    </row>
    <row r="810" spans="1:6">
      <c r="A810" s="46" t="s">
        <v>120</v>
      </c>
      <c r="B810" t="s">
        <v>172</v>
      </c>
      <c r="D810" s="47" t="s">
        <v>78</v>
      </c>
      <c r="E810">
        <v>2017.8330000000001</v>
      </c>
      <c r="F810" s="48" t="s">
        <v>172</v>
      </c>
    </row>
    <row r="811" spans="1:6">
      <c r="A811" s="46" t="s">
        <v>121</v>
      </c>
      <c r="B811" t="s">
        <v>172</v>
      </c>
      <c r="D811" s="47" t="s">
        <v>78</v>
      </c>
      <c r="E811">
        <v>2017.9169999999999</v>
      </c>
      <c r="F811" s="48" t="s">
        <v>172</v>
      </c>
    </row>
    <row r="812" spans="1:6">
      <c r="A812" s="46" t="s">
        <v>122</v>
      </c>
      <c r="B812" t="s">
        <v>172</v>
      </c>
      <c r="D812" s="47" t="s">
        <v>78</v>
      </c>
      <c r="E812">
        <v>2018</v>
      </c>
      <c r="F812" s="48" t="s">
        <v>172</v>
      </c>
    </row>
    <row r="813" spans="1:6">
      <c r="A813" s="46" t="s">
        <v>123</v>
      </c>
      <c r="B813" t="s">
        <v>172</v>
      </c>
      <c r="D813" s="47" t="s">
        <v>78</v>
      </c>
      <c r="E813">
        <v>2018.0833</v>
      </c>
      <c r="F813" s="48">
        <v>70.87</v>
      </c>
    </row>
    <row r="814" spans="1:6">
      <c r="A814" s="46" t="s">
        <v>124</v>
      </c>
      <c r="B814" t="s">
        <v>172</v>
      </c>
      <c r="D814" s="47" t="s">
        <v>78</v>
      </c>
      <c r="E814">
        <v>2018.1669999999999</v>
      </c>
      <c r="F814" s="48" t="s">
        <v>172</v>
      </c>
    </row>
    <row r="815" spans="1:6">
      <c r="A815" s="45" t="s">
        <v>102</v>
      </c>
      <c r="D815" s="47" t="s">
        <v>78</v>
      </c>
      <c r="E815">
        <v>2018.25</v>
      </c>
      <c r="F815" s="48">
        <v>70.97</v>
      </c>
    </row>
    <row r="816" spans="1:6">
      <c r="A816" s="46" t="s">
        <v>113</v>
      </c>
      <c r="B816" t="s">
        <v>172</v>
      </c>
      <c r="D816" s="47" t="s">
        <v>78</v>
      </c>
      <c r="E816">
        <v>2018.3330000000001</v>
      </c>
      <c r="F816" s="48" t="s">
        <v>172</v>
      </c>
    </row>
    <row r="817" spans="1:6">
      <c r="A817" s="46" t="s">
        <v>114</v>
      </c>
      <c r="B817" t="s">
        <v>172</v>
      </c>
      <c r="D817" s="47" t="s">
        <v>78</v>
      </c>
      <c r="E817">
        <v>2018.4169999999999</v>
      </c>
      <c r="F817" s="48">
        <v>72.44</v>
      </c>
    </row>
    <row r="818" spans="1:6">
      <c r="A818" s="46" t="s">
        <v>115</v>
      </c>
      <c r="B818" t="s">
        <v>172</v>
      </c>
      <c r="D818" s="47" t="s">
        <v>78</v>
      </c>
      <c r="E818">
        <v>2018.5</v>
      </c>
      <c r="F818" s="48" t="s">
        <v>172</v>
      </c>
    </row>
    <row r="819" spans="1:6">
      <c r="A819" s="46" t="s">
        <v>116</v>
      </c>
      <c r="B819" t="s">
        <v>172</v>
      </c>
      <c r="D819" s="47" t="s">
        <v>78</v>
      </c>
      <c r="E819">
        <v>2018.5830000000001</v>
      </c>
      <c r="F819" s="48">
        <v>70.97</v>
      </c>
    </row>
    <row r="820" spans="1:6">
      <c r="A820" s="46" t="s">
        <v>117</v>
      </c>
      <c r="B820" t="s">
        <v>172</v>
      </c>
      <c r="D820" s="47" t="s">
        <v>78</v>
      </c>
      <c r="E820">
        <v>2018.6669999999999</v>
      </c>
      <c r="F820" s="48" t="s">
        <v>172</v>
      </c>
    </row>
    <row r="821" spans="1:6">
      <c r="A821" s="46" t="s">
        <v>118</v>
      </c>
      <c r="B821" t="s">
        <v>172</v>
      </c>
      <c r="D821" s="47" t="s">
        <v>78</v>
      </c>
      <c r="E821">
        <v>2018.75</v>
      </c>
      <c r="F821" s="48">
        <v>71.930000000000007</v>
      </c>
    </row>
    <row r="822" spans="1:6">
      <c r="A822" s="46" t="s">
        <v>119</v>
      </c>
      <c r="B822" t="s">
        <v>172</v>
      </c>
      <c r="D822" s="47" t="s">
        <v>78</v>
      </c>
      <c r="E822">
        <v>2018.8330000000001</v>
      </c>
      <c r="F822" s="48" t="s">
        <v>172</v>
      </c>
    </row>
    <row r="823" spans="1:6">
      <c r="A823" s="46" t="s">
        <v>120</v>
      </c>
      <c r="B823" t="s">
        <v>172</v>
      </c>
      <c r="D823" s="47" t="s">
        <v>78</v>
      </c>
      <c r="E823">
        <v>2018.9169999999999</v>
      </c>
      <c r="F823" s="48" t="s">
        <v>172</v>
      </c>
    </row>
    <row r="824" spans="1:6">
      <c r="A824" s="46" t="s">
        <v>121</v>
      </c>
      <c r="B824" t="s">
        <v>172</v>
      </c>
      <c r="D824" s="47" t="s">
        <v>78</v>
      </c>
      <c r="E824">
        <v>2019</v>
      </c>
      <c r="F824" s="48" t="s">
        <v>172</v>
      </c>
    </row>
    <row r="825" spans="1:6">
      <c r="A825" s="46" t="s">
        <v>122</v>
      </c>
      <c r="B825" t="s">
        <v>172</v>
      </c>
      <c r="D825" s="47" t="s">
        <v>78</v>
      </c>
      <c r="E825">
        <v>2019.0833</v>
      </c>
      <c r="F825" s="48">
        <v>70.97</v>
      </c>
    </row>
    <row r="826" spans="1:6">
      <c r="A826" s="46" t="s">
        <v>123</v>
      </c>
      <c r="B826" t="s">
        <v>172</v>
      </c>
      <c r="D826" s="47" t="s">
        <v>78</v>
      </c>
      <c r="E826">
        <v>2019.1669999999999</v>
      </c>
      <c r="F826" s="48" t="s">
        <v>172</v>
      </c>
    </row>
    <row r="827" spans="1:6">
      <c r="A827" s="46" t="s">
        <v>124</v>
      </c>
      <c r="B827" t="s">
        <v>172</v>
      </c>
      <c r="D827" s="47" t="s">
        <v>78</v>
      </c>
      <c r="E827">
        <v>2019.25</v>
      </c>
      <c r="F827" s="48">
        <v>70.67</v>
      </c>
    </row>
    <row r="828" spans="1:6">
      <c r="A828" s="45" t="s">
        <v>103</v>
      </c>
      <c r="D828" s="47" t="s">
        <v>78</v>
      </c>
      <c r="E828">
        <v>2019.3330000000001</v>
      </c>
      <c r="F828" s="48" t="s">
        <v>172</v>
      </c>
    </row>
    <row r="829" spans="1:6">
      <c r="A829" s="46" t="s">
        <v>113</v>
      </c>
      <c r="B829" t="s">
        <v>172</v>
      </c>
      <c r="D829" s="47" t="s">
        <v>78</v>
      </c>
      <c r="E829">
        <v>2019.4169999999999</v>
      </c>
      <c r="F829" s="48" t="s">
        <v>172</v>
      </c>
    </row>
    <row r="830" spans="1:6">
      <c r="A830" s="46" t="s">
        <v>114</v>
      </c>
      <c r="B830" t="s">
        <v>172</v>
      </c>
      <c r="D830" s="47" t="s">
        <v>78</v>
      </c>
      <c r="E830">
        <v>2019.5</v>
      </c>
      <c r="F830" s="48" t="s">
        <v>172</v>
      </c>
    </row>
    <row r="831" spans="1:6">
      <c r="A831" s="46" t="s">
        <v>115</v>
      </c>
      <c r="B831" t="s">
        <v>172</v>
      </c>
      <c r="D831" s="47" t="s">
        <v>78</v>
      </c>
      <c r="E831">
        <v>2019.5830000000001</v>
      </c>
      <c r="F831" s="48">
        <v>69.25</v>
      </c>
    </row>
    <row r="832" spans="1:6">
      <c r="A832" s="46" t="s">
        <v>116</v>
      </c>
      <c r="B832" t="s">
        <v>172</v>
      </c>
      <c r="D832" s="47" t="s">
        <v>78</v>
      </c>
      <c r="E832">
        <v>2019.6669999999999</v>
      </c>
      <c r="F832" s="48" t="s">
        <v>172</v>
      </c>
    </row>
    <row r="833" spans="1:6">
      <c r="A833" s="46" t="s">
        <v>117</v>
      </c>
      <c r="B833">
        <v>71.77</v>
      </c>
      <c r="D833" s="47" t="s">
        <v>78</v>
      </c>
      <c r="E833">
        <v>2019.75</v>
      </c>
      <c r="F833" s="48">
        <v>71.87</v>
      </c>
    </row>
    <row r="834" spans="1:6">
      <c r="A834" s="46" t="s">
        <v>118</v>
      </c>
      <c r="B834" t="s">
        <v>172</v>
      </c>
      <c r="D834" s="47" t="s">
        <v>78</v>
      </c>
      <c r="E834">
        <v>2019.8330000000001</v>
      </c>
      <c r="F834" s="48" t="s">
        <v>172</v>
      </c>
    </row>
    <row r="835" spans="1:6">
      <c r="A835" s="46" t="s">
        <v>119</v>
      </c>
      <c r="B835" t="s">
        <v>172</v>
      </c>
      <c r="D835" s="47" t="s">
        <v>78</v>
      </c>
      <c r="E835">
        <v>2019.9169999999999</v>
      </c>
      <c r="F835" s="48" t="s">
        <v>172</v>
      </c>
    </row>
    <row r="836" spans="1:6">
      <c r="A836" s="46" t="s">
        <v>120</v>
      </c>
      <c r="B836" t="s">
        <v>172</v>
      </c>
      <c r="D836" s="47" t="s">
        <v>78</v>
      </c>
      <c r="E836">
        <v>2020</v>
      </c>
      <c r="F836" s="48" t="s">
        <v>172</v>
      </c>
    </row>
    <row r="837" spans="1:6">
      <c r="A837" s="46" t="s">
        <v>121</v>
      </c>
      <c r="B837" t="s">
        <v>172</v>
      </c>
      <c r="D837" s="47" t="s">
        <v>78</v>
      </c>
      <c r="E837">
        <v>2020.0833</v>
      </c>
      <c r="F837" s="48" t="s">
        <v>172</v>
      </c>
    </row>
    <row r="838" spans="1:6">
      <c r="A838" s="46" t="s">
        <v>122</v>
      </c>
      <c r="B838">
        <v>71.86</v>
      </c>
      <c r="D838" s="47" t="s">
        <v>78</v>
      </c>
      <c r="E838">
        <v>2020.1669999999999</v>
      </c>
      <c r="F838" s="48" t="s">
        <v>172</v>
      </c>
    </row>
    <row r="839" spans="1:6">
      <c r="A839" s="46" t="s">
        <v>123</v>
      </c>
      <c r="B839" t="s">
        <v>172</v>
      </c>
      <c r="D839" s="47" t="s">
        <v>78</v>
      </c>
      <c r="E839">
        <v>2020.25</v>
      </c>
      <c r="F839" s="48" t="s">
        <v>172</v>
      </c>
    </row>
    <row r="840" spans="1:6">
      <c r="A840" s="46" t="s">
        <v>124</v>
      </c>
      <c r="B840" t="s">
        <v>172</v>
      </c>
      <c r="D840" s="47" t="s">
        <v>78</v>
      </c>
      <c r="E840">
        <v>2020.3330000000001</v>
      </c>
      <c r="F840" s="48" t="s">
        <v>172</v>
      </c>
    </row>
    <row r="841" spans="1:6">
      <c r="A841" s="45" t="s">
        <v>104</v>
      </c>
      <c r="D841" s="47" t="s">
        <v>78</v>
      </c>
      <c r="E841">
        <v>2020.4169999999999</v>
      </c>
      <c r="F841" s="48" t="s">
        <v>172</v>
      </c>
    </row>
    <row r="842" spans="1:6">
      <c r="A842" s="46" t="s">
        <v>113</v>
      </c>
      <c r="B842" t="s">
        <v>172</v>
      </c>
      <c r="D842" s="47" t="s">
        <v>78</v>
      </c>
      <c r="E842">
        <v>2020.5</v>
      </c>
      <c r="F842" s="48" t="s">
        <v>172</v>
      </c>
    </row>
    <row r="843" spans="1:6">
      <c r="A843" s="46" t="s">
        <v>114</v>
      </c>
      <c r="B843" t="s">
        <v>172</v>
      </c>
      <c r="D843" s="47" t="s">
        <v>78</v>
      </c>
      <c r="E843">
        <v>2020.5830000000001</v>
      </c>
      <c r="F843" s="48">
        <v>72.87</v>
      </c>
    </row>
    <row r="844" spans="1:6">
      <c r="A844" s="46" t="s">
        <v>115</v>
      </c>
      <c r="B844" t="s">
        <v>172</v>
      </c>
      <c r="D844" s="47" t="s">
        <v>78</v>
      </c>
      <c r="E844">
        <v>2020.6669999999999</v>
      </c>
      <c r="F844" s="48" t="s">
        <v>172</v>
      </c>
    </row>
    <row r="845" spans="1:6">
      <c r="A845" s="46" t="s">
        <v>116</v>
      </c>
      <c r="B845" t="s">
        <v>172</v>
      </c>
      <c r="D845" s="47" t="s">
        <v>78</v>
      </c>
      <c r="E845">
        <v>2020.75</v>
      </c>
      <c r="F845" s="48">
        <v>71.930000000000007</v>
      </c>
    </row>
    <row r="846" spans="1:6">
      <c r="A846" s="46" t="s">
        <v>117</v>
      </c>
      <c r="B846" t="s">
        <v>172</v>
      </c>
      <c r="D846" s="47" t="s">
        <v>78</v>
      </c>
      <c r="E846">
        <v>2020.8330000000001</v>
      </c>
      <c r="F846" s="48" t="s">
        <v>172</v>
      </c>
    </row>
    <row r="847" spans="1:6">
      <c r="A847" s="46" t="s">
        <v>118</v>
      </c>
      <c r="B847" t="s">
        <v>172</v>
      </c>
      <c r="D847" s="47" t="s">
        <v>78</v>
      </c>
      <c r="E847">
        <v>2020.9169999999999</v>
      </c>
      <c r="F847" s="48" t="s">
        <v>172</v>
      </c>
    </row>
    <row r="848" spans="1:6">
      <c r="A848" s="46" t="s">
        <v>119</v>
      </c>
      <c r="B848">
        <v>72.44</v>
      </c>
      <c r="D848" s="47" t="s">
        <v>78</v>
      </c>
      <c r="E848">
        <v>2021</v>
      </c>
      <c r="F848" s="48" t="s">
        <v>172</v>
      </c>
    </row>
    <row r="849" spans="1:6">
      <c r="A849" s="46" t="s">
        <v>120</v>
      </c>
      <c r="B849" t="s">
        <v>172</v>
      </c>
      <c r="D849" s="47" t="s">
        <v>85</v>
      </c>
      <c r="E849">
        <v>2011</v>
      </c>
      <c r="F849" s="48" t="s">
        <v>172</v>
      </c>
    </row>
    <row r="850" spans="1:6">
      <c r="A850" s="46" t="s">
        <v>121</v>
      </c>
      <c r="B850" t="s">
        <v>172</v>
      </c>
      <c r="D850" s="47" t="s">
        <v>85</v>
      </c>
      <c r="E850">
        <v>2011.0833</v>
      </c>
      <c r="F850" s="48" t="s">
        <v>172</v>
      </c>
    </row>
    <row r="851" spans="1:6">
      <c r="A851" s="46" t="s">
        <v>122</v>
      </c>
      <c r="B851">
        <v>71.77</v>
      </c>
      <c r="D851" s="47" t="s">
        <v>85</v>
      </c>
      <c r="E851">
        <v>2011.1669999999999</v>
      </c>
      <c r="F851" s="48" t="s">
        <v>172</v>
      </c>
    </row>
    <row r="852" spans="1:6">
      <c r="A852" s="46" t="s">
        <v>123</v>
      </c>
      <c r="B852" t="s">
        <v>172</v>
      </c>
      <c r="D852" s="47" t="s">
        <v>85</v>
      </c>
      <c r="E852">
        <v>2011.25</v>
      </c>
      <c r="F852" s="48" t="s">
        <v>172</v>
      </c>
    </row>
    <row r="853" spans="1:6">
      <c r="A853" s="46" t="s">
        <v>124</v>
      </c>
      <c r="B853" t="s">
        <v>172</v>
      </c>
      <c r="D853" s="47" t="s">
        <v>85</v>
      </c>
      <c r="E853">
        <v>2011.3330000000001</v>
      </c>
      <c r="F853" s="48" t="s">
        <v>172</v>
      </c>
    </row>
    <row r="854" spans="1:6">
      <c r="A854" s="45" t="s">
        <v>105</v>
      </c>
      <c r="D854" s="47" t="s">
        <v>85</v>
      </c>
      <c r="E854">
        <v>2011.4169999999999</v>
      </c>
      <c r="F854" s="48" t="s">
        <v>172</v>
      </c>
    </row>
    <row r="855" spans="1:6">
      <c r="A855" s="46" t="s">
        <v>113</v>
      </c>
      <c r="B855">
        <v>69.72</v>
      </c>
      <c r="D855" s="47" t="s">
        <v>85</v>
      </c>
      <c r="E855">
        <v>2011.5</v>
      </c>
      <c r="F855" s="48" t="s">
        <v>172</v>
      </c>
    </row>
    <row r="856" spans="1:6">
      <c r="A856" s="46" t="s">
        <v>114</v>
      </c>
      <c r="B856" t="s">
        <v>172</v>
      </c>
      <c r="D856" s="47" t="s">
        <v>85</v>
      </c>
      <c r="E856">
        <v>2011.5830000000001</v>
      </c>
      <c r="F856" s="48" t="s">
        <v>172</v>
      </c>
    </row>
    <row r="857" spans="1:6">
      <c r="A857" s="46" t="s">
        <v>115</v>
      </c>
      <c r="B857" t="s">
        <v>172</v>
      </c>
      <c r="D857" s="47" t="s">
        <v>85</v>
      </c>
      <c r="E857">
        <v>2011.6669999999999</v>
      </c>
      <c r="F857" s="48" t="s">
        <v>172</v>
      </c>
    </row>
    <row r="858" spans="1:6">
      <c r="A858" s="46" t="s">
        <v>116</v>
      </c>
      <c r="B858" t="s">
        <v>172</v>
      </c>
      <c r="D858" s="47" t="s">
        <v>85</v>
      </c>
      <c r="E858">
        <v>2011.75</v>
      </c>
      <c r="F858" s="48" t="s">
        <v>172</v>
      </c>
    </row>
    <row r="859" spans="1:6">
      <c r="A859" s="46" t="s">
        <v>117</v>
      </c>
      <c r="B859">
        <v>71.344999999999999</v>
      </c>
      <c r="D859" s="47" t="s">
        <v>85</v>
      </c>
      <c r="E859">
        <v>2011.8330000000001</v>
      </c>
      <c r="F859" s="48" t="s">
        <v>172</v>
      </c>
    </row>
    <row r="860" spans="1:6">
      <c r="A860" s="46" t="s">
        <v>118</v>
      </c>
      <c r="B860" t="s">
        <v>172</v>
      </c>
      <c r="D860" s="47" t="s">
        <v>85</v>
      </c>
      <c r="E860">
        <v>2011.9169999999999</v>
      </c>
      <c r="F860" s="48" t="s">
        <v>172</v>
      </c>
    </row>
    <row r="861" spans="1:6">
      <c r="A861" s="46" t="s">
        <v>119</v>
      </c>
      <c r="B861" t="s">
        <v>172</v>
      </c>
      <c r="D861" s="47" t="s">
        <v>85</v>
      </c>
      <c r="E861">
        <v>2012</v>
      </c>
      <c r="F861" s="48" t="s">
        <v>172</v>
      </c>
    </row>
    <row r="862" spans="1:6">
      <c r="A862" s="46" t="s">
        <v>120</v>
      </c>
      <c r="B862">
        <v>73.67</v>
      </c>
      <c r="D862" s="47" t="s">
        <v>85</v>
      </c>
      <c r="E862">
        <v>2012.0833</v>
      </c>
      <c r="F862" s="48" t="s">
        <v>172</v>
      </c>
    </row>
    <row r="863" spans="1:6">
      <c r="A863" s="46" t="s">
        <v>121</v>
      </c>
      <c r="B863" t="s">
        <v>172</v>
      </c>
      <c r="D863" s="47" t="s">
        <v>85</v>
      </c>
      <c r="E863">
        <v>2012.1669999999999</v>
      </c>
      <c r="F863" s="48" t="s">
        <v>172</v>
      </c>
    </row>
    <row r="864" spans="1:6">
      <c r="A864" s="46" t="s">
        <v>122</v>
      </c>
      <c r="B864">
        <v>71.84</v>
      </c>
      <c r="D864" s="47" t="s">
        <v>85</v>
      </c>
      <c r="E864">
        <v>2012.25</v>
      </c>
      <c r="F864" s="48" t="s">
        <v>172</v>
      </c>
    </row>
    <row r="865" spans="1:6">
      <c r="A865" s="46" t="s">
        <v>123</v>
      </c>
      <c r="B865">
        <v>72.27</v>
      </c>
      <c r="D865" s="47" t="s">
        <v>85</v>
      </c>
      <c r="E865">
        <v>2012.3330000000001</v>
      </c>
      <c r="F865" s="48" t="s">
        <v>172</v>
      </c>
    </row>
    <row r="866" spans="1:6">
      <c r="A866" s="46" t="s">
        <v>124</v>
      </c>
      <c r="B866" t="s">
        <v>172</v>
      </c>
      <c r="D866" s="47" t="s">
        <v>85</v>
      </c>
      <c r="E866">
        <v>2012.4169999999999</v>
      </c>
      <c r="F866" s="48" t="s">
        <v>172</v>
      </c>
    </row>
    <row r="867" spans="1:6">
      <c r="A867" s="45" t="s">
        <v>106</v>
      </c>
      <c r="D867" s="47" t="s">
        <v>85</v>
      </c>
      <c r="E867">
        <v>2012.5</v>
      </c>
      <c r="F867" s="48" t="s">
        <v>172</v>
      </c>
    </row>
    <row r="868" spans="1:6">
      <c r="A868" s="46" t="s">
        <v>113</v>
      </c>
      <c r="B868" t="s">
        <v>172</v>
      </c>
      <c r="D868" s="47" t="s">
        <v>85</v>
      </c>
      <c r="E868">
        <v>2012.5830000000001</v>
      </c>
      <c r="F868" s="48" t="s">
        <v>172</v>
      </c>
    </row>
    <row r="869" spans="1:6">
      <c r="A869" s="46" t="s">
        <v>114</v>
      </c>
      <c r="B869">
        <v>72.17</v>
      </c>
      <c r="D869" s="47" t="s">
        <v>85</v>
      </c>
      <c r="E869">
        <v>2012.6669999999999</v>
      </c>
      <c r="F869" s="48" t="s">
        <v>172</v>
      </c>
    </row>
    <row r="870" spans="1:6">
      <c r="A870" s="46" t="s">
        <v>115</v>
      </c>
      <c r="B870" t="s">
        <v>172</v>
      </c>
      <c r="D870" s="47" t="s">
        <v>85</v>
      </c>
      <c r="E870">
        <v>2012.75</v>
      </c>
      <c r="F870" s="48" t="s">
        <v>172</v>
      </c>
    </row>
    <row r="871" spans="1:6">
      <c r="A871" s="46" t="s">
        <v>116</v>
      </c>
      <c r="B871">
        <v>70.66</v>
      </c>
      <c r="D871" s="47" t="s">
        <v>85</v>
      </c>
      <c r="E871">
        <v>2012.8330000000001</v>
      </c>
      <c r="F871" s="48" t="s">
        <v>172</v>
      </c>
    </row>
    <row r="872" spans="1:6">
      <c r="A872" s="46" t="s">
        <v>117</v>
      </c>
      <c r="B872" t="s">
        <v>172</v>
      </c>
      <c r="D872" s="47" t="s">
        <v>85</v>
      </c>
      <c r="E872">
        <v>2012.9169999999999</v>
      </c>
      <c r="F872" s="48" t="s">
        <v>172</v>
      </c>
    </row>
    <row r="873" spans="1:6">
      <c r="A873" s="46" t="s">
        <v>118</v>
      </c>
      <c r="B873" t="s">
        <v>172</v>
      </c>
      <c r="D873" s="47" t="s">
        <v>85</v>
      </c>
      <c r="E873">
        <v>2013</v>
      </c>
      <c r="F873" s="48" t="s">
        <v>172</v>
      </c>
    </row>
    <row r="874" spans="1:6">
      <c r="A874" s="46" t="s">
        <v>119</v>
      </c>
      <c r="B874" t="s">
        <v>172</v>
      </c>
      <c r="D874" s="47" t="s">
        <v>85</v>
      </c>
      <c r="E874">
        <v>2013.0833</v>
      </c>
      <c r="F874" s="48" t="s">
        <v>172</v>
      </c>
    </row>
    <row r="875" spans="1:6">
      <c r="A875" s="46" t="s">
        <v>120</v>
      </c>
      <c r="B875">
        <v>72.97</v>
      </c>
      <c r="D875" s="47" t="s">
        <v>85</v>
      </c>
      <c r="E875">
        <v>2013.1669999999999</v>
      </c>
      <c r="F875" s="48" t="s">
        <v>172</v>
      </c>
    </row>
    <row r="876" spans="1:6">
      <c r="A876" s="46" t="s">
        <v>121</v>
      </c>
      <c r="B876" t="s">
        <v>172</v>
      </c>
      <c r="D876" s="47" t="s">
        <v>85</v>
      </c>
      <c r="E876">
        <v>2013.25</v>
      </c>
      <c r="F876" s="48" t="s">
        <v>172</v>
      </c>
    </row>
    <row r="877" spans="1:6">
      <c r="A877" s="46" t="s">
        <v>122</v>
      </c>
      <c r="B877">
        <v>71.84</v>
      </c>
      <c r="D877" s="47" t="s">
        <v>85</v>
      </c>
      <c r="E877">
        <v>2013.3330000000001</v>
      </c>
      <c r="F877" s="48" t="s">
        <v>172</v>
      </c>
    </row>
    <row r="878" spans="1:6">
      <c r="A878" s="46" t="s">
        <v>123</v>
      </c>
      <c r="B878" t="s">
        <v>172</v>
      </c>
      <c r="D878" s="47" t="s">
        <v>85</v>
      </c>
      <c r="E878">
        <v>2013.4169999999999</v>
      </c>
      <c r="F878" s="48" t="s">
        <v>172</v>
      </c>
    </row>
    <row r="879" spans="1:6">
      <c r="A879" s="46" t="s">
        <v>124</v>
      </c>
      <c r="B879" t="s">
        <v>172</v>
      </c>
      <c r="D879" s="47" t="s">
        <v>85</v>
      </c>
      <c r="E879">
        <v>2013.5</v>
      </c>
      <c r="F879" s="48" t="s">
        <v>172</v>
      </c>
    </row>
    <row r="880" spans="1:6">
      <c r="A880" s="45" t="s">
        <v>107</v>
      </c>
      <c r="D880" s="47" t="s">
        <v>85</v>
      </c>
      <c r="E880">
        <v>2013.5830000000001</v>
      </c>
      <c r="F880" s="48" t="s">
        <v>172</v>
      </c>
    </row>
    <row r="881" spans="1:6">
      <c r="A881" s="46" t="s">
        <v>113</v>
      </c>
      <c r="B881" t="s">
        <v>172</v>
      </c>
      <c r="D881" s="47" t="s">
        <v>85</v>
      </c>
      <c r="E881">
        <v>2013.6669999999999</v>
      </c>
      <c r="F881" s="48" t="s">
        <v>172</v>
      </c>
    </row>
    <row r="882" spans="1:6">
      <c r="A882" s="46" t="s">
        <v>114</v>
      </c>
      <c r="B882">
        <v>70.87</v>
      </c>
      <c r="D882" s="47" t="s">
        <v>85</v>
      </c>
      <c r="E882">
        <v>2013.75</v>
      </c>
      <c r="F882" s="48" t="s">
        <v>172</v>
      </c>
    </row>
    <row r="883" spans="1:6">
      <c r="A883" s="46" t="s">
        <v>115</v>
      </c>
      <c r="B883" t="s">
        <v>172</v>
      </c>
      <c r="D883" s="47" t="s">
        <v>85</v>
      </c>
      <c r="E883">
        <v>2013.8330000000001</v>
      </c>
      <c r="F883" s="48" t="s">
        <v>172</v>
      </c>
    </row>
    <row r="884" spans="1:6">
      <c r="A884" s="46" t="s">
        <v>116</v>
      </c>
      <c r="B884">
        <v>70.97</v>
      </c>
      <c r="D884" s="47" t="s">
        <v>85</v>
      </c>
      <c r="E884">
        <v>2013.9169999999999</v>
      </c>
      <c r="F884" s="48" t="s">
        <v>172</v>
      </c>
    </row>
    <row r="885" spans="1:6">
      <c r="A885" s="46" t="s">
        <v>117</v>
      </c>
      <c r="B885" t="s">
        <v>172</v>
      </c>
      <c r="D885" s="47" t="s">
        <v>85</v>
      </c>
      <c r="E885">
        <v>2014</v>
      </c>
      <c r="F885" s="48" t="s">
        <v>172</v>
      </c>
    </row>
    <row r="886" spans="1:6">
      <c r="A886" s="46" t="s">
        <v>118</v>
      </c>
      <c r="B886">
        <v>72.44</v>
      </c>
      <c r="D886" s="47" t="s">
        <v>85</v>
      </c>
      <c r="E886">
        <v>2014.0833</v>
      </c>
      <c r="F886" s="48" t="s">
        <v>172</v>
      </c>
    </row>
    <row r="887" spans="1:6">
      <c r="A887" s="46" t="s">
        <v>119</v>
      </c>
      <c r="B887" t="s">
        <v>172</v>
      </c>
      <c r="D887" s="47" t="s">
        <v>85</v>
      </c>
      <c r="E887">
        <v>2014.1669999999999</v>
      </c>
      <c r="F887" s="48" t="s">
        <v>172</v>
      </c>
    </row>
    <row r="888" spans="1:6">
      <c r="A888" s="46" t="s">
        <v>120</v>
      </c>
      <c r="B888">
        <v>70.97</v>
      </c>
      <c r="D888" s="47" t="s">
        <v>85</v>
      </c>
      <c r="E888">
        <v>2014.25</v>
      </c>
      <c r="F888" s="48" t="s">
        <v>172</v>
      </c>
    </row>
    <row r="889" spans="1:6">
      <c r="A889" s="46" t="s">
        <v>121</v>
      </c>
      <c r="B889" t="s">
        <v>172</v>
      </c>
      <c r="D889" s="47" t="s">
        <v>85</v>
      </c>
      <c r="E889">
        <v>2014.3330000000001</v>
      </c>
      <c r="F889" s="48" t="s">
        <v>172</v>
      </c>
    </row>
    <row r="890" spans="1:6">
      <c r="A890" s="46" t="s">
        <v>122</v>
      </c>
      <c r="B890">
        <v>71.930000000000007</v>
      </c>
      <c r="D890" s="47" t="s">
        <v>85</v>
      </c>
      <c r="E890">
        <v>2014.4169999999999</v>
      </c>
      <c r="F890" s="48" t="s">
        <v>172</v>
      </c>
    </row>
    <row r="891" spans="1:6">
      <c r="A891" s="46" t="s">
        <v>123</v>
      </c>
      <c r="B891" t="s">
        <v>172</v>
      </c>
      <c r="D891" s="47" t="s">
        <v>85</v>
      </c>
      <c r="E891">
        <v>2014.5</v>
      </c>
      <c r="F891" s="48" t="s">
        <v>172</v>
      </c>
    </row>
    <row r="892" spans="1:6">
      <c r="A892" s="46" t="s">
        <v>124</v>
      </c>
      <c r="B892" t="s">
        <v>172</v>
      </c>
      <c r="D892" s="47" t="s">
        <v>85</v>
      </c>
      <c r="E892">
        <v>2014.5830000000001</v>
      </c>
      <c r="F892" s="48" t="s">
        <v>172</v>
      </c>
    </row>
    <row r="893" spans="1:6">
      <c r="A893" s="45" t="s">
        <v>108</v>
      </c>
      <c r="D893" s="47" t="s">
        <v>85</v>
      </c>
      <c r="E893">
        <v>2014.6669999999999</v>
      </c>
      <c r="F893" s="48" t="s">
        <v>172</v>
      </c>
    </row>
    <row r="894" spans="1:6">
      <c r="A894" s="46" t="s">
        <v>113</v>
      </c>
      <c r="B894" t="s">
        <v>172</v>
      </c>
      <c r="D894" s="47" t="s">
        <v>85</v>
      </c>
      <c r="E894">
        <v>2014.75</v>
      </c>
      <c r="F894" s="48" t="s">
        <v>172</v>
      </c>
    </row>
    <row r="895" spans="1:6">
      <c r="A895" s="46" t="s">
        <v>114</v>
      </c>
      <c r="B895">
        <v>70.97</v>
      </c>
      <c r="D895" s="47" t="s">
        <v>85</v>
      </c>
      <c r="E895">
        <v>2014.8330000000001</v>
      </c>
      <c r="F895" s="48" t="s">
        <v>172</v>
      </c>
    </row>
    <row r="896" spans="1:6">
      <c r="A896" s="46" t="s">
        <v>115</v>
      </c>
      <c r="B896" t="s">
        <v>172</v>
      </c>
      <c r="D896" s="47" t="s">
        <v>85</v>
      </c>
      <c r="E896">
        <v>2014.9169999999999</v>
      </c>
      <c r="F896" s="48" t="s">
        <v>172</v>
      </c>
    </row>
    <row r="897" spans="1:6">
      <c r="A897" s="46" t="s">
        <v>116</v>
      </c>
      <c r="B897">
        <v>70.67</v>
      </c>
      <c r="D897" s="47" t="s">
        <v>85</v>
      </c>
      <c r="E897">
        <v>2015</v>
      </c>
      <c r="F897" s="48" t="s">
        <v>172</v>
      </c>
    </row>
    <row r="898" spans="1:6">
      <c r="A898" s="46" t="s">
        <v>117</v>
      </c>
      <c r="B898" t="s">
        <v>172</v>
      </c>
      <c r="D898" s="47" t="s">
        <v>85</v>
      </c>
      <c r="E898">
        <v>2015.0833</v>
      </c>
      <c r="F898" s="48" t="s">
        <v>172</v>
      </c>
    </row>
    <row r="899" spans="1:6">
      <c r="A899" s="46" t="s">
        <v>118</v>
      </c>
      <c r="B899" t="s">
        <v>172</v>
      </c>
      <c r="D899" s="47" t="s">
        <v>85</v>
      </c>
      <c r="E899">
        <v>2015.1669999999999</v>
      </c>
      <c r="F899" s="48" t="s">
        <v>172</v>
      </c>
    </row>
    <row r="900" spans="1:6">
      <c r="A900" s="46" t="s">
        <v>119</v>
      </c>
      <c r="B900" t="s">
        <v>172</v>
      </c>
      <c r="D900" s="47" t="s">
        <v>85</v>
      </c>
      <c r="E900">
        <v>2015.25</v>
      </c>
      <c r="F900" s="48" t="s">
        <v>172</v>
      </c>
    </row>
    <row r="901" spans="1:6">
      <c r="A901" s="46" t="s">
        <v>120</v>
      </c>
      <c r="B901">
        <v>69.25</v>
      </c>
      <c r="D901" s="47" t="s">
        <v>85</v>
      </c>
      <c r="E901">
        <v>2015.3330000000001</v>
      </c>
      <c r="F901" s="48" t="s">
        <v>172</v>
      </c>
    </row>
    <row r="902" spans="1:6">
      <c r="A902" s="46" t="s">
        <v>121</v>
      </c>
      <c r="B902" t="s">
        <v>172</v>
      </c>
      <c r="D902" s="47" t="s">
        <v>85</v>
      </c>
      <c r="E902">
        <v>2015.4169999999999</v>
      </c>
      <c r="F902" s="48" t="s">
        <v>172</v>
      </c>
    </row>
    <row r="903" spans="1:6">
      <c r="A903" s="46" t="s">
        <v>122</v>
      </c>
      <c r="B903">
        <v>71.87</v>
      </c>
      <c r="D903" s="47" t="s">
        <v>85</v>
      </c>
      <c r="E903">
        <v>2015.5</v>
      </c>
      <c r="F903" s="48" t="s">
        <v>172</v>
      </c>
    </row>
    <row r="904" spans="1:6">
      <c r="A904" s="46" t="s">
        <v>123</v>
      </c>
      <c r="B904" t="s">
        <v>172</v>
      </c>
      <c r="D904" s="47" t="s">
        <v>85</v>
      </c>
      <c r="E904">
        <v>2015.5830000000001</v>
      </c>
      <c r="F904" s="48" t="s">
        <v>172</v>
      </c>
    </row>
    <row r="905" spans="1:6">
      <c r="A905" s="46" t="s">
        <v>124</v>
      </c>
      <c r="B905" t="s">
        <v>172</v>
      </c>
      <c r="D905" s="47" t="s">
        <v>85</v>
      </c>
      <c r="E905">
        <v>2015.6669999999999</v>
      </c>
      <c r="F905" s="48" t="s">
        <v>172</v>
      </c>
    </row>
    <row r="906" spans="1:6">
      <c r="A906" s="45" t="s">
        <v>109</v>
      </c>
      <c r="D906" s="47" t="s">
        <v>85</v>
      </c>
      <c r="E906">
        <v>2015.75</v>
      </c>
      <c r="F906" s="48" t="s">
        <v>172</v>
      </c>
    </row>
    <row r="907" spans="1:6">
      <c r="A907" s="46" t="s">
        <v>113</v>
      </c>
      <c r="B907" t="s">
        <v>172</v>
      </c>
      <c r="D907" s="47" t="s">
        <v>85</v>
      </c>
      <c r="E907">
        <v>2015.8330000000001</v>
      </c>
      <c r="F907" s="48" t="s">
        <v>172</v>
      </c>
    </row>
    <row r="908" spans="1:6">
      <c r="A908" s="46" t="s">
        <v>114</v>
      </c>
      <c r="B908" t="s">
        <v>172</v>
      </c>
      <c r="D908" s="47" t="s">
        <v>85</v>
      </c>
      <c r="E908">
        <v>2015.9169999999999</v>
      </c>
      <c r="F908" s="48" t="s">
        <v>172</v>
      </c>
    </row>
    <row r="909" spans="1:6">
      <c r="A909" s="46" t="s">
        <v>115</v>
      </c>
      <c r="B909" t="s">
        <v>172</v>
      </c>
      <c r="D909" s="47" t="s">
        <v>85</v>
      </c>
      <c r="E909">
        <v>2016</v>
      </c>
      <c r="F909" s="48" t="s">
        <v>172</v>
      </c>
    </row>
    <row r="910" spans="1:6">
      <c r="A910" s="46" t="s">
        <v>116</v>
      </c>
      <c r="B910" t="s">
        <v>172</v>
      </c>
      <c r="D910" s="47" t="s">
        <v>85</v>
      </c>
      <c r="E910">
        <v>2016.0833</v>
      </c>
      <c r="F910" s="48" t="s">
        <v>172</v>
      </c>
    </row>
    <row r="911" spans="1:6">
      <c r="A911" s="46" t="s">
        <v>117</v>
      </c>
      <c r="B911" t="s">
        <v>172</v>
      </c>
      <c r="D911" s="47" t="s">
        <v>85</v>
      </c>
      <c r="E911">
        <v>2016.1669999999999</v>
      </c>
      <c r="F911" s="48">
        <v>78.099999999999994</v>
      </c>
    </row>
    <row r="912" spans="1:6">
      <c r="A912" s="46" t="s">
        <v>118</v>
      </c>
      <c r="B912" t="s">
        <v>172</v>
      </c>
      <c r="D912" s="47" t="s">
        <v>85</v>
      </c>
      <c r="E912">
        <v>2016.25</v>
      </c>
      <c r="F912" s="48">
        <v>78.099999999999994</v>
      </c>
    </row>
    <row r="913" spans="1:6">
      <c r="A913" s="46" t="s">
        <v>119</v>
      </c>
      <c r="B913" t="s">
        <v>172</v>
      </c>
      <c r="D913" s="47" t="s">
        <v>85</v>
      </c>
      <c r="E913">
        <v>2016.3330000000001</v>
      </c>
      <c r="F913" s="48">
        <v>79</v>
      </c>
    </row>
    <row r="914" spans="1:6">
      <c r="A914" s="46" t="s">
        <v>120</v>
      </c>
      <c r="B914">
        <v>72.87</v>
      </c>
      <c r="D914" s="47" t="s">
        <v>85</v>
      </c>
      <c r="E914">
        <v>2016.4169999999999</v>
      </c>
      <c r="F914" s="48">
        <v>79.7</v>
      </c>
    </row>
    <row r="915" spans="1:6">
      <c r="A915" s="46" t="s">
        <v>121</v>
      </c>
      <c r="B915" t="s">
        <v>172</v>
      </c>
      <c r="D915" s="47" t="s">
        <v>85</v>
      </c>
      <c r="E915">
        <v>2016.5</v>
      </c>
      <c r="F915" s="48">
        <v>80.099999999999994</v>
      </c>
    </row>
    <row r="916" spans="1:6">
      <c r="A916" s="46" t="s">
        <v>122</v>
      </c>
      <c r="B916">
        <v>71.930000000000007</v>
      </c>
      <c r="D916" s="47" t="s">
        <v>85</v>
      </c>
      <c r="E916">
        <v>2016.5830000000001</v>
      </c>
      <c r="F916" s="48">
        <v>80.75</v>
      </c>
    </row>
    <row r="917" spans="1:6">
      <c r="A917" s="46" t="s">
        <v>123</v>
      </c>
      <c r="B917" t="s">
        <v>172</v>
      </c>
      <c r="D917" s="47" t="s">
        <v>85</v>
      </c>
      <c r="E917">
        <v>2016.6669999999999</v>
      </c>
      <c r="F917" s="48">
        <v>79.099999999999994</v>
      </c>
    </row>
    <row r="918" spans="1:6">
      <c r="A918" s="46" t="s">
        <v>124</v>
      </c>
      <c r="B918" t="s">
        <v>172</v>
      </c>
      <c r="D918" s="47" t="s">
        <v>85</v>
      </c>
      <c r="E918">
        <v>2016.75</v>
      </c>
      <c r="F918" s="48">
        <v>78.62</v>
      </c>
    </row>
    <row r="919" spans="1:6">
      <c r="A919" s="36" t="s">
        <v>85</v>
      </c>
      <c r="D919" s="47" t="s">
        <v>85</v>
      </c>
      <c r="E919">
        <v>2016.8330000000001</v>
      </c>
      <c r="F919" s="48">
        <v>78.400000000000006</v>
      </c>
    </row>
    <row r="920" spans="1:6">
      <c r="A920" s="45" t="s">
        <v>100</v>
      </c>
      <c r="D920" s="47" t="s">
        <v>85</v>
      </c>
      <c r="E920">
        <v>2016.9169999999999</v>
      </c>
      <c r="F920" s="48">
        <v>78.42</v>
      </c>
    </row>
    <row r="921" spans="1:6">
      <c r="A921" s="46" t="s">
        <v>113</v>
      </c>
      <c r="B921" t="s">
        <v>172</v>
      </c>
      <c r="D921" s="47" t="s">
        <v>85</v>
      </c>
      <c r="E921">
        <v>2017</v>
      </c>
      <c r="F921" s="48">
        <v>78.099999999999994</v>
      </c>
    </row>
    <row r="922" spans="1:6">
      <c r="A922" s="46" t="s">
        <v>114</v>
      </c>
      <c r="B922" t="s">
        <v>172</v>
      </c>
      <c r="D922" s="47" t="s">
        <v>85</v>
      </c>
      <c r="E922">
        <v>2017.0833</v>
      </c>
      <c r="F922" s="48">
        <v>78.099999999999994</v>
      </c>
    </row>
    <row r="923" spans="1:6">
      <c r="A923" s="46" t="s">
        <v>115</v>
      </c>
      <c r="B923" t="s">
        <v>172</v>
      </c>
      <c r="D923" s="47" t="s">
        <v>85</v>
      </c>
      <c r="E923">
        <v>2017.1669999999999</v>
      </c>
      <c r="F923" s="48">
        <v>78.099999999999994</v>
      </c>
    </row>
    <row r="924" spans="1:6">
      <c r="A924" s="46" t="s">
        <v>116</v>
      </c>
      <c r="B924" t="s">
        <v>172</v>
      </c>
      <c r="D924" s="47" t="s">
        <v>85</v>
      </c>
      <c r="E924">
        <v>2017.25</v>
      </c>
      <c r="F924" s="48">
        <v>77.87</v>
      </c>
    </row>
    <row r="925" spans="1:6">
      <c r="A925" s="46" t="s">
        <v>117</v>
      </c>
      <c r="B925" t="s">
        <v>172</v>
      </c>
      <c r="D925" s="47" t="s">
        <v>85</v>
      </c>
      <c r="E925">
        <v>2017.3330000000001</v>
      </c>
      <c r="F925" s="48" t="s">
        <v>172</v>
      </c>
    </row>
    <row r="926" spans="1:6">
      <c r="A926" s="46" t="s">
        <v>118</v>
      </c>
      <c r="B926" t="s">
        <v>172</v>
      </c>
      <c r="D926" s="47" t="s">
        <v>85</v>
      </c>
      <c r="E926">
        <v>2017.4169999999999</v>
      </c>
      <c r="F926" s="48">
        <v>79.3</v>
      </c>
    </row>
    <row r="927" spans="1:6">
      <c r="A927" s="46" t="s">
        <v>119</v>
      </c>
      <c r="B927" t="s">
        <v>172</v>
      </c>
      <c r="D927" s="47" t="s">
        <v>85</v>
      </c>
      <c r="E927">
        <v>2017.5</v>
      </c>
      <c r="F927" s="48">
        <v>79.400000000000006</v>
      </c>
    </row>
    <row r="928" spans="1:6">
      <c r="A928" s="46" t="s">
        <v>120</v>
      </c>
      <c r="B928" t="s">
        <v>172</v>
      </c>
      <c r="D928" s="47" t="s">
        <v>85</v>
      </c>
      <c r="E928">
        <v>2017.5830000000001</v>
      </c>
      <c r="F928" s="48">
        <v>79.400000000000006</v>
      </c>
    </row>
    <row r="929" spans="1:6">
      <c r="A929" s="46" t="s">
        <v>121</v>
      </c>
      <c r="B929" t="s">
        <v>172</v>
      </c>
      <c r="D929" s="47" t="s">
        <v>85</v>
      </c>
      <c r="E929">
        <v>2017.6669999999999</v>
      </c>
      <c r="F929" s="48">
        <v>79.150000000000006</v>
      </c>
    </row>
    <row r="930" spans="1:6">
      <c r="A930" s="46" t="s">
        <v>122</v>
      </c>
      <c r="B930" t="s">
        <v>172</v>
      </c>
      <c r="D930" s="47" t="s">
        <v>85</v>
      </c>
      <c r="E930">
        <v>2017.75</v>
      </c>
      <c r="F930" s="48">
        <v>78.61</v>
      </c>
    </row>
    <row r="931" spans="1:6">
      <c r="A931" s="46" t="s">
        <v>123</v>
      </c>
      <c r="B931" t="s">
        <v>172</v>
      </c>
      <c r="D931" s="47" t="s">
        <v>85</v>
      </c>
      <c r="E931">
        <v>2017.8330000000001</v>
      </c>
      <c r="F931" s="48">
        <v>78.900000000000006</v>
      </c>
    </row>
    <row r="932" spans="1:6">
      <c r="A932" s="46" t="s">
        <v>124</v>
      </c>
      <c r="B932" t="s">
        <v>172</v>
      </c>
      <c r="D932" s="47" t="s">
        <v>85</v>
      </c>
      <c r="E932">
        <v>2017.9169999999999</v>
      </c>
      <c r="F932" s="48">
        <v>78.900000000000006</v>
      </c>
    </row>
    <row r="933" spans="1:6">
      <c r="A933" s="45" t="s">
        <v>101</v>
      </c>
      <c r="D933" s="47" t="s">
        <v>85</v>
      </c>
      <c r="E933">
        <v>2018</v>
      </c>
      <c r="F933" s="48">
        <v>77.95</v>
      </c>
    </row>
    <row r="934" spans="1:6">
      <c r="A934" s="46" t="s">
        <v>113</v>
      </c>
      <c r="B934" t="s">
        <v>172</v>
      </c>
      <c r="D934" s="47" t="s">
        <v>85</v>
      </c>
      <c r="E934">
        <v>2018.0833</v>
      </c>
      <c r="F934" s="48">
        <v>77.95</v>
      </c>
    </row>
    <row r="935" spans="1:6">
      <c r="A935" s="46" t="s">
        <v>114</v>
      </c>
      <c r="B935" t="s">
        <v>172</v>
      </c>
      <c r="D935" s="47" t="s">
        <v>85</v>
      </c>
      <c r="E935">
        <v>2018.1669999999999</v>
      </c>
      <c r="F935" s="48">
        <v>78</v>
      </c>
    </row>
    <row r="936" spans="1:6">
      <c r="A936" s="46" t="s">
        <v>115</v>
      </c>
      <c r="B936" t="s">
        <v>172</v>
      </c>
      <c r="D936" s="47" t="s">
        <v>85</v>
      </c>
      <c r="E936">
        <v>2018.25</v>
      </c>
      <c r="F936" s="48">
        <v>78.27</v>
      </c>
    </row>
    <row r="937" spans="1:6">
      <c r="A937" s="46" t="s">
        <v>116</v>
      </c>
      <c r="B937" t="s">
        <v>172</v>
      </c>
      <c r="D937" s="47" t="s">
        <v>85</v>
      </c>
      <c r="E937">
        <v>2018.3330000000001</v>
      </c>
      <c r="F937" s="48">
        <v>78.25</v>
      </c>
    </row>
    <row r="938" spans="1:6">
      <c r="A938" s="46" t="s">
        <v>117</v>
      </c>
      <c r="B938" t="s">
        <v>172</v>
      </c>
      <c r="D938" s="47" t="s">
        <v>85</v>
      </c>
      <c r="E938">
        <v>2018.4169999999999</v>
      </c>
      <c r="F938" s="48">
        <v>79.42</v>
      </c>
    </row>
    <row r="939" spans="1:6">
      <c r="A939" s="46" t="s">
        <v>118</v>
      </c>
      <c r="B939" t="s">
        <v>172</v>
      </c>
      <c r="D939" s="47" t="s">
        <v>85</v>
      </c>
      <c r="E939">
        <v>2018.5</v>
      </c>
      <c r="F939" s="48">
        <v>80.05</v>
      </c>
    </row>
    <row r="940" spans="1:6">
      <c r="A940" s="46" t="s">
        <v>119</v>
      </c>
      <c r="B940" t="s">
        <v>172</v>
      </c>
      <c r="D940" s="47" t="s">
        <v>85</v>
      </c>
      <c r="E940">
        <v>2018.5830000000001</v>
      </c>
      <c r="F940" s="48">
        <v>80.099999999999994</v>
      </c>
    </row>
    <row r="941" spans="1:6">
      <c r="A941" s="46" t="s">
        <v>120</v>
      </c>
      <c r="B941" t="s">
        <v>172</v>
      </c>
      <c r="D941" s="47" t="s">
        <v>85</v>
      </c>
      <c r="E941">
        <v>2018.6669999999999</v>
      </c>
      <c r="F941" s="48">
        <v>78.7</v>
      </c>
    </row>
    <row r="942" spans="1:6">
      <c r="A942" s="46" t="s">
        <v>121</v>
      </c>
      <c r="B942" t="s">
        <v>172</v>
      </c>
      <c r="D942" s="47" t="s">
        <v>85</v>
      </c>
      <c r="E942">
        <v>2018.75</v>
      </c>
      <c r="F942" s="48">
        <v>78.67</v>
      </c>
    </row>
    <row r="943" spans="1:6">
      <c r="A943" s="46" t="s">
        <v>122</v>
      </c>
      <c r="B943" t="s">
        <v>172</v>
      </c>
      <c r="D943" s="47" t="s">
        <v>85</v>
      </c>
      <c r="E943">
        <v>2018.8330000000001</v>
      </c>
      <c r="F943" s="48">
        <v>78.66</v>
      </c>
    </row>
    <row r="944" spans="1:6">
      <c r="A944" s="46" t="s">
        <v>123</v>
      </c>
      <c r="B944" t="s">
        <v>172</v>
      </c>
      <c r="D944" s="47" t="s">
        <v>85</v>
      </c>
      <c r="E944">
        <v>2018.9169999999999</v>
      </c>
      <c r="F944" s="48">
        <v>78.650000000000006</v>
      </c>
    </row>
    <row r="945" spans="1:6">
      <c r="A945" s="46" t="s">
        <v>124</v>
      </c>
      <c r="B945" t="s">
        <v>172</v>
      </c>
      <c r="D945" s="47" t="s">
        <v>85</v>
      </c>
      <c r="E945">
        <v>2019</v>
      </c>
      <c r="F945" s="48">
        <v>78.66</v>
      </c>
    </row>
    <row r="946" spans="1:6">
      <c r="A946" s="45" t="s">
        <v>102</v>
      </c>
      <c r="D946" s="47" t="s">
        <v>85</v>
      </c>
      <c r="E946">
        <v>2019.0833</v>
      </c>
      <c r="F946" s="48">
        <v>77.7</v>
      </c>
    </row>
    <row r="947" spans="1:6">
      <c r="A947" s="46" t="s">
        <v>113</v>
      </c>
      <c r="B947" t="s">
        <v>172</v>
      </c>
      <c r="D947" s="47" t="s">
        <v>85</v>
      </c>
      <c r="E947">
        <v>2019.1669999999999</v>
      </c>
      <c r="F947" s="48">
        <v>77.7</v>
      </c>
    </row>
    <row r="948" spans="1:6">
      <c r="A948" s="46" t="s">
        <v>114</v>
      </c>
      <c r="B948" t="s">
        <v>172</v>
      </c>
      <c r="D948" s="47" t="s">
        <v>85</v>
      </c>
      <c r="E948">
        <v>2019.25</v>
      </c>
      <c r="F948" s="48">
        <v>77.680000000000007</v>
      </c>
    </row>
    <row r="949" spans="1:6">
      <c r="A949" s="46" t="s">
        <v>115</v>
      </c>
      <c r="B949" t="s">
        <v>172</v>
      </c>
      <c r="D949" s="47" t="s">
        <v>85</v>
      </c>
      <c r="E949">
        <v>2019.3330000000001</v>
      </c>
      <c r="F949" s="48" t="s">
        <v>172</v>
      </c>
    </row>
    <row r="950" spans="1:6">
      <c r="A950" s="46" t="s">
        <v>116</v>
      </c>
      <c r="B950" t="s">
        <v>172</v>
      </c>
      <c r="D950" s="47" t="s">
        <v>85</v>
      </c>
      <c r="E950">
        <v>2019.4169999999999</v>
      </c>
      <c r="F950" s="48">
        <v>77.680000000000007</v>
      </c>
    </row>
    <row r="951" spans="1:6">
      <c r="A951" s="46" t="s">
        <v>117</v>
      </c>
      <c r="B951" t="s">
        <v>172</v>
      </c>
      <c r="D951" s="47" t="s">
        <v>85</v>
      </c>
      <c r="E951">
        <v>2019.5</v>
      </c>
      <c r="F951" s="48">
        <v>80.099999999999994</v>
      </c>
    </row>
    <row r="952" spans="1:6">
      <c r="A952" s="46" t="s">
        <v>118</v>
      </c>
      <c r="B952" t="s">
        <v>172</v>
      </c>
      <c r="D952" s="47" t="s">
        <v>85</v>
      </c>
      <c r="E952">
        <v>2019.5830000000001</v>
      </c>
      <c r="F952" s="48">
        <v>80.08</v>
      </c>
    </row>
    <row r="953" spans="1:6">
      <c r="A953" s="46" t="s">
        <v>119</v>
      </c>
      <c r="B953" t="s">
        <v>172</v>
      </c>
      <c r="D953" s="47" t="s">
        <v>85</v>
      </c>
      <c r="E953">
        <v>2019.6669999999999</v>
      </c>
      <c r="F953" s="48">
        <v>80.09</v>
      </c>
    </row>
    <row r="954" spans="1:6">
      <c r="A954" s="46" t="s">
        <v>120</v>
      </c>
      <c r="B954" t="s">
        <v>172</v>
      </c>
      <c r="D954" s="47" t="s">
        <v>85</v>
      </c>
      <c r="E954">
        <v>2019.75</v>
      </c>
      <c r="F954" s="48">
        <v>78.81</v>
      </c>
    </row>
    <row r="955" spans="1:6">
      <c r="A955" s="46" t="s">
        <v>121</v>
      </c>
      <c r="B955" t="s">
        <v>172</v>
      </c>
      <c r="D955" s="47" t="s">
        <v>85</v>
      </c>
      <c r="E955">
        <v>2019.8330000000001</v>
      </c>
      <c r="F955" s="48" t="s">
        <v>172</v>
      </c>
    </row>
    <row r="956" spans="1:6">
      <c r="A956" s="46" t="s">
        <v>122</v>
      </c>
      <c r="B956" t="s">
        <v>172</v>
      </c>
      <c r="D956" s="47" t="s">
        <v>85</v>
      </c>
      <c r="E956">
        <v>2019.9169999999999</v>
      </c>
      <c r="F956" s="48">
        <v>78.900000000000006</v>
      </c>
    </row>
    <row r="957" spans="1:6">
      <c r="A957" s="46" t="s">
        <v>123</v>
      </c>
      <c r="B957" t="s">
        <v>172</v>
      </c>
      <c r="D957" s="47" t="s">
        <v>85</v>
      </c>
      <c r="E957">
        <v>2020</v>
      </c>
      <c r="F957" s="48" t="s">
        <v>172</v>
      </c>
    </row>
    <row r="958" spans="1:6">
      <c r="A958" s="46" t="s">
        <v>124</v>
      </c>
      <c r="B958" t="s">
        <v>172</v>
      </c>
      <c r="D958" s="47" t="s">
        <v>85</v>
      </c>
      <c r="E958">
        <v>2020.0833</v>
      </c>
      <c r="F958" s="48" t="s">
        <v>172</v>
      </c>
    </row>
    <row r="959" spans="1:6">
      <c r="A959" s="45" t="s">
        <v>103</v>
      </c>
      <c r="D959" s="47" t="s">
        <v>85</v>
      </c>
      <c r="E959">
        <v>2020.1669999999999</v>
      </c>
      <c r="F959" s="48" t="s">
        <v>172</v>
      </c>
    </row>
    <row r="960" spans="1:6">
      <c r="A960" s="46" t="s">
        <v>113</v>
      </c>
      <c r="B960" t="s">
        <v>172</v>
      </c>
      <c r="D960" s="47" t="s">
        <v>85</v>
      </c>
      <c r="E960">
        <v>2020.25</v>
      </c>
      <c r="F960" s="48" t="s">
        <v>172</v>
      </c>
    </row>
    <row r="961" spans="1:6">
      <c r="A961" s="46" t="s">
        <v>114</v>
      </c>
      <c r="B961" t="s">
        <v>172</v>
      </c>
      <c r="D961" s="47" t="s">
        <v>85</v>
      </c>
      <c r="E961">
        <v>2020.3330000000001</v>
      </c>
      <c r="F961" s="48" t="s">
        <v>172</v>
      </c>
    </row>
    <row r="962" spans="1:6">
      <c r="A962" s="46" t="s">
        <v>115</v>
      </c>
      <c r="B962" t="s">
        <v>172</v>
      </c>
      <c r="D962" s="47" t="s">
        <v>85</v>
      </c>
      <c r="E962">
        <v>2020.4169999999999</v>
      </c>
      <c r="F962" s="48">
        <v>79.7</v>
      </c>
    </row>
    <row r="963" spans="1:6">
      <c r="A963" s="46" t="s">
        <v>116</v>
      </c>
      <c r="B963" t="s">
        <v>172</v>
      </c>
      <c r="D963" s="47" t="s">
        <v>85</v>
      </c>
      <c r="E963">
        <v>2020.5</v>
      </c>
      <c r="F963" s="48">
        <v>79.900000000000006</v>
      </c>
    </row>
    <row r="964" spans="1:6">
      <c r="A964" s="46" t="s">
        <v>117</v>
      </c>
      <c r="B964" t="s">
        <v>172</v>
      </c>
      <c r="D964" s="47" t="s">
        <v>85</v>
      </c>
      <c r="E964">
        <v>2020.5830000000001</v>
      </c>
      <c r="F964" s="48">
        <v>79.8</v>
      </c>
    </row>
    <row r="965" spans="1:6">
      <c r="A965" s="46" t="s">
        <v>118</v>
      </c>
      <c r="B965" t="s">
        <v>172</v>
      </c>
      <c r="D965" s="47" t="s">
        <v>85</v>
      </c>
      <c r="E965">
        <v>2020.6669999999999</v>
      </c>
      <c r="F965" s="48" t="s">
        <v>172</v>
      </c>
    </row>
    <row r="966" spans="1:6">
      <c r="A966" s="46" t="s">
        <v>119</v>
      </c>
      <c r="B966" t="s">
        <v>172</v>
      </c>
      <c r="D966" s="47" t="s">
        <v>85</v>
      </c>
      <c r="E966">
        <v>2020.75</v>
      </c>
      <c r="F966" s="48">
        <v>78.930000000000007</v>
      </c>
    </row>
    <row r="967" spans="1:6">
      <c r="A967" s="46" t="s">
        <v>120</v>
      </c>
      <c r="B967" t="s">
        <v>172</v>
      </c>
      <c r="D967" s="47" t="s">
        <v>85</v>
      </c>
      <c r="E967">
        <v>2020.8330000000001</v>
      </c>
      <c r="F967" s="48" t="s">
        <v>172</v>
      </c>
    </row>
    <row r="968" spans="1:6">
      <c r="A968" s="46" t="s">
        <v>121</v>
      </c>
      <c r="B968" t="s">
        <v>172</v>
      </c>
      <c r="D968" s="47" t="s">
        <v>85</v>
      </c>
      <c r="E968">
        <v>2020.9169999999999</v>
      </c>
      <c r="F968" s="48">
        <v>78.900000000000006</v>
      </c>
    </row>
    <row r="969" spans="1:6">
      <c r="A969" s="46" t="s">
        <v>122</v>
      </c>
      <c r="B969" t="s">
        <v>172</v>
      </c>
      <c r="D969" s="47" t="s">
        <v>85</v>
      </c>
      <c r="E969">
        <v>2021</v>
      </c>
      <c r="F969" s="48" t="s">
        <v>172</v>
      </c>
    </row>
    <row r="970" spans="1:6">
      <c r="A970" s="46" t="s">
        <v>123</v>
      </c>
      <c r="B970" t="s">
        <v>172</v>
      </c>
      <c r="D970" s="47" t="s">
        <v>88</v>
      </c>
      <c r="E970">
        <v>2011</v>
      </c>
      <c r="F970" s="48" t="s">
        <v>172</v>
      </c>
    </row>
    <row r="971" spans="1:6">
      <c r="A971" s="46" t="s">
        <v>124</v>
      </c>
      <c r="B971" t="s">
        <v>172</v>
      </c>
      <c r="D971" s="47" t="s">
        <v>88</v>
      </c>
      <c r="E971">
        <v>2011.0833</v>
      </c>
      <c r="F971" s="48" t="s">
        <v>172</v>
      </c>
    </row>
    <row r="972" spans="1:6">
      <c r="A972" s="45" t="s">
        <v>104</v>
      </c>
      <c r="D972" s="47" t="s">
        <v>88</v>
      </c>
      <c r="E972">
        <v>2011.1669999999999</v>
      </c>
      <c r="F972" s="48" t="s">
        <v>172</v>
      </c>
    </row>
    <row r="973" spans="1:6">
      <c r="A973" s="46" t="s">
        <v>113</v>
      </c>
      <c r="B973" t="s">
        <v>172</v>
      </c>
      <c r="D973" s="47" t="s">
        <v>88</v>
      </c>
      <c r="E973">
        <v>2011.25</v>
      </c>
      <c r="F973" s="48" t="s">
        <v>172</v>
      </c>
    </row>
    <row r="974" spans="1:6">
      <c r="A974" s="46" t="s">
        <v>114</v>
      </c>
      <c r="B974" t="s">
        <v>172</v>
      </c>
      <c r="D974" s="47" t="s">
        <v>88</v>
      </c>
      <c r="E974">
        <v>2011.3330000000001</v>
      </c>
      <c r="F974" s="48" t="s">
        <v>172</v>
      </c>
    </row>
    <row r="975" spans="1:6">
      <c r="A975" s="46" t="s">
        <v>115</v>
      </c>
      <c r="B975" t="s">
        <v>172</v>
      </c>
      <c r="D975" s="47" t="s">
        <v>88</v>
      </c>
      <c r="E975">
        <v>2011.4169999999999</v>
      </c>
      <c r="F975" s="48" t="s">
        <v>172</v>
      </c>
    </row>
    <row r="976" spans="1:6">
      <c r="A976" s="46" t="s">
        <v>116</v>
      </c>
      <c r="B976" t="s">
        <v>172</v>
      </c>
      <c r="D976" s="47" t="s">
        <v>88</v>
      </c>
      <c r="E976">
        <v>2011.5</v>
      </c>
      <c r="F976" s="48" t="s">
        <v>172</v>
      </c>
    </row>
    <row r="977" spans="1:6">
      <c r="A977" s="46" t="s">
        <v>117</v>
      </c>
      <c r="B977" t="s">
        <v>172</v>
      </c>
      <c r="D977" s="47" t="s">
        <v>88</v>
      </c>
      <c r="E977">
        <v>2011.5830000000001</v>
      </c>
      <c r="F977" s="48" t="s">
        <v>172</v>
      </c>
    </row>
    <row r="978" spans="1:6">
      <c r="A978" s="46" t="s">
        <v>118</v>
      </c>
      <c r="B978" t="s">
        <v>172</v>
      </c>
      <c r="D978" s="47" t="s">
        <v>88</v>
      </c>
      <c r="E978">
        <v>2011.6669999999999</v>
      </c>
      <c r="F978" s="48" t="s">
        <v>172</v>
      </c>
    </row>
    <row r="979" spans="1:6">
      <c r="A979" s="46" t="s">
        <v>119</v>
      </c>
      <c r="B979" t="s">
        <v>172</v>
      </c>
      <c r="D979" s="47" t="s">
        <v>88</v>
      </c>
      <c r="E979">
        <v>2011.75</v>
      </c>
      <c r="F979" s="48" t="s">
        <v>172</v>
      </c>
    </row>
    <row r="980" spans="1:6">
      <c r="A980" s="46" t="s">
        <v>120</v>
      </c>
      <c r="B980" t="s">
        <v>172</v>
      </c>
      <c r="D980" s="47" t="s">
        <v>88</v>
      </c>
      <c r="E980">
        <v>2011.8330000000001</v>
      </c>
      <c r="F980" s="48" t="s">
        <v>172</v>
      </c>
    </row>
    <row r="981" spans="1:6">
      <c r="A981" s="46" t="s">
        <v>121</v>
      </c>
      <c r="B981" t="s">
        <v>172</v>
      </c>
      <c r="D981" s="47" t="s">
        <v>88</v>
      </c>
      <c r="E981">
        <v>2011.9169999999999</v>
      </c>
      <c r="F981" s="48" t="s">
        <v>172</v>
      </c>
    </row>
    <row r="982" spans="1:6">
      <c r="A982" s="46" t="s">
        <v>122</v>
      </c>
      <c r="B982" t="s">
        <v>172</v>
      </c>
      <c r="D982" s="47" t="s">
        <v>88</v>
      </c>
      <c r="E982">
        <v>2012</v>
      </c>
      <c r="F982" s="48" t="s">
        <v>172</v>
      </c>
    </row>
    <row r="983" spans="1:6">
      <c r="A983" s="46" t="s">
        <v>123</v>
      </c>
      <c r="B983" t="s">
        <v>172</v>
      </c>
      <c r="D983" s="47" t="s">
        <v>88</v>
      </c>
      <c r="E983">
        <v>2012.0833</v>
      </c>
      <c r="F983" s="48" t="s">
        <v>172</v>
      </c>
    </row>
    <row r="984" spans="1:6">
      <c r="A984" s="46" t="s">
        <v>124</v>
      </c>
      <c r="B984" t="s">
        <v>172</v>
      </c>
      <c r="D984" s="47" t="s">
        <v>88</v>
      </c>
      <c r="E984">
        <v>2012.1669999999999</v>
      </c>
      <c r="F984" s="48" t="s">
        <v>172</v>
      </c>
    </row>
    <row r="985" spans="1:6">
      <c r="A985" s="45" t="s">
        <v>105</v>
      </c>
      <c r="D985" s="47" t="s">
        <v>88</v>
      </c>
      <c r="E985">
        <v>2012.25</v>
      </c>
      <c r="F985" s="48" t="s">
        <v>172</v>
      </c>
    </row>
    <row r="986" spans="1:6">
      <c r="A986" s="46" t="s">
        <v>113</v>
      </c>
      <c r="B986" t="s">
        <v>172</v>
      </c>
      <c r="D986" s="47" t="s">
        <v>88</v>
      </c>
      <c r="E986">
        <v>2012.3330000000001</v>
      </c>
      <c r="F986" s="48" t="s">
        <v>172</v>
      </c>
    </row>
    <row r="987" spans="1:6">
      <c r="A987" s="46" t="s">
        <v>114</v>
      </c>
      <c r="B987" t="s">
        <v>172</v>
      </c>
      <c r="D987" s="47" t="s">
        <v>88</v>
      </c>
      <c r="E987">
        <v>2012.4169999999999</v>
      </c>
      <c r="F987" s="48" t="s">
        <v>172</v>
      </c>
    </row>
    <row r="988" spans="1:6">
      <c r="A988" s="46" t="s">
        <v>115</v>
      </c>
      <c r="B988">
        <v>78.099999999999994</v>
      </c>
      <c r="D988" s="47" t="s">
        <v>88</v>
      </c>
      <c r="E988">
        <v>2012.5</v>
      </c>
      <c r="F988" s="48" t="s">
        <v>172</v>
      </c>
    </row>
    <row r="989" spans="1:6">
      <c r="A989" s="46" t="s">
        <v>116</v>
      </c>
      <c r="B989">
        <v>78.099999999999994</v>
      </c>
      <c r="D989" s="47" t="s">
        <v>88</v>
      </c>
      <c r="E989">
        <v>2012.5830000000001</v>
      </c>
      <c r="F989" s="48" t="s">
        <v>172</v>
      </c>
    </row>
    <row r="990" spans="1:6">
      <c r="A990" s="46" t="s">
        <v>117</v>
      </c>
      <c r="B990">
        <v>79</v>
      </c>
      <c r="D990" s="47" t="s">
        <v>88</v>
      </c>
      <c r="E990">
        <v>2012.6669999999999</v>
      </c>
      <c r="F990" s="48" t="s">
        <v>172</v>
      </c>
    </row>
    <row r="991" spans="1:6">
      <c r="A991" s="46" t="s">
        <v>118</v>
      </c>
      <c r="B991">
        <v>79.7</v>
      </c>
      <c r="D991" s="47" t="s">
        <v>88</v>
      </c>
      <c r="E991">
        <v>2012.75</v>
      </c>
      <c r="F991" s="48" t="s">
        <v>172</v>
      </c>
    </row>
    <row r="992" spans="1:6">
      <c r="A992" s="46" t="s">
        <v>119</v>
      </c>
      <c r="B992">
        <v>80.099999999999994</v>
      </c>
      <c r="D992" s="47" t="s">
        <v>88</v>
      </c>
      <c r="E992">
        <v>2012.8330000000001</v>
      </c>
      <c r="F992" s="48" t="s">
        <v>172</v>
      </c>
    </row>
    <row r="993" spans="1:6">
      <c r="A993" s="46" t="s">
        <v>120</v>
      </c>
      <c r="B993">
        <v>80.75</v>
      </c>
      <c r="D993" s="47" t="s">
        <v>88</v>
      </c>
      <c r="E993">
        <v>2012.9169999999999</v>
      </c>
      <c r="F993" s="48" t="s">
        <v>172</v>
      </c>
    </row>
    <row r="994" spans="1:6">
      <c r="A994" s="46" t="s">
        <v>121</v>
      </c>
      <c r="B994">
        <v>79.099999999999994</v>
      </c>
      <c r="D994" s="47" t="s">
        <v>88</v>
      </c>
      <c r="E994">
        <v>2013</v>
      </c>
      <c r="F994" s="48" t="s">
        <v>172</v>
      </c>
    </row>
    <row r="995" spans="1:6">
      <c r="A995" s="46" t="s">
        <v>122</v>
      </c>
      <c r="B995">
        <v>78.62</v>
      </c>
      <c r="D995" s="47" t="s">
        <v>88</v>
      </c>
      <c r="E995">
        <v>2013.0833</v>
      </c>
      <c r="F995" s="48" t="s">
        <v>172</v>
      </c>
    </row>
    <row r="996" spans="1:6">
      <c r="A996" s="46" t="s">
        <v>123</v>
      </c>
      <c r="B996">
        <v>78.400000000000006</v>
      </c>
      <c r="D996" s="47" t="s">
        <v>88</v>
      </c>
      <c r="E996">
        <v>2013.1669999999999</v>
      </c>
      <c r="F996" s="48" t="s">
        <v>172</v>
      </c>
    </row>
    <row r="997" spans="1:6">
      <c r="A997" s="46" t="s">
        <v>124</v>
      </c>
      <c r="B997">
        <v>78.42</v>
      </c>
      <c r="D997" s="47" t="s">
        <v>88</v>
      </c>
      <c r="E997">
        <v>2013.25</v>
      </c>
      <c r="F997" s="48" t="s">
        <v>172</v>
      </c>
    </row>
    <row r="998" spans="1:6">
      <c r="A998" s="45" t="s">
        <v>106</v>
      </c>
      <c r="D998" s="47" t="s">
        <v>88</v>
      </c>
      <c r="E998">
        <v>2013.3330000000001</v>
      </c>
      <c r="F998" s="48" t="s">
        <v>172</v>
      </c>
    </row>
    <row r="999" spans="1:6">
      <c r="A999" s="46" t="s">
        <v>113</v>
      </c>
      <c r="B999">
        <v>78.099999999999994</v>
      </c>
      <c r="D999" s="47" t="s">
        <v>88</v>
      </c>
      <c r="E999">
        <v>2013.4169999999999</v>
      </c>
      <c r="F999" s="48" t="s">
        <v>172</v>
      </c>
    </row>
    <row r="1000" spans="1:6">
      <c r="A1000" s="46" t="s">
        <v>114</v>
      </c>
      <c r="B1000">
        <v>78.099999999999994</v>
      </c>
      <c r="D1000" s="47" t="s">
        <v>88</v>
      </c>
      <c r="E1000">
        <v>2013.5</v>
      </c>
      <c r="F1000" s="48" t="s">
        <v>172</v>
      </c>
    </row>
    <row r="1001" spans="1:6">
      <c r="A1001" s="46" t="s">
        <v>115</v>
      </c>
      <c r="B1001">
        <v>78.099999999999994</v>
      </c>
      <c r="D1001" s="47" t="s">
        <v>88</v>
      </c>
      <c r="E1001">
        <v>2013.5830000000001</v>
      </c>
      <c r="F1001" s="48" t="s">
        <v>172</v>
      </c>
    </row>
    <row r="1002" spans="1:6">
      <c r="A1002" s="46" t="s">
        <v>116</v>
      </c>
      <c r="B1002">
        <v>77.87</v>
      </c>
      <c r="D1002" s="47" t="s">
        <v>88</v>
      </c>
      <c r="E1002">
        <v>2013.6669999999999</v>
      </c>
      <c r="F1002" s="48" t="s">
        <v>172</v>
      </c>
    </row>
    <row r="1003" spans="1:6">
      <c r="A1003" s="46" t="s">
        <v>117</v>
      </c>
      <c r="B1003" t="s">
        <v>172</v>
      </c>
      <c r="D1003" s="47" t="s">
        <v>88</v>
      </c>
      <c r="E1003">
        <v>2013.75</v>
      </c>
      <c r="F1003" s="48" t="s">
        <v>172</v>
      </c>
    </row>
    <row r="1004" spans="1:6">
      <c r="A1004" s="46" t="s">
        <v>118</v>
      </c>
      <c r="B1004">
        <v>79.3</v>
      </c>
      <c r="D1004" s="47" t="s">
        <v>88</v>
      </c>
      <c r="E1004">
        <v>2013.8330000000001</v>
      </c>
      <c r="F1004" s="48" t="s">
        <v>172</v>
      </c>
    </row>
    <row r="1005" spans="1:6">
      <c r="A1005" s="46" t="s">
        <v>119</v>
      </c>
      <c r="B1005">
        <v>79.400000000000006</v>
      </c>
      <c r="D1005" s="47" t="s">
        <v>88</v>
      </c>
      <c r="E1005">
        <v>2013.9169999999999</v>
      </c>
      <c r="F1005" s="48" t="s">
        <v>172</v>
      </c>
    </row>
    <row r="1006" spans="1:6">
      <c r="A1006" s="46" t="s">
        <v>120</v>
      </c>
      <c r="B1006">
        <v>79.400000000000006</v>
      </c>
      <c r="D1006" s="47" t="s">
        <v>88</v>
      </c>
      <c r="E1006">
        <v>2014</v>
      </c>
      <c r="F1006" s="48" t="s">
        <v>172</v>
      </c>
    </row>
    <row r="1007" spans="1:6">
      <c r="A1007" s="46" t="s">
        <v>121</v>
      </c>
      <c r="B1007">
        <v>79.150000000000006</v>
      </c>
      <c r="D1007" s="47" t="s">
        <v>88</v>
      </c>
      <c r="E1007">
        <v>2014.0833</v>
      </c>
      <c r="F1007" s="48" t="s">
        <v>172</v>
      </c>
    </row>
    <row r="1008" spans="1:6">
      <c r="A1008" s="46" t="s">
        <v>122</v>
      </c>
      <c r="B1008">
        <v>78.61</v>
      </c>
      <c r="D1008" s="47" t="s">
        <v>88</v>
      </c>
      <c r="E1008">
        <v>2014.1669999999999</v>
      </c>
      <c r="F1008" s="48" t="s">
        <v>172</v>
      </c>
    </row>
    <row r="1009" spans="1:6">
      <c r="A1009" s="46" t="s">
        <v>123</v>
      </c>
      <c r="B1009">
        <v>78.900000000000006</v>
      </c>
      <c r="D1009" s="47" t="s">
        <v>88</v>
      </c>
      <c r="E1009">
        <v>2014.25</v>
      </c>
      <c r="F1009" s="48" t="s">
        <v>172</v>
      </c>
    </row>
    <row r="1010" spans="1:6">
      <c r="A1010" s="46" t="s">
        <v>124</v>
      </c>
      <c r="B1010">
        <v>78.900000000000006</v>
      </c>
      <c r="D1010" s="47" t="s">
        <v>88</v>
      </c>
      <c r="E1010">
        <v>2014.3330000000001</v>
      </c>
      <c r="F1010" s="48" t="s">
        <v>172</v>
      </c>
    </row>
    <row r="1011" spans="1:6">
      <c r="A1011" s="45" t="s">
        <v>107</v>
      </c>
      <c r="D1011" s="47" t="s">
        <v>88</v>
      </c>
      <c r="E1011">
        <v>2014.4169999999999</v>
      </c>
      <c r="F1011" s="48" t="s">
        <v>172</v>
      </c>
    </row>
    <row r="1012" spans="1:6">
      <c r="A1012" s="46" t="s">
        <v>113</v>
      </c>
      <c r="B1012">
        <v>77.95</v>
      </c>
      <c r="D1012" s="47" t="s">
        <v>88</v>
      </c>
      <c r="E1012">
        <v>2014.5</v>
      </c>
      <c r="F1012" s="48" t="s">
        <v>172</v>
      </c>
    </row>
    <row r="1013" spans="1:6">
      <c r="A1013" s="46" t="s">
        <v>114</v>
      </c>
      <c r="B1013">
        <v>77.95</v>
      </c>
      <c r="D1013" s="47" t="s">
        <v>88</v>
      </c>
      <c r="E1013">
        <v>2014.5830000000001</v>
      </c>
      <c r="F1013" s="48" t="s">
        <v>172</v>
      </c>
    </row>
    <row r="1014" spans="1:6">
      <c r="A1014" s="46" t="s">
        <v>115</v>
      </c>
      <c r="B1014">
        <v>78</v>
      </c>
      <c r="D1014" s="47" t="s">
        <v>88</v>
      </c>
      <c r="E1014">
        <v>2014.6669999999999</v>
      </c>
      <c r="F1014" s="48" t="s">
        <v>172</v>
      </c>
    </row>
    <row r="1015" spans="1:6">
      <c r="A1015" s="46" t="s">
        <v>116</v>
      </c>
      <c r="B1015">
        <v>78.27</v>
      </c>
      <c r="D1015" s="47" t="s">
        <v>88</v>
      </c>
      <c r="E1015">
        <v>2014.75</v>
      </c>
      <c r="F1015" s="48" t="s">
        <v>172</v>
      </c>
    </row>
    <row r="1016" spans="1:6">
      <c r="A1016" s="46" t="s">
        <v>117</v>
      </c>
      <c r="B1016">
        <v>78.25</v>
      </c>
      <c r="D1016" s="47" t="s">
        <v>88</v>
      </c>
      <c r="E1016">
        <v>2014.8330000000001</v>
      </c>
      <c r="F1016" s="48" t="s">
        <v>172</v>
      </c>
    </row>
    <row r="1017" spans="1:6">
      <c r="A1017" s="46" t="s">
        <v>118</v>
      </c>
      <c r="B1017">
        <v>79.42</v>
      </c>
      <c r="D1017" s="47" t="s">
        <v>88</v>
      </c>
      <c r="E1017">
        <v>2014.9169999999999</v>
      </c>
      <c r="F1017" s="48" t="s">
        <v>172</v>
      </c>
    </row>
    <row r="1018" spans="1:6">
      <c r="A1018" s="46" t="s">
        <v>119</v>
      </c>
      <c r="B1018">
        <v>80.05</v>
      </c>
      <c r="D1018" s="47" t="s">
        <v>88</v>
      </c>
      <c r="E1018">
        <v>2015</v>
      </c>
      <c r="F1018" s="48" t="s">
        <v>172</v>
      </c>
    </row>
    <row r="1019" spans="1:6">
      <c r="A1019" s="46" t="s">
        <v>120</v>
      </c>
      <c r="B1019">
        <v>80.099999999999994</v>
      </c>
      <c r="D1019" s="47" t="s">
        <v>88</v>
      </c>
      <c r="E1019">
        <v>2015.0833</v>
      </c>
      <c r="F1019" s="48" t="s">
        <v>172</v>
      </c>
    </row>
    <row r="1020" spans="1:6">
      <c r="A1020" s="46" t="s">
        <v>121</v>
      </c>
      <c r="B1020">
        <v>78.7</v>
      </c>
      <c r="D1020" s="47" t="s">
        <v>88</v>
      </c>
      <c r="E1020">
        <v>2015.1669999999999</v>
      </c>
      <c r="F1020" s="48" t="s">
        <v>172</v>
      </c>
    </row>
    <row r="1021" spans="1:6">
      <c r="A1021" s="46" t="s">
        <v>122</v>
      </c>
      <c r="B1021">
        <v>78.67</v>
      </c>
      <c r="D1021" s="47" t="s">
        <v>88</v>
      </c>
      <c r="E1021">
        <v>2015.25</v>
      </c>
      <c r="F1021" s="48" t="s">
        <v>172</v>
      </c>
    </row>
    <row r="1022" spans="1:6">
      <c r="A1022" s="46" t="s">
        <v>123</v>
      </c>
      <c r="B1022">
        <v>78.66</v>
      </c>
      <c r="D1022" s="47" t="s">
        <v>88</v>
      </c>
      <c r="E1022">
        <v>2015.3330000000001</v>
      </c>
      <c r="F1022" s="48" t="s">
        <v>172</v>
      </c>
    </row>
    <row r="1023" spans="1:6">
      <c r="A1023" s="46" t="s">
        <v>124</v>
      </c>
      <c r="B1023">
        <v>78.650000000000006</v>
      </c>
      <c r="D1023" s="47" t="s">
        <v>88</v>
      </c>
      <c r="E1023">
        <v>2015.4169999999999</v>
      </c>
      <c r="F1023" s="48" t="s">
        <v>172</v>
      </c>
    </row>
    <row r="1024" spans="1:6">
      <c r="A1024" s="45" t="s">
        <v>108</v>
      </c>
      <c r="D1024" s="47" t="s">
        <v>88</v>
      </c>
      <c r="E1024">
        <v>2015.5</v>
      </c>
      <c r="F1024" s="48">
        <v>91.587000000000003</v>
      </c>
    </row>
    <row r="1025" spans="1:6">
      <c r="A1025" s="46" t="s">
        <v>113</v>
      </c>
      <c r="B1025">
        <v>78.66</v>
      </c>
      <c r="D1025" s="47" t="s">
        <v>88</v>
      </c>
      <c r="E1025">
        <v>2015.5830000000001</v>
      </c>
      <c r="F1025" s="48" t="s">
        <v>172</v>
      </c>
    </row>
    <row r="1026" spans="1:6">
      <c r="A1026" s="46" t="s">
        <v>114</v>
      </c>
      <c r="B1026">
        <v>77.7</v>
      </c>
      <c r="D1026" s="47" t="s">
        <v>88</v>
      </c>
      <c r="E1026">
        <v>2015.6669999999999</v>
      </c>
      <c r="F1026" s="48" t="s">
        <v>172</v>
      </c>
    </row>
    <row r="1027" spans="1:6">
      <c r="A1027" s="46" t="s">
        <v>115</v>
      </c>
      <c r="B1027">
        <v>77.7</v>
      </c>
      <c r="D1027" s="47" t="s">
        <v>88</v>
      </c>
      <c r="E1027">
        <v>2015.75</v>
      </c>
      <c r="F1027" s="48">
        <v>90.606999999999999</v>
      </c>
    </row>
    <row r="1028" spans="1:6">
      <c r="A1028" s="46" t="s">
        <v>116</v>
      </c>
      <c r="B1028">
        <v>77.680000000000007</v>
      </c>
      <c r="D1028" s="47" t="s">
        <v>88</v>
      </c>
      <c r="E1028">
        <v>2015.8330000000001</v>
      </c>
      <c r="F1028" s="48" t="s">
        <v>172</v>
      </c>
    </row>
    <row r="1029" spans="1:6">
      <c r="A1029" s="46" t="s">
        <v>117</v>
      </c>
      <c r="B1029" t="s">
        <v>172</v>
      </c>
      <c r="D1029" s="47" t="s">
        <v>88</v>
      </c>
      <c r="E1029">
        <v>2015.9169999999999</v>
      </c>
      <c r="F1029" s="48" t="s">
        <v>172</v>
      </c>
    </row>
    <row r="1030" spans="1:6">
      <c r="A1030" s="46" t="s">
        <v>118</v>
      </c>
      <c r="B1030">
        <v>77.680000000000007</v>
      </c>
      <c r="D1030" s="47" t="s">
        <v>88</v>
      </c>
      <c r="E1030">
        <v>2016</v>
      </c>
      <c r="F1030" s="48" t="s">
        <v>172</v>
      </c>
    </row>
    <row r="1031" spans="1:6">
      <c r="A1031" s="46" t="s">
        <v>119</v>
      </c>
      <c r="B1031">
        <v>80.099999999999994</v>
      </c>
      <c r="D1031" s="47" t="s">
        <v>88</v>
      </c>
      <c r="E1031">
        <v>2016.0833</v>
      </c>
      <c r="F1031" s="48" t="s">
        <v>172</v>
      </c>
    </row>
    <row r="1032" spans="1:6">
      <c r="A1032" s="46" t="s">
        <v>120</v>
      </c>
      <c r="B1032">
        <v>80.08</v>
      </c>
      <c r="D1032" s="47" t="s">
        <v>88</v>
      </c>
      <c r="E1032">
        <v>2016.1669999999999</v>
      </c>
      <c r="F1032" s="48">
        <v>90.376999999999995</v>
      </c>
    </row>
    <row r="1033" spans="1:6">
      <c r="A1033" s="46" t="s">
        <v>121</v>
      </c>
      <c r="B1033">
        <v>80.09</v>
      </c>
      <c r="D1033" s="47" t="s">
        <v>88</v>
      </c>
      <c r="E1033">
        <v>2016.25</v>
      </c>
      <c r="F1033" s="48">
        <v>90.277000000000001</v>
      </c>
    </row>
    <row r="1034" spans="1:6">
      <c r="A1034" s="46" t="s">
        <v>122</v>
      </c>
      <c r="B1034">
        <v>78.81</v>
      </c>
      <c r="D1034" s="47" t="s">
        <v>88</v>
      </c>
      <c r="E1034">
        <v>2016.3330000000001</v>
      </c>
      <c r="F1034" s="48">
        <v>90.477000000000004</v>
      </c>
    </row>
    <row r="1035" spans="1:6">
      <c r="A1035" s="46" t="s">
        <v>123</v>
      </c>
      <c r="B1035" t="s">
        <v>172</v>
      </c>
      <c r="D1035" s="47" t="s">
        <v>88</v>
      </c>
      <c r="E1035">
        <v>2016.4169999999999</v>
      </c>
      <c r="F1035" s="48">
        <v>91.477000000000004</v>
      </c>
    </row>
    <row r="1036" spans="1:6">
      <c r="A1036" s="46" t="s">
        <v>124</v>
      </c>
      <c r="B1036">
        <v>78.900000000000006</v>
      </c>
      <c r="D1036" s="47" t="s">
        <v>88</v>
      </c>
      <c r="E1036">
        <v>2016.5</v>
      </c>
      <c r="F1036" s="48">
        <v>91.376999999999995</v>
      </c>
    </row>
    <row r="1037" spans="1:6">
      <c r="A1037" s="45" t="s">
        <v>109</v>
      </c>
      <c r="D1037" s="47" t="s">
        <v>88</v>
      </c>
      <c r="E1037">
        <v>2016.5830000000001</v>
      </c>
      <c r="F1037" s="48">
        <v>91.876999999999995</v>
      </c>
    </row>
    <row r="1038" spans="1:6">
      <c r="A1038" s="46" t="s">
        <v>113</v>
      </c>
      <c r="B1038" t="s">
        <v>172</v>
      </c>
      <c r="D1038" s="47" t="s">
        <v>88</v>
      </c>
      <c r="E1038">
        <v>2016.6669999999999</v>
      </c>
      <c r="F1038" s="48">
        <v>90.677000000000007</v>
      </c>
    </row>
    <row r="1039" spans="1:6">
      <c r="A1039" s="46" t="s">
        <v>114</v>
      </c>
      <c r="B1039" t="s">
        <v>172</v>
      </c>
      <c r="D1039" s="47" t="s">
        <v>88</v>
      </c>
      <c r="E1039">
        <v>2016.75</v>
      </c>
      <c r="F1039" s="48">
        <v>90.477000000000004</v>
      </c>
    </row>
    <row r="1040" spans="1:6">
      <c r="A1040" s="46" t="s">
        <v>115</v>
      </c>
      <c r="B1040" t="s">
        <v>172</v>
      </c>
      <c r="D1040" s="47" t="s">
        <v>88</v>
      </c>
      <c r="E1040">
        <v>2016.8330000000001</v>
      </c>
      <c r="F1040" s="48">
        <v>90.477000000000004</v>
      </c>
    </row>
    <row r="1041" spans="1:6">
      <c r="A1041" s="46" t="s">
        <v>116</v>
      </c>
      <c r="B1041" t="s">
        <v>172</v>
      </c>
      <c r="D1041" s="47" t="s">
        <v>88</v>
      </c>
      <c r="E1041">
        <v>2016.9169999999999</v>
      </c>
      <c r="F1041" s="48">
        <v>90.576999999999998</v>
      </c>
    </row>
    <row r="1042" spans="1:6">
      <c r="A1042" s="46" t="s">
        <v>117</v>
      </c>
      <c r="B1042" t="s">
        <v>172</v>
      </c>
      <c r="D1042" s="47" t="s">
        <v>88</v>
      </c>
      <c r="E1042">
        <v>2017</v>
      </c>
      <c r="F1042" s="48">
        <v>90.177000000000007</v>
      </c>
    </row>
    <row r="1043" spans="1:6">
      <c r="A1043" s="46" t="s">
        <v>118</v>
      </c>
      <c r="B1043">
        <v>79.7</v>
      </c>
      <c r="D1043" s="47" t="s">
        <v>88</v>
      </c>
      <c r="E1043">
        <v>2017.0833</v>
      </c>
      <c r="F1043" s="48">
        <v>90.177000000000007</v>
      </c>
    </row>
    <row r="1044" spans="1:6">
      <c r="A1044" s="46" t="s">
        <v>119</v>
      </c>
      <c r="B1044">
        <v>79.900000000000006</v>
      </c>
      <c r="D1044" s="47" t="s">
        <v>88</v>
      </c>
      <c r="E1044">
        <v>2017.1669999999999</v>
      </c>
      <c r="F1044" s="48">
        <v>90.177000000000007</v>
      </c>
    </row>
    <row r="1045" spans="1:6">
      <c r="A1045" s="46" t="s">
        <v>120</v>
      </c>
      <c r="B1045">
        <v>79.8</v>
      </c>
      <c r="D1045" s="47" t="s">
        <v>88</v>
      </c>
      <c r="E1045">
        <v>2017.25</v>
      </c>
      <c r="F1045" s="48">
        <v>89.966999999999999</v>
      </c>
    </row>
    <row r="1046" spans="1:6">
      <c r="A1046" s="46" t="s">
        <v>121</v>
      </c>
      <c r="B1046" t="s">
        <v>172</v>
      </c>
      <c r="D1046" s="47" t="s">
        <v>88</v>
      </c>
      <c r="E1046">
        <v>2017.3330000000001</v>
      </c>
      <c r="F1046" s="48" t="s">
        <v>172</v>
      </c>
    </row>
    <row r="1047" spans="1:6">
      <c r="A1047" s="46" t="s">
        <v>122</v>
      </c>
      <c r="B1047">
        <v>78.930000000000007</v>
      </c>
      <c r="D1047" s="47" t="s">
        <v>88</v>
      </c>
      <c r="E1047">
        <v>2017.4169999999999</v>
      </c>
      <c r="F1047" s="48">
        <v>91.277000000000001</v>
      </c>
    </row>
    <row r="1048" spans="1:6">
      <c r="A1048" s="46" t="s">
        <v>123</v>
      </c>
      <c r="B1048" t="s">
        <v>172</v>
      </c>
      <c r="D1048" s="47" t="s">
        <v>88</v>
      </c>
      <c r="E1048">
        <v>2017.5</v>
      </c>
      <c r="F1048" s="48">
        <v>91.277000000000001</v>
      </c>
    </row>
    <row r="1049" spans="1:6">
      <c r="A1049" s="46" t="s">
        <v>124</v>
      </c>
      <c r="B1049">
        <v>78.900000000000006</v>
      </c>
      <c r="D1049" s="47" t="s">
        <v>88</v>
      </c>
      <c r="E1049">
        <v>2017.5830000000001</v>
      </c>
      <c r="F1049" s="48">
        <v>91.277000000000001</v>
      </c>
    </row>
    <row r="1050" spans="1:6">
      <c r="A1050" s="36" t="s">
        <v>88</v>
      </c>
      <c r="D1050" s="47" t="s">
        <v>88</v>
      </c>
      <c r="E1050">
        <v>2017.6669999999999</v>
      </c>
      <c r="F1050" s="48">
        <v>90.977000000000004</v>
      </c>
    </row>
    <row r="1051" spans="1:6">
      <c r="A1051" s="45" t="s">
        <v>100</v>
      </c>
      <c r="D1051" s="47" t="s">
        <v>88</v>
      </c>
      <c r="E1051">
        <v>2017.75</v>
      </c>
      <c r="F1051" s="48">
        <v>90.727000000000004</v>
      </c>
    </row>
    <row r="1052" spans="1:6">
      <c r="A1052" s="46" t="s">
        <v>113</v>
      </c>
      <c r="B1052" t="s">
        <v>172</v>
      </c>
      <c r="D1052" s="47" t="s">
        <v>88</v>
      </c>
      <c r="E1052">
        <v>2017.8330000000001</v>
      </c>
      <c r="F1052" s="48">
        <v>90.727000000000004</v>
      </c>
    </row>
    <row r="1053" spans="1:6">
      <c r="A1053" s="46" t="s">
        <v>114</v>
      </c>
      <c r="B1053" t="s">
        <v>172</v>
      </c>
      <c r="D1053" s="47" t="s">
        <v>88</v>
      </c>
      <c r="E1053">
        <v>2017.9169999999999</v>
      </c>
      <c r="F1053" s="48">
        <v>90.727000000000004</v>
      </c>
    </row>
    <row r="1054" spans="1:6">
      <c r="A1054" s="46" t="s">
        <v>115</v>
      </c>
      <c r="B1054" t="s">
        <v>172</v>
      </c>
      <c r="D1054" s="47" t="s">
        <v>88</v>
      </c>
      <c r="E1054">
        <v>2018</v>
      </c>
      <c r="F1054" s="48">
        <v>90.376999999999995</v>
      </c>
    </row>
    <row r="1055" spans="1:6">
      <c r="A1055" s="46" t="s">
        <v>116</v>
      </c>
      <c r="B1055" t="s">
        <v>172</v>
      </c>
      <c r="D1055" s="47" t="s">
        <v>88</v>
      </c>
      <c r="E1055">
        <v>2018.0833</v>
      </c>
      <c r="F1055" s="48">
        <v>90.376999999999995</v>
      </c>
    </row>
    <row r="1056" spans="1:6">
      <c r="A1056" s="46" t="s">
        <v>117</v>
      </c>
      <c r="B1056" t="s">
        <v>172</v>
      </c>
      <c r="D1056" s="47" t="s">
        <v>88</v>
      </c>
      <c r="E1056">
        <v>2018.1669999999999</v>
      </c>
      <c r="F1056" s="48">
        <v>90.677000000000007</v>
      </c>
    </row>
    <row r="1057" spans="1:6">
      <c r="A1057" s="46" t="s">
        <v>118</v>
      </c>
      <c r="B1057" t="s">
        <v>172</v>
      </c>
      <c r="D1057" s="47" t="s">
        <v>88</v>
      </c>
      <c r="E1057">
        <v>2018.25</v>
      </c>
      <c r="F1057" s="48">
        <v>90.757000000000005</v>
      </c>
    </row>
    <row r="1058" spans="1:6">
      <c r="A1058" s="46" t="s">
        <v>119</v>
      </c>
      <c r="B1058" t="s">
        <v>172</v>
      </c>
      <c r="D1058" s="47" t="s">
        <v>88</v>
      </c>
      <c r="E1058">
        <v>2018.3330000000001</v>
      </c>
      <c r="F1058" s="48">
        <v>90.727000000000004</v>
      </c>
    </row>
    <row r="1059" spans="1:6">
      <c r="A1059" s="46" t="s">
        <v>120</v>
      </c>
      <c r="B1059" t="s">
        <v>172</v>
      </c>
      <c r="D1059" s="47" t="s">
        <v>88</v>
      </c>
      <c r="E1059">
        <v>2018.4169999999999</v>
      </c>
      <c r="F1059" s="48">
        <v>91.076999999999998</v>
      </c>
    </row>
    <row r="1060" spans="1:6">
      <c r="A1060" s="46" t="s">
        <v>121</v>
      </c>
      <c r="B1060" t="s">
        <v>172</v>
      </c>
      <c r="D1060" s="47" t="s">
        <v>88</v>
      </c>
      <c r="E1060">
        <v>2018.5</v>
      </c>
      <c r="F1060" s="48">
        <v>91.427000000000007</v>
      </c>
    </row>
    <row r="1061" spans="1:6">
      <c r="A1061" s="46" t="s">
        <v>122</v>
      </c>
      <c r="B1061" t="s">
        <v>172</v>
      </c>
      <c r="D1061" s="47" t="s">
        <v>88</v>
      </c>
      <c r="E1061">
        <v>2018.5830000000001</v>
      </c>
      <c r="F1061" s="48">
        <v>91.397000000000006</v>
      </c>
    </row>
    <row r="1062" spans="1:6">
      <c r="A1062" s="46" t="s">
        <v>123</v>
      </c>
      <c r="B1062" t="s">
        <v>172</v>
      </c>
      <c r="D1062" s="47" t="s">
        <v>88</v>
      </c>
      <c r="E1062">
        <v>2018.6669999999999</v>
      </c>
      <c r="F1062" s="48">
        <v>90.576999999999998</v>
      </c>
    </row>
    <row r="1063" spans="1:6">
      <c r="A1063" s="46" t="s">
        <v>124</v>
      </c>
      <c r="B1063" t="s">
        <v>172</v>
      </c>
      <c r="D1063" s="47" t="s">
        <v>88</v>
      </c>
      <c r="E1063">
        <v>2018.75</v>
      </c>
      <c r="F1063" s="48">
        <v>90.516999999999996</v>
      </c>
    </row>
    <row r="1064" spans="1:6">
      <c r="A1064" s="45" t="s">
        <v>101</v>
      </c>
      <c r="D1064" s="47" t="s">
        <v>88</v>
      </c>
      <c r="E1064">
        <v>2018.8330000000001</v>
      </c>
      <c r="F1064" s="48">
        <v>90.527000000000001</v>
      </c>
    </row>
    <row r="1065" spans="1:6">
      <c r="A1065" s="46" t="s">
        <v>113</v>
      </c>
      <c r="B1065" t="s">
        <v>172</v>
      </c>
      <c r="D1065" s="47" t="s">
        <v>88</v>
      </c>
      <c r="E1065">
        <v>2018.9169999999999</v>
      </c>
      <c r="F1065" s="48">
        <v>90.516999999999996</v>
      </c>
    </row>
    <row r="1066" spans="1:6">
      <c r="A1066" s="46" t="s">
        <v>114</v>
      </c>
      <c r="B1066" t="s">
        <v>172</v>
      </c>
      <c r="D1066" s="47" t="s">
        <v>88</v>
      </c>
      <c r="E1066">
        <v>2019</v>
      </c>
      <c r="F1066" s="48">
        <v>90.527000000000001</v>
      </c>
    </row>
    <row r="1067" spans="1:6">
      <c r="A1067" s="46" t="s">
        <v>115</v>
      </c>
      <c r="B1067" t="s">
        <v>172</v>
      </c>
      <c r="D1067" s="47" t="s">
        <v>88</v>
      </c>
      <c r="E1067">
        <v>2019.0833</v>
      </c>
      <c r="F1067" s="48">
        <v>90.376999999999995</v>
      </c>
    </row>
    <row r="1068" spans="1:6">
      <c r="A1068" s="46" t="s">
        <v>116</v>
      </c>
      <c r="B1068" t="s">
        <v>172</v>
      </c>
      <c r="D1068" s="47" t="s">
        <v>88</v>
      </c>
      <c r="E1068">
        <v>2019.1669999999999</v>
      </c>
      <c r="F1068" s="48">
        <v>90.367000000000004</v>
      </c>
    </row>
    <row r="1069" spans="1:6">
      <c r="A1069" s="46" t="s">
        <v>117</v>
      </c>
      <c r="B1069" t="s">
        <v>172</v>
      </c>
      <c r="D1069" s="47" t="s">
        <v>88</v>
      </c>
      <c r="E1069">
        <v>2019.25</v>
      </c>
      <c r="F1069" s="48">
        <v>89.826999999999998</v>
      </c>
    </row>
    <row r="1070" spans="1:6">
      <c r="A1070" s="46" t="s">
        <v>118</v>
      </c>
      <c r="B1070" t="s">
        <v>172</v>
      </c>
      <c r="D1070" s="47" t="s">
        <v>88</v>
      </c>
      <c r="E1070">
        <v>2019.3330000000001</v>
      </c>
      <c r="F1070" s="48" t="s">
        <v>172</v>
      </c>
    </row>
    <row r="1071" spans="1:6">
      <c r="A1071" s="46" t="s">
        <v>119</v>
      </c>
      <c r="B1071" t="s">
        <v>172</v>
      </c>
      <c r="D1071" s="47" t="s">
        <v>88</v>
      </c>
      <c r="E1071">
        <v>2019.4169999999999</v>
      </c>
      <c r="F1071" s="48">
        <v>89.777000000000001</v>
      </c>
    </row>
    <row r="1072" spans="1:6">
      <c r="A1072" s="46" t="s">
        <v>120</v>
      </c>
      <c r="B1072" t="s">
        <v>172</v>
      </c>
      <c r="D1072" s="47" t="s">
        <v>88</v>
      </c>
      <c r="E1072">
        <v>2019.5</v>
      </c>
      <c r="F1072" s="48">
        <v>91.427000000000007</v>
      </c>
    </row>
    <row r="1073" spans="1:6">
      <c r="A1073" s="46" t="s">
        <v>121</v>
      </c>
      <c r="B1073" t="s">
        <v>172</v>
      </c>
      <c r="D1073" s="47" t="s">
        <v>88</v>
      </c>
      <c r="E1073">
        <v>2019.5830000000001</v>
      </c>
      <c r="F1073" s="48">
        <v>91.406999999999996</v>
      </c>
    </row>
    <row r="1074" spans="1:6">
      <c r="A1074" s="46" t="s">
        <v>122</v>
      </c>
      <c r="B1074" t="s">
        <v>172</v>
      </c>
      <c r="D1074" s="47" t="s">
        <v>88</v>
      </c>
      <c r="E1074">
        <v>2019.6669999999999</v>
      </c>
      <c r="F1074" s="48">
        <v>91.397000000000006</v>
      </c>
    </row>
    <row r="1075" spans="1:6">
      <c r="A1075" s="46" t="s">
        <v>123</v>
      </c>
      <c r="B1075" t="s">
        <v>172</v>
      </c>
      <c r="D1075" s="47" t="s">
        <v>88</v>
      </c>
      <c r="E1075">
        <v>2019.75</v>
      </c>
      <c r="F1075" s="48">
        <v>90.846999999999994</v>
      </c>
    </row>
    <row r="1076" spans="1:6">
      <c r="A1076" s="46" t="s">
        <v>124</v>
      </c>
      <c r="B1076" t="s">
        <v>172</v>
      </c>
      <c r="D1076" s="47" t="s">
        <v>88</v>
      </c>
      <c r="E1076">
        <v>2019.8330000000001</v>
      </c>
      <c r="F1076" s="48" t="s">
        <v>172</v>
      </c>
    </row>
    <row r="1077" spans="1:6">
      <c r="A1077" s="45" t="s">
        <v>102</v>
      </c>
      <c r="D1077" s="47" t="s">
        <v>88</v>
      </c>
      <c r="E1077">
        <v>2019.9169999999999</v>
      </c>
      <c r="F1077" s="48">
        <v>90.326999999999998</v>
      </c>
    </row>
    <row r="1078" spans="1:6">
      <c r="A1078" s="46" t="s">
        <v>113</v>
      </c>
      <c r="B1078" t="s">
        <v>172</v>
      </c>
      <c r="D1078" s="47" t="s">
        <v>88</v>
      </c>
      <c r="E1078">
        <v>2020</v>
      </c>
      <c r="F1078" s="48" t="s">
        <v>172</v>
      </c>
    </row>
    <row r="1079" spans="1:6">
      <c r="A1079" s="46" t="s">
        <v>114</v>
      </c>
      <c r="B1079" t="s">
        <v>172</v>
      </c>
      <c r="D1079" s="47" t="s">
        <v>88</v>
      </c>
      <c r="E1079">
        <v>2020.0833</v>
      </c>
      <c r="F1079" s="48" t="s">
        <v>172</v>
      </c>
    </row>
    <row r="1080" spans="1:6">
      <c r="A1080" s="46" t="s">
        <v>115</v>
      </c>
      <c r="B1080" t="s">
        <v>172</v>
      </c>
      <c r="D1080" s="47" t="s">
        <v>88</v>
      </c>
      <c r="E1080">
        <v>2020.1669999999999</v>
      </c>
      <c r="F1080" s="48" t="s">
        <v>172</v>
      </c>
    </row>
    <row r="1081" spans="1:6">
      <c r="A1081" s="46" t="s">
        <v>116</v>
      </c>
      <c r="B1081" t="s">
        <v>172</v>
      </c>
      <c r="D1081" s="47" t="s">
        <v>88</v>
      </c>
      <c r="E1081">
        <v>2020.25</v>
      </c>
      <c r="F1081" s="48" t="s">
        <v>172</v>
      </c>
    </row>
    <row r="1082" spans="1:6">
      <c r="A1082" s="46" t="s">
        <v>117</v>
      </c>
      <c r="B1082" t="s">
        <v>172</v>
      </c>
      <c r="D1082" s="47" t="s">
        <v>88</v>
      </c>
      <c r="E1082">
        <v>2020.3330000000001</v>
      </c>
      <c r="F1082" s="48" t="s">
        <v>172</v>
      </c>
    </row>
    <row r="1083" spans="1:6">
      <c r="A1083" s="46" t="s">
        <v>118</v>
      </c>
      <c r="B1083" t="s">
        <v>172</v>
      </c>
      <c r="D1083" s="47" t="s">
        <v>88</v>
      </c>
      <c r="E1083">
        <v>2020.4169999999999</v>
      </c>
      <c r="F1083" s="48">
        <v>91.277000000000001</v>
      </c>
    </row>
    <row r="1084" spans="1:6">
      <c r="A1084" s="46" t="s">
        <v>119</v>
      </c>
      <c r="B1084" t="s">
        <v>172</v>
      </c>
      <c r="D1084" s="47" t="s">
        <v>88</v>
      </c>
      <c r="E1084">
        <v>2020.5</v>
      </c>
      <c r="F1084" s="48">
        <v>91.477000000000004</v>
      </c>
    </row>
    <row r="1085" spans="1:6">
      <c r="A1085" s="46" t="s">
        <v>120</v>
      </c>
      <c r="B1085" t="s">
        <v>172</v>
      </c>
      <c r="D1085" s="47" t="s">
        <v>88</v>
      </c>
      <c r="E1085">
        <v>2020.5830000000001</v>
      </c>
      <c r="F1085" s="48">
        <v>91.376999999999995</v>
      </c>
    </row>
    <row r="1086" spans="1:6">
      <c r="A1086" s="46" t="s">
        <v>121</v>
      </c>
      <c r="B1086" t="s">
        <v>172</v>
      </c>
      <c r="D1086" s="47" t="s">
        <v>88</v>
      </c>
      <c r="E1086">
        <v>2020.6669999999999</v>
      </c>
      <c r="F1086" s="48" t="s">
        <v>172</v>
      </c>
    </row>
    <row r="1087" spans="1:6">
      <c r="A1087" s="46" t="s">
        <v>122</v>
      </c>
      <c r="B1087" t="s">
        <v>172</v>
      </c>
      <c r="D1087" s="47" t="s">
        <v>88</v>
      </c>
      <c r="E1087">
        <v>2020.75</v>
      </c>
      <c r="F1087" s="48">
        <v>90.917000000000002</v>
      </c>
    </row>
    <row r="1088" spans="1:6">
      <c r="A1088" s="46" t="s">
        <v>123</v>
      </c>
      <c r="B1088" t="s">
        <v>172</v>
      </c>
      <c r="D1088" s="47" t="s">
        <v>88</v>
      </c>
      <c r="E1088">
        <v>2020.8330000000001</v>
      </c>
      <c r="F1088" s="48" t="s">
        <v>172</v>
      </c>
    </row>
    <row r="1089" spans="1:6">
      <c r="A1089" s="46" t="s">
        <v>124</v>
      </c>
      <c r="B1089" t="s">
        <v>172</v>
      </c>
      <c r="D1089" s="47" t="s">
        <v>88</v>
      </c>
      <c r="E1089">
        <v>2020.9169999999999</v>
      </c>
      <c r="F1089" s="48">
        <v>90.876999999999995</v>
      </c>
    </row>
    <row r="1090" spans="1:6">
      <c r="A1090" s="45" t="s">
        <v>103</v>
      </c>
      <c r="D1090" s="47" t="s">
        <v>88</v>
      </c>
      <c r="E1090">
        <v>2021</v>
      </c>
      <c r="F1090" s="48" t="s">
        <v>172</v>
      </c>
    </row>
    <row r="1091" spans="1:6">
      <c r="A1091" s="46" t="s">
        <v>113</v>
      </c>
      <c r="B1091" t="s">
        <v>172</v>
      </c>
      <c r="D1091" s="47" t="s">
        <v>91</v>
      </c>
      <c r="E1091">
        <v>2011</v>
      </c>
      <c r="F1091" s="48" t="s">
        <v>172</v>
      </c>
    </row>
    <row r="1092" spans="1:6">
      <c r="A1092" s="46" t="s">
        <v>114</v>
      </c>
      <c r="B1092" t="s">
        <v>172</v>
      </c>
      <c r="D1092" s="47" t="s">
        <v>91</v>
      </c>
      <c r="E1092">
        <v>2011.0833</v>
      </c>
      <c r="F1092" s="48" t="s">
        <v>172</v>
      </c>
    </row>
    <row r="1093" spans="1:6">
      <c r="A1093" s="46" t="s">
        <v>115</v>
      </c>
      <c r="B1093" t="s">
        <v>172</v>
      </c>
      <c r="D1093" s="47" t="s">
        <v>91</v>
      </c>
      <c r="E1093">
        <v>2011.1669999999999</v>
      </c>
      <c r="F1093" s="48" t="s">
        <v>172</v>
      </c>
    </row>
    <row r="1094" spans="1:6">
      <c r="A1094" s="46" t="s">
        <v>116</v>
      </c>
      <c r="B1094" t="s">
        <v>172</v>
      </c>
      <c r="D1094" s="47" t="s">
        <v>91</v>
      </c>
      <c r="E1094">
        <v>2011.25</v>
      </c>
      <c r="F1094" s="48" t="s">
        <v>172</v>
      </c>
    </row>
    <row r="1095" spans="1:6">
      <c r="A1095" s="46" t="s">
        <v>117</v>
      </c>
      <c r="B1095" t="s">
        <v>172</v>
      </c>
      <c r="D1095" s="47" t="s">
        <v>91</v>
      </c>
      <c r="E1095">
        <v>2011.3330000000001</v>
      </c>
      <c r="F1095" s="48" t="s">
        <v>172</v>
      </c>
    </row>
    <row r="1096" spans="1:6">
      <c r="A1096" s="46" t="s">
        <v>118</v>
      </c>
      <c r="B1096" t="s">
        <v>172</v>
      </c>
      <c r="D1096" s="47" t="s">
        <v>91</v>
      </c>
      <c r="E1096">
        <v>2011.4169999999999</v>
      </c>
      <c r="F1096" s="48" t="s">
        <v>172</v>
      </c>
    </row>
    <row r="1097" spans="1:6">
      <c r="A1097" s="46" t="s">
        <v>119</v>
      </c>
      <c r="B1097" t="s">
        <v>172</v>
      </c>
      <c r="D1097" s="47" t="s">
        <v>91</v>
      </c>
      <c r="E1097">
        <v>2011.5</v>
      </c>
      <c r="F1097" s="48" t="s">
        <v>172</v>
      </c>
    </row>
    <row r="1098" spans="1:6">
      <c r="A1098" s="46" t="s">
        <v>120</v>
      </c>
      <c r="B1098" t="s">
        <v>172</v>
      </c>
      <c r="D1098" s="47" t="s">
        <v>91</v>
      </c>
      <c r="E1098">
        <v>2011.5830000000001</v>
      </c>
      <c r="F1098" s="48" t="s">
        <v>172</v>
      </c>
    </row>
    <row r="1099" spans="1:6">
      <c r="A1099" s="46" t="s">
        <v>121</v>
      </c>
      <c r="B1099" t="s">
        <v>172</v>
      </c>
      <c r="D1099" s="47" t="s">
        <v>91</v>
      </c>
      <c r="E1099">
        <v>2011.6669999999999</v>
      </c>
      <c r="F1099" s="48" t="s">
        <v>172</v>
      </c>
    </row>
    <row r="1100" spans="1:6">
      <c r="A1100" s="46" t="s">
        <v>122</v>
      </c>
      <c r="B1100" t="s">
        <v>172</v>
      </c>
      <c r="D1100" s="47" t="s">
        <v>91</v>
      </c>
      <c r="E1100">
        <v>2011.75</v>
      </c>
      <c r="F1100" s="48" t="s">
        <v>172</v>
      </c>
    </row>
    <row r="1101" spans="1:6">
      <c r="A1101" s="46" t="s">
        <v>123</v>
      </c>
      <c r="B1101" t="s">
        <v>172</v>
      </c>
      <c r="D1101" s="47" t="s">
        <v>91</v>
      </c>
      <c r="E1101">
        <v>2011.8330000000001</v>
      </c>
      <c r="F1101" s="48" t="s">
        <v>172</v>
      </c>
    </row>
    <row r="1102" spans="1:6">
      <c r="A1102" s="46" t="s">
        <v>124</v>
      </c>
      <c r="B1102" t="s">
        <v>172</v>
      </c>
      <c r="D1102" s="47" t="s">
        <v>91</v>
      </c>
      <c r="E1102">
        <v>2011.9169999999999</v>
      </c>
      <c r="F1102" s="48" t="s">
        <v>172</v>
      </c>
    </row>
    <row r="1103" spans="1:6">
      <c r="A1103" s="45" t="s">
        <v>104</v>
      </c>
      <c r="D1103" s="47" t="s">
        <v>91</v>
      </c>
      <c r="E1103">
        <v>2012</v>
      </c>
      <c r="F1103" s="48" t="s">
        <v>172</v>
      </c>
    </row>
    <row r="1104" spans="1:6">
      <c r="A1104" s="46" t="s">
        <v>113</v>
      </c>
      <c r="B1104" t="s">
        <v>172</v>
      </c>
      <c r="D1104" s="47" t="s">
        <v>91</v>
      </c>
      <c r="E1104">
        <v>2012.0833</v>
      </c>
      <c r="F1104" s="48" t="s">
        <v>172</v>
      </c>
    </row>
    <row r="1105" spans="1:6">
      <c r="A1105" s="46" t="s">
        <v>114</v>
      </c>
      <c r="B1105" t="s">
        <v>172</v>
      </c>
      <c r="D1105" s="47" t="s">
        <v>91</v>
      </c>
      <c r="E1105">
        <v>2012.1669999999999</v>
      </c>
      <c r="F1105" s="48" t="s">
        <v>172</v>
      </c>
    </row>
    <row r="1106" spans="1:6">
      <c r="A1106" s="46" t="s">
        <v>115</v>
      </c>
      <c r="B1106" t="s">
        <v>172</v>
      </c>
      <c r="D1106" s="47" t="s">
        <v>91</v>
      </c>
      <c r="E1106">
        <v>2012.25</v>
      </c>
      <c r="F1106" s="48" t="s">
        <v>172</v>
      </c>
    </row>
    <row r="1107" spans="1:6">
      <c r="A1107" s="46" t="s">
        <v>116</v>
      </c>
      <c r="B1107" t="s">
        <v>172</v>
      </c>
      <c r="D1107" s="47" t="s">
        <v>91</v>
      </c>
      <c r="E1107">
        <v>2012.3330000000001</v>
      </c>
      <c r="F1107" s="48" t="s">
        <v>172</v>
      </c>
    </row>
    <row r="1108" spans="1:6">
      <c r="A1108" s="46" t="s">
        <v>117</v>
      </c>
      <c r="B1108" t="s">
        <v>172</v>
      </c>
      <c r="D1108" s="47" t="s">
        <v>91</v>
      </c>
      <c r="E1108">
        <v>2012.4169999999999</v>
      </c>
      <c r="F1108" s="48" t="s">
        <v>172</v>
      </c>
    </row>
    <row r="1109" spans="1:6">
      <c r="A1109" s="46" t="s">
        <v>118</v>
      </c>
      <c r="B1109" t="s">
        <v>172</v>
      </c>
      <c r="D1109" s="47" t="s">
        <v>91</v>
      </c>
      <c r="E1109">
        <v>2012.5</v>
      </c>
      <c r="F1109" s="48" t="s">
        <v>172</v>
      </c>
    </row>
    <row r="1110" spans="1:6">
      <c r="A1110" s="46" t="s">
        <v>119</v>
      </c>
      <c r="B1110">
        <v>91.587000000000003</v>
      </c>
      <c r="D1110" s="47" t="s">
        <v>91</v>
      </c>
      <c r="E1110">
        <v>2012.5830000000001</v>
      </c>
      <c r="F1110" s="48" t="s">
        <v>172</v>
      </c>
    </row>
    <row r="1111" spans="1:6">
      <c r="A1111" s="46" t="s">
        <v>120</v>
      </c>
      <c r="B1111" t="s">
        <v>172</v>
      </c>
      <c r="D1111" s="47" t="s">
        <v>91</v>
      </c>
      <c r="E1111">
        <v>2012.6669999999999</v>
      </c>
      <c r="F1111" s="48" t="s">
        <v>172</v>
      </c>
    </row>
    <row r="1112" spans="1:6">
      <c r="A1112" s="46" t="s">
        <v>121</v>
      </c>
      <c r="B1112" t="s">
        <v>172</v>
      </c>
      <c r="D1112" s="47" t="s">
        <v>91</v>
      </c>
      <c r="E1112">
        <v>2012.75</v>
      </c>
      <c r="F1112" s="48" t="s">
        <v>172</v>
      </c>
    </row>
    <row r="1113" spans="1:6">
      <c r="A1113" s="46" t="s">
        <v>122</v>
      </c>
      <c r="B1113">
        <v>90.606999999999999</v>
      </c>
      <c r="D1113" s="47" t="s">
        <v>91</v>
      </c>
      <c r="E1113">
        <v>2012.8330000000001</v>
      </c>
      <c r="F1113" s="48" t="s">
        <v>172</v>
      </c>
    </row>
    <row r="1114" spans="1:6">
      <c r="A1114" s="46" t="s">
        <v>123</v>
      </c>
      <c r="B1114" t="s">
        <v>172</v>
      </c>
      <c r="D1114" s="47" t="s">
        <v>91</v>
      </c>
      <c r="E1114">
        <v>2012.9169999999999</v>
      </c>
      <c r="F1114" s="48" t="s">
        <v>172</v>
      </c>
    </row>
    <row r="1115" spans="1:6">
      <c r="A1115" s="46" t="s">
        <v>124</v>
      </c>
      <c r="B1115" t="s">
        <v>172</v>
      </c>
      <c r="D1115" s="47" t="s">
        <v>91</v>
      </c>
      <c r="E1115">
        <v>2013</v>
      </c>
      <c r="F1115" s="48" t="s">
        <v>172</v>
      </c>
    </row>
    <row r="1116" spans="1:6">
      <c r="A1116" s="45" t="s">
        <v>105</v>
      </c>
      <c r="D1116" s="47" t="s">
        <v>91</v>
      </c>
      <c r="E1116">
        <v>2013.0833</v>
      </c>
      <c r="F1116" s="48" t="s">
        <v>172</v>
      </c>
    </row>
    <row r="1117" spans="1:6">
      <c r="A1117" s="46" t="s">
        <v>113</v>
      </c>
      <c r="B1117" t="s">
        <v>172</v>
      </c>
      <c r="D1117" s="47" t="s">
        <v>91</v>
      </c>
      <c r="E1117">
        <v>2013.1669999999999</v>
      </c>
      <c r="F1117" s="48" t="s">
        <v>172</v>
      </c>
    </row>
    <row r="1118" spans="1:6">
      <c r="A1118" s="46" t="s">
        <v>114</v>
      </c>
      <c r="B1118" t="s">
        <v>172</v>
      </c>
      <c r="D1118" s="47" t="s">
        <v>91</v>
      </c>
      <c r="E1118">
        <v>2013.25</v>
      </c>
      <c r="F1118" s="48" t="s">
        <v>172</v>
      </c>
    </row>
    <row r="1119" spans="1:6">
      <c r="A1119" s="46" t="s">
        <v>115</v>
      </c>
      <c r="B1119">
        <v>90.376999999999995</v>
      </c>
      <c r="D1119" s="47" t="s">
        <v>91</v>
      </c>
      <c r="E1119">
        <v>2013.3330000000001</v>
      </c>
      <c r="F1119" s="48" t="s">
        <v>172</v>
      </c>
    </row>
    <row r="1120" spans="1:6">
      <c r="A1120" s="46" t="s">
        <v>116</v>
      </c>
      <c r="B1120">
        <v>90.277000000000001</v>
      </c>
      <c r="D1120" s="47" t="s">
        <v>91</v>
      </c>
      <c r="E1120">
        <v>2013.4169999999999</v>
      </c>
      <c r="F1120" s="48" t="s">
        <v>172</v>
      </c>
    </row>
    <row r="1121" spans="1:6">
      <c r="A1121" s="46" t="s">
        <v>117</v>
      </c>
      <c r="B1121">
        <v>90.477000000000004</v>
      </c>
      <c r="D1121" s="47" t="s">
        <v>91</v>
      </c>
      <c r="E1121">
        <v>2013.5</v>
      </c>
      <c r="F1121" s="48" t="s">
        <v>172</v>
      </c>
    </row>
    <row r="1122" spans="1:6">
      <c r="A1122" s="46" t="s">
        <v>118</v>
      </c>
      <c r="B1122">
        <v>91.477000000000004</v>
      </c>
      <c r="D1122" s="47" t="s">
        <v>91</v>
      </c>
      <c r="E1122">
        <v>2013.5830000000001</v>
      </c>
      <c r="F1122" s="48" t="s">
        <v>172</v>
      </c>
    </row>
    <row r="1123" spans="1:6">
      <c r="A1123" s="46" t="s">
        <v>119</v>
      </c>
      <c r="B1123">
        <v>91.376999999999995</v>
      </c>
      <c r="D1123" s="47" t="s">
        <v>91</v>
      </c>
      <c r="E1123">
        <v>2013.6669999999999</v>
      </c>
      <c r="F1123" s="48" t="s">
        <v>172</v>
      </c>
    </row>
    <row r="1124" spans="1:6">
      <c r="A1124" s="46" t="s">
        <v>120</v>
      </c>
      <c r="B1124">
        <v>91.876999999999995</v>
      </c>
      <c r="D1124" s="47" t="s">
        <v>91</v>
      </c>
      <c r="E1124">
        <v>2013.75</v>
      </c>
      <c r="F1124" s="48" t="s">
        <v>172</v>
      </c>
    </row>
    <row r="1125" spans="1:6">
      <c r="A1125" s="46" t="s">
        <v>121</v>
      </c>
      <c r="B1125">
        <v>90.677000000000007</v>
      </c>
      <c r="D1125" s="47" t="s">
        <v>91</v>
      </c>
      <c r="E1125">
        <v>2013.8330000000001</v>
      </c>
      <c r="F1125" s="48" t="s">
        <v>172</v>
      </c>
    </row>
    <row r="1126" spans="1:6">
      <c r="A1126" s="46" t="s">
        <v>122</v>
      </c>
      <c r="B1126">
        <v>90.477000000000004</v>
      </c>
      <c r="D1126" s="47" t="s">
        <v>91</v>
      </c>
      <c r="E1126">
        <v>2013.9169999999999</v>
      </c>
      <c r="F1126" s="48" t="s">
        <v>172</v>
      </c>
    </row>
    <row r="1127" spans="1:6">
      <c r="A1127" s="46" t="s">
        <v>123</v>
      </c>
      <c r="B1127">
        <v>90.477000000000004</v>
      </c>
      <c r="D1127" s="47" t="s">
        <v>91</v>
      </c>
      <c r="E1127">
        <v>2014</v>
      </c>
      <c r="F1127" s="48" t="s">
        <v>172</v>
      </c>
    </row>
    <row r="1128" spans="1:6">
      <c r="A1128" s="46" t="s">
        <v>124</v>
      </c>
      <c r="B1128">
        <v>90.576999999999998</v>
      </c>
      <c r="D1128" s="47" t="s">
        <v>91</v>
      </c>
      <c r="E1128">
        <v>2014.0833</v>
      </c>
      <c r="F1128" s="48" t="s">
        <v>172</v>
      </c>
    </row>
    <row r="1129" spans="1:6">
      <c r="A1129" s="45" t="s">
        <v>106</v>
      </c>
      <c r="D1129" s="47" t="s">
        <v>91</v>
      </c>
      <c r="E1129">
        <v>2014.1669999999999</v>
      </c>
      <c r="F1129" s="48" t="s">
        <v>172</v>
      </c>
    </row>
    <row r="1130" spans="1:6">
      <c r="A1130" s="46" t="s">
        <v>113</v>
      </c>
      <c r="B1130">
        <v>90.177000000000007</v>
      </c>
      <c r="D1130" s="47" t="s">
        <v>91</v>
      </c>
      <c r="E1130">
        <v>2014.25</v>
      </c>
      <c r="F1130" s="48" t="s">
        <v>172</v>
      </c>
    </row>
    <row r="1131" spans="1:6">
      <c r="A1131" s="46" t="s">
        <v>114</v>
      </c>
      <c r="B1131">
        <v>90.177000000000007</v>
      </c>
      <c r="D1131" s="47" t="s">
        <v>91</v>
      </c>
      <c r="E1131">
        <v>2014.3330000000001</v>
      </c>
      <c r="F1131" s="48" t="s">
        <v>172</v>
      </c>
    </row>
    <row r="1132" spans="1:6">
      <c r="A1132" s="46" t="s">
        <v>115</v>
      </c>
      <c r="B1132">
        <v>90.177000000000007</v>
      </c>
      <c r="D1132" s="47" t="s">
        <v>91</v>
      </c>
      <c r="E1132">
        <v>2014.4169999999999</v>
      </c>
      <c r="F1132" s="48" t="s">
        <v>172</v>
      </c>
    </row>
    <row r="1133" spans="1:6">
      <c r="A1133" s="46" t="s">
        <v>116</v>
      </c>
      <c r="B1133">
        <v>89.966999999999999</v>
      </c>
      <c r="D1133" s="47" t="s">
        <v>91</v>
      </c>
      <c r="E1133">
        <v>2014.5</v>
      </c>
      <c r="F1133" s="48" t="s">
        <v>172</v>
      </c>
    </row>
    <row r="1134" spans="1:6">
      <c r="A1134" s="46" t="s">
        <v>117</v>
      </c>
      <c r="B1134" t="s">
        <v>172</v>
      </c>
      <c r="D1134" s="47" t="s">
        <v>91</v>
      </c>
      <c r="E1134">
        <v>2014.5830000000001</v>
      </c>
      <c r="F1134" s="48" t="s">
        <v>172</v>
      </c>
    </row>
    <row r="1135" spans="1:6">
      <c r="A1135" s="46" t="s">
        <v>118</v>
      </c>
      <c r="B1135">
        <v>91.277000000000001</v>
      </c>
      <c r="D1135" s="47" t="s">
        <v>91</v>
      </c>
      <c r="E1135">
        <v>2014.6669999999999</v>
      </c>
      <c r="F1135" s="48" t="s">
        <v>172</v>
      </c>
    </row>
    <row r="1136" spans="1:6">
      <c r="A1136" s="46" t="s">
        <v>119</v>
      </c>
      <c r="B1136">
        <v>91.277000000000001</v>
      </c>
      <c r="D1136" s="47" t="s">
        <v>91</v>
      </c>
      <c r="E1136">
        <v>2014.75</v>
      </c>
      <c r="F1136" s="48" t="s">
        <v>172</v>
      </c>
    </row>
    <row r="1137" spans="1:6">
      <c r="A1137" s="46" t="s">
        <v>120</v>
      </c>
      <c r="B1137">
        <v>91.277000000000001</v>
      </c>
      <c r="D1137" s="47" t="s">
        <v>91</v>
      </c>
      <c r="E1137">
        <v>2014.8330000000001</v>
      </c>
      <c r="F1137" s="48" t="s">
        <v>172</v>
      </c>
    </row>
    <row r="1138" spans="1:6">
      <c r="A1138" s="46" t="s">
        <v>121</v>
      </c>
      <c r="B1138">
        <v>90.977000000000004</v>
      </c>
      <c r="D1138" s="47" t="s">
        <v>91</v>
      </c>
      <c r="E1138">
        <v>2014.9169999999999</v>
      </c>
      <c r="F1138" s="48" t="s">
        <v>172</v>
      </c>
    </row>
    <row r="1139" spans="1:6">
      <c r="A1139" s="46" t="s">
        <v>122</v>
      </c>
      <c r="B1139">
        <v>90.727000000000004</v>
      </c>
      <c r="D1139" s="47" t="s">
        <v>91</v>
      </c>
      <c r="E1139">
        <v>2015</v>
      </c>
      <c r="F1139" s="48" t="s">
        <v>172</v>
      </c>
    </row>
    <row r="1140" spans="1:6">
      <c r="A1140" s="46" t="s">
        <v>123</v>
      </c>
      <c r="B1140">
        <v>90.727000000000004</v>
      </c>
      <c r="D1140" s="47" t="s">
        <v>91</v>
      </c>
      <c r="E1140">
        <v>2015.0833</v>
      </c>
      <c r="F1140" s="48" t="s">
        <v>172</v>
      </c>
    </row>
    <row r="1141" spans="1:6">
      <c r="A1141" s="46" t="s">
        <v>124</v>
      </c>
      <c r="B1141">
        <v>90.727000000000004</v>
      </c>
      <c r="D1141" s="47" t="s">
        <v>91</v>
      </c>
      <c r="E1141">
        <v>2015.1669999999999</v>
      </c>
      <c r="F1141" s="48" t="s">
        <v>172</v>
      </c>
    </row>
    <row r="1142" spans="1:6">
      <c r="A1142" s="45" t="s">
        <v>107</v>
      </c>
      <c r="D1142" s="47" t="s">
        <v>91</v>
      </c>
      <c r="E1142">
        <v>2015.25</v>
      </c>
      <c r="F1142" s="48" t="s">
        <v>172</v>
      </c>
    </row>
    <row r="1143" spans="1:6">
      <c r="A1143" s="46" t="s">
        <v>113</v>
      </c>
      <c r="B1143">
        <v>90.376999999999995</v>
      </c>
      <c r="D1143" s="47" t="s">
        <v>91</v>
      </c>
      <c r="E1143">
        <v>2015.3330000000001</v>
      </c>
      <c r="F1143" s="48" t="s">
        <v>172</v>
      </c>
    </row>
    <row r="1144" spans="1:6">
      <c r="A1144" s="46" t="s">
        <v>114</v>
      </c>
      <c r="B1144">
        <v>90.376999999999995</v>
      </c>
      <c r="D1144" s="47" t="s">
        <v>91</v>
      </c>
      <c r="E1144">
        <v>2015.4169999999999</v>
      </c>
      <c r="F1144" s="48" t="s">
        <v>172</v>
      </c>
    </row>
    <row r="1145" spans="1:6">
      <c r="A1145" s="46" t="s">
        <v>115</v>
      </c>
      <c r="B1145">
        <v>90.677000000000007</v>
      </c>
      <c r="D1145" s="47" t="s">
        <v>91</v>
      </c>
      <c r="E1145">
        <v>2015.5</v>
      </c>
      <c r="F1145" s="48">
        <v>84.591999999999999</v>
      </c>
    </row>
    <row r="1146" spans="1:6">
      <c r="A1146" s="46" t="s">
        <v>116</v>
      </c>
      <c r="B1146">
        <v>90.757000000000005</v>
      </c>
      <c r="D1146" s="47" t="s">
        <v>91</v>
      </c>
      <c r="E1146">
        <v>2015.5830000000001</v>
      </c>
      <c r="F1146" s="48" t="s">
        <v>172</v>
      </c>
    </row>
    <row r="1147" spans="1:6">
      <c r="A1147" s="46" t="s">
        <v>117</v>
      </c>
      <c r="B1147">
        <v>90.727000000000004</v>
      </c>
      <c r="D1147" s="47" t="s">
        <v>91</v>
      </c>
      <c r="E1147">
        <v>2015.6669999999999</v>
      </c>
      <c r="F1147" s="48" t="s">
        <v>172</v>
      </c>
    </row>
    <row r="1148" spans="1:6">
      <c r="A1148" s="46" t="s">
        <v>118</v>
      </c>
      <c r="B1148">
        <v>91.076999999999998</v>
      </c>
      <c r="D1148" s="47" t="s">
        <v>91</v>
      </c>
      <c r="E1148">
        <v>2015.75</v>
      </c>
      <c r="F1148" s="48">
        <v>83.912000000000006</v>
      </c>
    </row>
    <row r="1149" spans="1:6">
      <c r="A1149" s="46" t="s">
        <v>119</v>
      </c>
      <c r="B1149">
        <v>91.427000000000007</v>
      </c>
      <c r="D1149" s="47" t="s">
        <v>91</v>
      </c>
      <c r="E1149">
        <v>2015.8330000000001</v>
      </c>
      <c r="F1149" s="48" t="s">
        <v>172</v>
      </c>
    </row>
    <row r="1150" spans="1:6">
      <c r="A1150" s="46" t="s">
        <v>120</v>
      </c>
      <c r="B1150">
        <v>91.397000000000006</v>
      </c>
      <c r="D1150" s="47" t="s">
        <v>91</v>
      </c>
      <c r="E1150">
        <v>2015.9169999999999</v>
      </c>
      <c r="F1150" s="48" t="s">
        <v>172</v>
      </c>
    </row>
    <row r="1151" spans="1:6">
      <c r="A1151" s="46" t="s">
        <v>121</v>
      </c>
      <c r="B1151">
        <v>90.576999999999998</v>
      </c>
      <c r="D1151" s="47" t="s">
        <v>91</v>
      </c>
      <c r="E1151">
        <v>2016</v>
      </c>
      <c r="F1151" s="48" t="s">
        <v>172</v>
      </c>
    </row>
    <row r="1152" spans="1:6">
      <c r="A1152" s="46" t="s">
        <v>122</v>
      </c>
      <c r="B1152">
        <v>90.516999999999996</v>
      </c>
      <c r="D1152" s="47" t="s">
        <v>91</v>
      </c>
      <c r="E1152">
        <v>2016.0833</v>
      </c>
      <c r="F1152" s="48" t="s">
        <v>172</v>
      </c>
    </row>
    <row r="1153" spans="1:6">
      <c r="A1153" s="46" t="s">
        <v>123</v>
      </c>
      <c r="B1153">
        <v>90.527000000000001</v>
      </c>
      <c r="D1153" s="47" t="s">
        <v>91</v>
      </c>
      <c r="E1153">
        <v>2016.1669999999999</v>
      </c>
      <c r="F1153" s="48">
        <v>83.552000000000007</v>
      </c>
    </row>
    <row r="1154" spans="1:6">
      <c r="A1154" s="46" t="s">
        <v>124</v>
      </c>
      <c r="B1154">
        <v>90.516999999999996</v>
      </c>
      <c r="D1154" s="47" t="s">
        <v>91</v>
      </c>
      <c r="E1154">
        <v>2016.25</v>
      </c>
      <c r="F1154" s="48">
        <v>83.951999999999998</v>
      </c>
    </row>
    <row r="1155" spans="1:6">
      <c r="A1155" s="45" t="s">
        <v>108</v>
      </c>
      <c r="D1155" s="47" t="s">
        <v>91</v>
      </c>
      <c r="E1155">
        <v>2016.3330000000001</v>
      </c>
      <c r="F1155" s="48">
        <v>84.352000000000004</v>
      </c>
    </row>
    <row r="1156" spans="1:6">
      <c r="A1156" s="46" t="s">
        <v>113</v>
      </c>
      <c r="B1156">
        <v>90.527000000000001</v>
      </c>
      <c r="D1156" s="47" t="s">
        <v>91</v>
      </c>
      <c r="E1156">
        <v>2016.4169999999999</v>
      </c>
      <c r="F1156" s="48">
        <v>84.552000000000007</v>
      </c>
    </row>
    <row r="1157" spans="1:6">
      <c r="A1157" s="46" t="s">
        <v>114</v>
      </c>
      <c r="B1157">
        <v>90.376999999999995</v>
      </c>
      <c r="D1157" s="47" t="s">
        <v>91</v>
      </c>
      <c r="E1157">
        <v>2016.5</v>
      </c>
      <c r="F1157" s="48">
        <v>84.802000000000007</v>
      </c>
    </row>
    <row r="1158" spans="1:6">
      <c r="A1158" s="46" t="s">
        <v>115</v>
      </c>
      <c r="B1158">
        <v>90.367000000000004</v>
      </c>
      <c r="D1158" s="47" t="s">
        <v>91</v>
      </c>
      <c r="E1158">
        <v>2016.5830000000001</v>
      </c>
      <c r="F1158" s="48" t="s">
        <v>172</v>
      </c>
    </row>
    <row r="1159" spans="1:6">
      <c r="A1159" s="46" t="s">
        <v>116</v>
      </c>
      <c r="B1159">
        <v>89.826999999999998</v>
      </c>
      <c r="D1159" s="47" t="s">
        <v>91</v>
      </c>
      <c r="E1159">
        <v>2016.6669999999999</v>
      </c>
      <c r="F1159" s="48">
        <v>84.052000000000007</v>
      </c>
    </row>
    <row r="1160" spans="1:6">
      <c r="A1160" s="46" t="s">
        <v>117</v>
      </c>
      <c r="B1160" t="s">
        <v>172</v>
      </c>
      <c r="D1160" s="47" t="s">
        <v>91</v>
      </c>
      <c r="E1160">
        <v>2016.75</v>
      </c>
      <c r="F1160" s="48">
        <v>83.822000000000003</v>
      </c>
    </row>
    <row r="1161" spans="1:6">
      <c r="A1161" s="46" t="s">
        <v>118</v>
      </c>
      <c r="B1161">
        <v>89.777000000000001</v>
      </c>
      <c r="D1161" s="47" t="s">
        <v>91</v>
      </c>
      <c r="E1161">
        <v>2016.8330000000001</v>
      </c>
      <c r="F1161" s="48">
        <v>83.852000000000004</v>
      </c>
    </row>
    <row r="1162" spans="1:6">
      <c r="A1162" s="46" t="s">
        <v>119</v>
      </c>
      <c r="B1162">
        <v>91.427000000000007</v>
      </c>
      <c r="D1162" s="47" t="s">
        <v>91</v>
      </c>
      <c r="E1162">
        <v>2016.9169999999999</v>
      </c>
      <c r="F1162" s="48">
        <v>83.831999999999994</v>
      </c>
    </row>
    <row r="1163" spans="1:6">
      <c r="A1163" s="46" t="s">
        <v>120</v>
      </c>
      <c r="B1163">
        <v>91.406999999999996</v>
      </c>
      <c r="D1163" s="47" t="s">
        <v>91</v>
      </c>
      <c r="E1163">
        <v>2017</v>
      </c>
      <c r="F1163" s="48">
        <v>83.552000000000007</v>
      </c>
    </row>
    <row r="1164" spans="1:6">
      <c r="A1164" s="46" t="s">
        <v>121</v>
      </c>
      <c r="B1164">
        <v>91.397000000000006</v>
      </c>
      <c r="D1164" s="47" t="s">
        <v>91</v>
      </c>
      <c r="E1164">
        <v>2017.0833</v>
      </c>
      <c r="F1164" s="48">
        <v>83.552000000000007</v>
      </c>
    </row>
    <row r="1165" spans="1:6">
      <c r="A1165" s="46" t="s">
        <v>122</v>
      </c>
      <c r="B1165">
        <v>90.846999999999994</v>
      </c>
      <c r="D1165" s="47" t="s">
        <v>91</v>
      </c>
      <c r="E1165">
        <v>2017.1669999999999</v>
      </c>
      <c r="F1165" s="48">
        <v>83.552000000000007</v>
      </c>
    </row>
    <row r="1166" spans="1:6">
      <c r="A1166" s="46" t="s">
        <v>123</v>
      </c>
      <c r="B1166" t="s">
        <v>172</v>
      </c>
      <c r="D1166" s="47" t="s">
        <v>91</v>
      </c>
      <c r="E1166">
        <v>2017.25</v>
      </c>
      <c r="F1166" s="48">
        <v>83.691999999999993</v>
      </c>
    </row>
    <row r="1167" spans="1:6">
      <c r="A1167" s="46" t="s">
        <v>124</v>
      </c>
      <c r="B1167">
        <v>90.326999999999998</v>
      </c>
      <c r="D1167" s="47" t="s">
        <v>91</v>
      </c>
      <c r="E1167">
        <v>2017.3330000000001</v>
      </c>
      <c r="F1167" s="48" t="s">
        <v>172</v>
      </c>
    </row>
    <row r="1168" spans="1:6">
      <c r="A1168" s="45" t="s">
        <v>109</v>
      </c>
      <c r="D1168" s="47" t="s">
        <v>91</v>
      </c>
      <c r="E1168">
        <v>2017.4169999999999</v>
      </c>
      <c r="F1168" s="48">
        <v>84.451999999999998</v>
      </c>
    </row>
    <row r="1169" spans="1:6">
      <c r="A1169" s="46" t="s">
        <v>113</v>
      </c>
      <c r="B1169" t="s">
        <v>172</v>
      </c>
      <c r="D1169" s="47" t="s">
        <v>91</v>
      </c>
      <c r="E1169">
        <v>2017.5</v>
      </c>
      <c r="F1169" s="48">
        <v>84.501999999999995</v>
      </c>
    </row>
    <row r="1170" spans="1:6">
      <c r="A1170" s="46" t="s">
        <v>114</v>
      </c>
      <c r="B1170" t="s">
        <v>172</v>
      </c>
      <c r="D1170" s="47" t="s">
        <v>91</v>
      </c>
      <c r="E1170">
        <v>2017.5830000000001</v>
      </c>
      <c r="F1170" s="48">
        <v>84.501999999999995</v>
      </c>
    </row>
    <row r="1171" spans="1:6">
      <c r="A1171" s="46" t="s">
        <v>115</v>
      </c>
      <c r="B1171" t="s">
        <v>172</v>
      </c>
      <c r="D1171" s="47" t="s">
        <v>91</v>
      </c>
      <c r="E1171">
        <v>2017.6669999999999</v>
      </c>
      <c r="F1171" s="48">
        <v>84.052000000000007</v>
      </c>
    </row>
    <row r="1172" spans="1:6">
      <c r="A1172" s="46" t="s">
        <v>116</v>
      </c>
      <c r="B1172" t="s">
        <v>172</v>
      </c>
      <c r="D1172" s="47" t="s">
        <v>91</v>
      </c>
      <c r="E1172">
        <v>2017.75</v>
      </c>
      <c r="F1172" s="48">
        <v>83.811999999999998</v>
      </c>
    </row>
    <row r="1173" spans="1:6">
      <c r="A1173" s="46" t="s">
        <v>117</v>
      </c>
      <c r="B1173" t="s">
        <v>172</v>
      </c>
      <c r="D1173" s="47" t="s">
        <v>91</v>
      </c>
      <c r="E1173">
        <v>2017.8330000000001</v>
      </c>
      <c r="F1173" s="48">
        <v>83.802000000000007</v>
      </c>
    </row>
    <row r="1174" spans="1:6">
      <c r="A1174" s="46" t="s">
        <v>118</v>
      </c>
      <c r="B1174">
        <v>91.277000000000001</v>
      </c>
      <c r="D1174" s="47" t="s">
        <v>91</v>
      </c>
      <c r="E1174">
        <v>2017.9169999999999</v>
      </c>
      <c r="F1174" s="48">
        <v>83.802000000000007</v>
      </c>
    </row>
    <row r="1175" spans="1:6">
      <c r="A1175" s="46" t="s">
        <v>119</v>
      </c>
      <c r="B1175">
        <v>91.477000000000004</v>
      </c>
      <c r="D1175" s="47" t="s">
        <v>91</v>
      </c>
      <c r="E1175">
        <v>2018</v>
      </c>
      <c r="F1175" s="48">
        <v>83.652000000000001</v>
      </c>
    </row>
    <row r="1176" spans="1:6">
      <c r="A1176" s="46" t="s">
        <v>120</v>
      </c>
      <c r="B1176">
        <v>91.376999999999995</v>
      </c>
      <c r="D1176" s="47" t="s">
        <v>91</v>
      </c>
      <c r="E1176">
        <v>2018.0833</v>
      </c>
      <c r="F1176" s="48">
        <v>83.451999999999998</v>
      </c>
    </row>
    <row r="1177" spans="1:6">
      <c r="A1177" s="46" t="s">
        <v>121</v>
      </c>
      <c r="B1177" t="s">
        <v>172</v>
      </c>
      <c r="D1177" s="47" t="s">
        <v>91</v>
      </c>
      <c r="E1177">
        <v>2018.1669999999999</v>
      </c>
      <c r="F1177" s="48">
        <v>83.802000000000007</v>
      </c>
    </row>
    <row r="1178" spans="1:6">
      <c r="A1178" s="46" t="s">
        <v>122</v>
      </c>
      <c r="B1178">
        <v>90.917000000000002</v>
      </c>
      <c r="D1178" s="47" t="s">
        <v>91</v>
      </c>
      <c r="E1178">
        <v>2018.25</v>
      </c>
      <c r="F1178" s="48">
        <v>83.912000000000006</v>
      </c>
    </row>
    <row r="1179" spans="1:6">
      <c r="A1179" s="46" t="s">
        <v>123</v>
      </c>
      <c r="B1179" t="s">
        <v>172</v>
      </c>
      <c r="D1179" s="47" t="s">
        <v>91</v>
      </c>
      <c r="E1179">
        <v>2018.3330000000001</v>
      </c>
      <c r="F1179" s="48">
        <v>83.902000000000001</v>
      </c>
    </row>
    <row r="1180" spans="1:6">
      <c r="A1180" s="46" t="s">
        <v>124</v>
      </c>
      <c r="B1180">
        <v>90.876999999999995</v>
      </c>
      <c r="D1180" s="47" t="s">
        <v>91</v>
      </c>
      <c r="E1180">
        <v>2018.4169999999999</v>
      </c>
      <c r="F1180" s="48">
        <v>84.331999999999994</v>
      </c>
    </row>
    <row r="1181" spans="1:6">
      <c r="A1181" s="36" t="s">
        <v>91</v>
      </c>
      <c r="D1181" s="47" t="s">
        <v>91</v>
      </c>
      <c r="E1181">
        <v>2018.5</v>
      </c>
      <c r="F1181" s="48">
        <v>84.552000000000007</v>
      </c>
    </row>
    <row r="1182" spans="1:6">
      <c r="A1182" s="45" t="s">
        <v>100</v>
      </c>
      <c r="D1182" s="47" t="s">
        <v>91</v>
      </c>
      <c r="E1182">
        <v>2018.5830000000001</v>
      </c>
      <c r="F1182" s="48">
        <v>84.531999999999996</v>
      </c>
    </row>
    <row r="1183" spans="1:6">
      <c r="A1183" s="46" t="s">
        <v>113</v>
      </c>
      <c r="B1183" t="s">
        <v>172</v>
      </c>
      <c r="D1183" s="47" t="s">
        <v>91</v>
      </c>
      <c r="E1183">
        <v>2018.6669999999999</v>
      </c>
      <c r="F1183" s="48">
        <v>83.861999999999995</v>
      </c>
    </row>
    <row r="1184" spans="1:6">
      <c r="A1184" s="46" t="s">
        <v>114</v>
      </c>
      <c r="B1184" t="s">
        <v>172</v>
      </c>
      <c r="D1184" s="47" t="s">
        <v>91</v>
      </c>
      <c r="E1184">
        <v>2018.75</v>
      </c>
      <c r="F1184" s="48">
        <v>83.811999999999998</v>
      </c>
    </row>
    <row r="1185" spans="1:6">
      <c r="A1185" s="46" t="s">
        <v>115</v>
      </c>
      <c r="B1185" t="s">
        <v>172</v>
      </c>
      <c r="D1185" s="47" t="s">
        <v>91</v>
      </c>
      <c r="E1185">
        <v>2018.8330000000001</v>
      </c>
      <c r="F1185" s="48">
        <v>83.852000000000004</v>
      </c>
    </row>
    <row r="1186" spans="1:6">
      <c r="A1186" s="46" t="s">
        <v>116</v>
      </c>
      <c r="B1186" t="s">
        <v>172</v>
      </c>
      <c r="D1186" s="47" t="s">
        <v>91</v>
      </c>
      <c r="E1186">
        <v>2018.9169999999999</v>
      </c>
      <c r="F1186" s="48">
        <v>83.841999999999999</v>
      </c>
    </row>
    <row r="1187" spans="1:6">
      <c r="A1187" s="46" t="s">
        <v>117</v>
      </c>
      <c r="B1187" t="s">
        <v>172</v>
      </c>
      <c r="D1187" s="47" t="s">
        <v>91</v>
      </c>
      <c r="E1187">
        <v>2019</v>
      </c>
      <c r="F1187" s="48">
        <v>83.852000000000004</v>
      </c>
    </row>
    <row r="1188" spans="1:6">
      <c r="A1188" s="46" t="s">
        <v>118</v>
      </c>
      <c r="B1188" t="s">
        <v>172</v>
      </c>
      <c r="D1188" s="47" t="s">
        <v>91</v>
      </c>
      <c r="E1188">
        <v>2019.0833</v>
      </c>
      <c r="F1188" s="48">
        <v>83.451999999999998</v>
      </c>
    </row>
    <row r="1189" spans="1:6">
      <c r="A1189" s="46" t="s">
        <v>119</v>
      </c>
      <c r="B1189" t="s">
        <v>172</v>
      </c>
      <c r="D1189" s="47" t="s">
        <v>91</v>
      </c>
      <c r="E1189">
        <v>2019.1669999999999</v>
      </c>
      <c r="F1189" s="48">
        <v>83.451999999999998</v>
      </c>
    </row>
    <row r="1190" spans="1:6">
      <c r="A1190" s="46" t="s">
        <v>120</v>
      </c>
      <c r="B1190" t="s">
        <v>172</v>
      </c>
      <c r="D1190" s="47" t="s">
        <v>91</v>
      </c>
      <c r="E1190">
        <v>2019.25</v>
      </c>
      <c r="F1190" s="48">
        <v>83.552000000000007</v>
      </c>
    </row>
    <row r="1191" spans="1:6">
      <c r="A1191" s="46" t="s">
        <v>121</v>
      </c>
      <c r="B1191" t="s">
        <v>172</v>
      </c>
      <c r="D1191" s="47" t="s">
        <v>91</v>
      </c>
      <c r="E1191">
        <v>2019.3330000000001</v>
      </c>
      <c r="F1191" s="48" t="s">
        <v>172</v>
      </c>
    </row>
    <row r="1192" spans="1:6">
      <c r="A1192" s="46" t="s">
        <v>122</v>
      </c>
      <c r="B1192" t="s">
        <v>172</v>
      </c>
      <c r="D1192" s="47" t="s">
        <v>91</v>
      </c>
      <c r="E1192">
        <v>2019.4169999999999</v>
      </c>
      <c r="F1192" s="48">
        <v>83.531999999999996</v>
      </c>
    </row>
    <row r="1193" spans="1:6">
      <c r="A1193" s="46" t="s">
        <v>123</v>
      </c>
      <c r="B1193" t="s">
        <v>172</v>
      </c>
      <c r="D1193" s="47" t="s">
        <v>91</v>
      </c>
      <c r="E1193">
        <v>2019.5</v>
      </c>
      <c r="F1193" s="48">
        <v>84.402000000000001</v>
      </c>
    </row>
    <row r="1194" spans="1:6">
      <c r="A1194" s="46" t="s">
        <v>124</v>
      </c>
      <c r="B1194" t="s">
        <v>172</v>
      </c>
      <c r="D1194" s="47" t="s">
        <v>91</v>
      </c>
      <c r="E1194">
        <v>2019.5830000000001</v>
      </c>
      <c r="F1194" s="48">
        <v>84.382000000000005</v>
      </c>
    </row>
    <row r="1195" spans="1:6">
      <c r="A1195" s="45" t="s">
        <v>101</v>
      </c>
      <c r="D1195" s="47" t="s">
        <v>91</v>
      </c>
      <c r="E1195">
        <v>2019.6669999999999</v>
      </c>
      <c r="F1195" s="48">
        <v>84.372</v>
      </c>
    </row>
    <row r="1196" spans="1:6">
      <c r="A1196" s="46" t="s">
        <v>113</v>
      </c>
      <c r="B1196" t="s">
        <v>172</v>
      </c>
      <c r="D1196" s="47" t="s">
        <v>91</v>
      </c>
      <c r="E1196">
        <v>2019.75</v>
      </c>
      <c r="F1196" s="48">
        <v>83.652000000000001</v>
      </c>
    </row>
    <row r="1197" spans="1:6">
      <c r="A1197" s="46" t="s">
        <v>114</v>
      </c>
      <c r="B1197" t="s">
        <v>172</v>
      </c>
      <c r="D1197" s="47" t="s">
        <v>91</v>
      </c>
      <c r="E1197">
        <v>2019.8330000000001</v>
      </c>
      <c r="F1197" s="48" t="s">
        <v>172</v>
      </c>
    </row>
    <row r="1198" spans="1:6">
      <c r="A1198" s="46" t="s">
        <v>115</v>
      </c>
      <c r="B1198" t="s">
        <v>172</v>
      </c>
      <c r="D1198" s="47" t="s">
        <v>91</v>
      </c>
      <c r="E1198">
        <v>2019.9169999999999</v>
      </c>
      <c r="F1198" s="48">
        <v>84.001999999999995</v>
      </c>
    </row>
    <row r="1199" spans="1:6">
      <c r="A1199" s="46" t="s">
        <v>116</v>
      </c>
      <c r="B1199" t="s">
        <v>172</v>
      </c>
      <c r="D1199" s="47" t="s">
        <v>91</v>
      </c>
      <c r="E1199">
        <v>2020</v>
      </c>
      <c r="F1199" s="48" t="s">
        <v>172</v>
      </c>
    </row>
    <row r="1200" spans="1:6">
      <c r="A1200" s="46" t="s">
        <v>117</v>
      </c>
      <c r="B1200" t="s">
        <v>172</v>
      </c>
      <c r="D1200" s="47" t="s">
        <v>91</v>
      </c>
      <c r="E1200">
        <v>2020.0833</v>
      </c>
      <c r="F1200" s="48" t="s">
        <v>172</v>
      </c>
    </row>
    <row r="1201" spans="1:6">
      <c r="A1201" s="46" t="s">
        <v>118</v>
      </c>
      <c r="B1201" t="s">
        <v>172</v>
      </c>
      <c r="D1201" s="47" t="s">
        <v>91</v>
      </c>
      <c r="E1201">
        <v>2020.1669999999999</v>
      </c>
      <c r="F1201" s="48" t="s">
        <v>172</v>
      </c>
    </row>
    <row r="1202" spans="1:6">
      <c r="A1202" s="46" t="s">
        <v>119</v>
      </c>
      <c r="B1202" t="s">
        <v>172</v>
      </c>
      <c r="D1202" s="47" t="s">
        <v>91</v>
      </c>
      <c r="E1202">
        <v>2020.25</v>
      </c>
      <c r="F1202" s="48" t="s">
        <v>172</v>
      </c>
    </row>
    <row r="1203" spans="1:6">
      <c r="A1203" s="46" t="s">
        <v>120</v>
      </c>
      <c r="B1203" t="s">
        <v>172</v>
      </c>
      <c r="D1203" s="47" t="s">
        <v>91</v>
      </c>
      <c r="E1203">
        <v>2020.3330000000001</v>
      </c>
      <c r="F1203" s="48" t="s">
        <v>172</v>
      </c>
    </row>
    <row r="1204" spans="1:6">
      <c r="A1204" s="46" t="s">
        <v>121</v>
      </c>
      <c r="B1204" t="s">
        <v>172</v>
      </c>
      <c r="D1204" s="47" t="s">
        <v>91</v>
      </c>
      <c r="E1204">
        <v>2020.4169999999999</v>
      </c>
      <c r="F1204" s="48">
        <v>84.451999999999998</v>
      </c>
    </row>
    <row r="1205" spans="1:6">
      <c r="A1205" s="46" t="s">
        <v>122</v>
      </c>
      <c r="B1205" t="s">
        <v>172</v>
      </c>
      <c r="D1205" s="47" t="s">
        <v>91</v>
      </c>
      <c r="E1205">
        <v>2020.5</v>
      </c>
      <c r="F1205" s="48">
        <v>84.552000000000007</v>
      </c>
    </row>
    <row r="1206" spans="1:6">
      <c r="A1206" s="46" t="s">
        <v>123</v>
      </c>
      <c r="B1206" t="s">
        <v>172</v>
      </c>
      <c r="D1206" s="47" t="s">
        <v>91</v>
      </c>
      <c r="E1206">
        <v>2020.5830000000001</v>
      </c>
      <c r="F1206" s="48">
        <v>84.451999999999998</v>
      </c>
    </row>
    <row r="1207" spans="1:6">
      <c r="A1207" s="46" t="s">
        <v>124</v>
      </c>
      <c r="B1207" t="s">
        <v>172</v>
      </c>
      <c r="D1207" s="47" t="s">
        <v>91</v>
      </c>
      <c r="E1207">
        <v>2020.6669999999999</v>
      </c>
      <c r="F1207" s="48" t="s">
        <v>172</v>
      </c>
    </row>
    <row r="1208" spans="1:6">
      <c r="A1208" s="45" t="s">
        <v>102</v>
      </c>
      <c r="D1208" s="47" t="s">
        <v>91</v>
      </c>
      <c r="E1208">
        <v>2020.75</v>
      </c>
      <c r="F1208" s="48">
        <v>84.001999999999995</v>
      </c>
    </row>
    <row r="1209" spans="1:6">
      <c r="A1209" s="46" t="s">
        <v>113</v>
      </c>
      <c r="B1209" t="s">
        <v>172</v>
      </c>
      <c r="D1209" s="47" t="s">
        <v>91</v>
      </c>
      <c r="E1209">
        <v>2020.8330000000001</v>
      </c>
      <c r="F1209" s="48" t="s">
        <v>172</v>
      </c>
    </row>
    <row r="1210" spans="1:6">
      <c r="A1210" s="46" t="s">
        <v>114</v>
      </c>
      <c r="B1210" t="s">
        <v>172</v>
      </c>
      <c r="D1210" s="47" t="s">
        <v>91</v>
      </c>
      <c r="E1210">
        <v>2020.9169999999999</v>
      </c>
      <c r="F1210" s="48">
        <v>84.001999999999995</v>
      </c>
    </row>
    <row r="1211" spans="1:6">
      <c r="A1211" s="46" t="s">
        <v>115</v>
      </c>
      <c r="B1211" t="s">
        <v>172</v>
      </c>
      <c r="D1211" s="47" t="s">
        <v>91</v>
      </c>
      <c r="E1211">
        <v>2021</v>
      </c>
      <c r="F1211" s="48" t="s">
        <v>172</v>
      </c>
    </row>
    <row r="1212" spans="1:6">
      <c r="A1212" s="46" t="s">
        <v>116</v>
      </c>
      <c r="B1212" t="s">
        <v>172</v>
      </c>
      <c r="D1212" s="47" t="s">
        <v>94</v>
      </c>
      <c r="E1212">
        <v>2011</v>
      </c>
      <c r="F1212" s="48" t="s">
        <v>172</v>
      </c>
    </row>
    <row r="1213" spans="1:6">
      <c r="A1213" s="46" t="s">
        <v>117</v>
      </c>
      <c r="B1213" t="s">
        <v>172</v>
      </c>
      <c r="D1213" s="47" t="s">
        <v>94</v>
      </c>
      <c r="E1213">
        <v>2011.0833</v>
      </c>
      <c r="F1213" s="48" t="s">
        <v>172</v>
      </c>
    </row>
    <row r="1214" spans="1:6">
      <c r="A1214" s="46" t="s">
        <v>118</v>
      </c>
      <c r="B1214" t="s">
        <v>172</v>
      </c>
      <c r="D1214" s="47" t="s">
        <v>94</v>
      </c>
      <c r="E1214">
        <v>2011.1669999999999</v>
      </c>
      <c r="F1214" s="48" t="s">
        <v>172</v>
      </c>
    </row>
    <row r="1215" spans="1:6">
      <c r="A1215" s="46" t="s">
        <v>119</v>
      </c>
      <c r="B1215" t="s">
        <v>172</v>
      </c>
      <c r="D1215" s="47" t="s">
        <v>94</v>
      </c>
      <c r="E1215">
        <v>2011.25</v>
      </c>
      <c r="F1215" s="48" t="s">
        <v>172</v>
      </c>
    </row>
    <row r="1216" spans="1:6">
      <c r="A1216" s="46" t="s">
        <v>120</v>
      </c>
      <c r="B1216" t="s">
        <v>172</v>
      </c>
      <c r="D1216" s="47" t="s">
        <v>94</v>
      </c>
      <c r="E1216">
        <v>2011.3330000000001</v>
      </c>
      <c r="F1216" s="48" t="s">
        <v>172</v>
      </c>
    </row>
    <row r="1217" spans="1:6">
      <c r="A1217" s="46" t="s">
        <v>121</v>
      </c>
      <c r="B1217" t="s">
        <v>172</v>
      </c>
      <c r="D1217" s="47" t="s">
        <v>94</v>
      </c>
      <c r="E1217">
        <v>2011.4169999999999</v>
      </c>
      <c r="F1217" s="48" t="s">
        <v>172</v>
      </c>
    </row>
    <row r="1218" spans="1:6">
      <c r="A1218" s="46" t="s">
        <v>122</v>
      </c>
      <c r="B1218" t="s">
        <v>172</v>
      </c>
      <c r="D1218" s="47" t="s">
        <v>94</v>
      </c>
      <c r="E1218">
        <v>2011.5</v>
      </c>
      <c r="F1218" s="48" t="s">
        <v>172</v>
      </c>
    </row>
    <row r="1219" spans="1:6">
      <c r="A1219" s="46" t="s">
        <v>123</v>
      </c>
      <c r="B1219" t="s">
        <v>172</v>
      </c>
      <c r="D1219" s="47" t="s">
        <v>94</v>
      </c>
      <c r="E1219">
        <v>2011.5830000000001</v>
      </c>
      <c r="F1219" s="48" t="s">
        <v>172</v>
      </c>
    </row>
    <row r="1220" spans="1:6">
      <c r="A1220" s="46" t="s">
        <v>124</v>
      </c>
      <c r="B1220" t="s">
        <v>172</v>
      </c>
      <c r="D1220" s="47" t="s">
        <v>94</v>
      </c>
      <c r="E1220">
        <v>2011.6669999999999</v>
      </c>
      <c r="F1220" s="48" t="s">
        <v>172</v>
      </c>
    </row>
    <row r="1221" spans="1:6">
      <c r="A1221" s="45" t="s">
        <v>103</v>
      </c>
      <c r="D1221" s="47" t="s">
        <v>94</v>
      </c>
      <c r="E1221">
        <v>2011.75</v>
      </c>
      <c r="F1221" s="48" t="s">
        <v>172</v>
      </c>
    </row>
    <row r="1222" spans="1:6">
      <c r="A1222" s="46" t="s">
        <v>113</v>
      </c>
      <c r="B1222" t="s">
        <v>172</v>
      </c>
      <c r="D1222" s="47" t="s">
        <v>94</v>
      </c>
      <c r="E1222">
        <v>2011.8330000000001</v>
      </c>
      <c r="F1222" s="48" t="s">
        <v>172</v>
      </c>
    </row>
    <row r="1223" spans="1:6">
      <c r="A1223" s="46" t="s">
        <v>114</v>
      </c>
      <c r="B1223" t="s">
        <v>172</v>
      </c>
      <c r="D1223" s="47" t="s">
        <v>94</v>
      </c>
      <c r="E1223">
        <v>2011.9169999999999</v>
      </c>
      <c r="F1223" s="48" t="s">
        <v>172</v>
      </c>
    </row>
    <row r="1224" spans="1:6">
      <c r="A1224" s="46" t="s">
        <v>115</v>
      </c>
      <c r="B1224" t="s">
        <v>172</v>
      </c>
      <c r="D1224" s="47" t="s">
        <v>94</v>
      </c>
      <c r="E1224">
        <v>2012</v>
      </c>
      <c r="F1224" s="48" t="s">
        <v>172</v>
      </c>
    </row>
    <row r="1225" spans="1:6">
      <c r="A1225" s="46" t="s">
        <v>116</v>
      </c>
      <c r="B1225" t="s">
        <v>172</v>
      </c>
      <c r="D1225" s="47" t="s">
        <v>94</v>
      </c>
      <c r="E1225">
        <v>2012.0833</v>
      </c>
      <c r="F1225" s="48" t="s">
        <v>172</v>
      </c>
    </row>
    <row r="1226" spans="1:6">
      <c r="A1226" s="46" t="s">
        <v>117</v>
      </c>
      <c r="B1226" t="s">
        <v>172</v>
      </c>
      <c r="D1226" s="47" t="s">
        <v>94</v>
      </c>
      <c r="E1226">
        <v>2012.1669999999999</v>
      </c>
      <c r="F1226" s="48" t="s">
        <v>172</v>
      </c>
    </row>
    <row r="1227" spans="1:6">
      <c r="A1227" s="46" t="s">
        <v>118</v>
      </c>
      <c r="B1227" t="s">
        <v>172</v>
      </c>
      <c r="D1227" s="47" t="s">
        <v>94</v>
      </c>
      <c r="E1227">
        <v>2012.25</v>
      </c>
      <c r="F1227" s="48" t="s">
        <v>172</v>
      </c>
    </row>
    <row r="1228" spans="1:6">
      <c r="A1228" s="46" t="s">
        <v>119</v>
      </c>
      <c r="B1228" t="s">
        <v>172</v>
      </c>
      <c r="D1228" s="47" t="s">
        <v>94</v>
      </c>
      <c r="E1228">
        <v>2012.3330000000001</v>
      </c>
      <c r="F1228" s="48" t="s">
        <v>172</v>
      </c>
    </row>
    <row r="1229" spans="1:6">
      <c r="A1229" s="46" t="s">
        <v>120</v>
      </c>
      <c r="B1229" t="s">
        <v>172</v>
      </c>
      <c r="D1229" s="47" t="s">
        <v>94</v>
      </c>
      <c r="E1229">
        <v>2012.4169999999999</v>
      </c>
      <c r="F1229" s="48" t="s">
        <v>172</v>
      </c>
    </row>
    <row r="1230" spans="1:6">
      <c r="A1230" s="46" t="s">
        <v>121</v>
      </c>
      <c r="B1230" t="s">
        <v>172</v>
      </c>
      <c r="D1230" s="47" t="s">
        <v>94</v>
      </c>
      <c r="E1230">
        <v>2012.5</v>
      </c>
      <c r="F1230" s="48" t="s">
        <v>172</v>
      </c>
    </row>
    <row r="1231" spans="1:6">
      <c r="A1231" s="46" t="s">
        <v>122</v>
      </c>
      <c r="B1231" t="s">
        <v>172</v>
      </c>
      <c r="D1231" s="47" t="s">
        <v>94</v>
      </c>
      <c r="E1231">
        <v>2012.5830000000001</v>
      </c>
      <c r="F1231" s="48" t="s">
        <v>172</v>
      </c>
    </row>
    <row r="1232" spans="1:6">
      <c r="A1232" s="46" t="s">
        <v>123</v>
      </c>
      <c r="B1232" t="s">
        <v>172</v>
      </c>
      <c r="D1232" s="47" t="s">
        <v>94</v>
      </c>
      <c r="E1232">
        <v>2012.6669999999999</v>
      </c>
      <c r="F1232" s="48" t="s">
        <v>172</v>
      </c>
    </row>
    <row r="1233" spans="1:6">
      <c r="A1233" s="46" t="s">
        <v>124</v>
      </c>
      <c r="B1233" t="s">
        <v>172</v>
      </c>
      <c r="D1233" s="47" t="s">
        <v>94</v>
      </c>
      <c r="E1233">
        <v>2012.75</v>
      </c>
      <c r="F1233" s="48" t="s">
        <v>172</v>
      </c>
    </row>
    <row r="1234" spans="1:6">
      <c r="A1234" s="45" t="s">
        <v>104</v>
      </c>
      <c r="D1234" s="47" t="s">
        <v>94</v>
      </c>
      <c r="E1234">
        <v>2012.8330000000001</v>
      </c>
      <c r="F1234" s="48" t="s">
        <v>172</v>
      </c>
    </row>
    <row r="1235" spans="1:6">
      <c r="A1235" s="46" t="s">
        <v>113</v>
      </c>
      <c r="B1235" t="s">
        <v>172</v>
      </c>
      <c r="D1235" s="47" t="s">
        <v>94</v>
      </c>
      <c r="E1235">
        <v>2012.9169999999999</v>
      </c>
      <c r="F1235" s="48" t="s">
        <v>172</v>
      </c>
    </row>
    <row r="1236" spans="1:6">
      <c r="A1236" s="46" t="s">
        <v>114</v>
      </c>
      <c r="B1236" t="s">
        <v>172</v>
      </c>
      <c r="D1236" s="47" t="s">
        <v>94</v>
      </c>
      <c r="E1236">
        <v>2013</v>
      </c>
      <c r="F1236" s="48" t="s">
        <v>172</v>
      </c>
    </row>
    <row r="1237" spans="1:6">
      <c r="A1237" s="46" t="s">
        <v>115</v>
      </c>
      <c r="B1237" t="s">
        <v>172</v>
      </c>
      <c r="D1237" s="47" t="s">
        <v>94</v>
      </c>
      <c r="E1237">
        <v>2013.0833</v>
      </c>
      <c r="F1237" s="48" t="s">
        <v>172</v>
      </c>
    </row>
    <row r="1238" spans="1:6">
      <c r="A1238" s="46" t="s">
        <v>116</v>
      </c>
      <c r="B1238" t="s">
        <v>172</v>
      </c>
      <c r="D1238" s="47" t="s">
        <v>94</v>
      </c>
      <c r="E1238">
        <v>2013.1669999999999</v>
      </c>
      <c r="F1238" s="48" t="s">
        <v>172</v>
      </c>
    </row>
    <row r="1239" spans="1:6">
      <c r="A1239" s="46" t="s">
        <v>117</v>
      </c>
      <c r="B1239" t="s">
        <v>172</v>
      </c>
      <c r="D1239" s="47" t="s">
        <v>94</v>
      </c>
      <c r="E1239">
        <v>2013.25</v>
      </c>
      <c r="F1239" s="48" t="s">
        <v>172</v>
      </c>
    </row>
    <row r="1240" spans="1:6">
      <c r="A1240" s="46" t="s">
        <v>118</v>
      </c>
      <c r="B1240" t="s">
        <v>172</v>
      </c>
      <c r="D1240" s="47" t="s">
        <v>94</v>
      </c>
      <c r="E1240">
        <v>2013.3330000000001</v>
      </c>
      <c r="F1240" s="48" t="s">
        <v>172</v>
      </c>
    </row>
    <row r="1241" spans="1:6">
      <c r="A1241" s="46" t="s">
        <v>119</v>
      </c>
      <c r="B1241">
        <v>84.591999999999999</v>
      </c>
      <c r="D1241" s="47" t="s">
        <v>94</v>
      </c>
      <c r="E1241">
        <v>2013.4169999999999</v>
      </c>
      <c r="F1241" s="48" t="s">
        <v>172</v>
      </c>
    </row>
    <row r="1242" spans="1:6">
      <c r="A1242" s="46" t="s">
        <v>120</v>
      </c>
      <c r="B1242" t="s">
        <v>172</v>
      </c>
      <c r="D1242" s="47" t="s">
        <v>94</v>
      </c>
      <c r="E1242">
        <v>2013.5</v>
      </c>
      <c r="F1242" s="48" t="s">
        <v>172</v>
      </c>
    </row>
    <row r="1243" spans="1:6">
      <c r="A1243" s="46" t="s">
        <v>121</v>
      </c>
      <c r="B1243" t="s">
        <v>172</v>
      </c>
      <c r="D1243" s="47" t="s">
        <v>94</v>
      </c>
      <c r="E1243">
        <v>2013.5830000000001</v>
      </c>
      <c r="F1243" s="48" t="s">
        <v>172</v>
      </c>
    </row>
    <row r="1244" spans="1:6">
      <c r="A1244" s="46" t="s">
        <v>122</v>
      </c>
      <c r="B1244">
        <v>83.912000000000006</v>
      </c>
      <c r="D1244" s="47" t="s">
        <v>94</v>
      </c>
      <c r="E1244">
        <v>2013.6669999999999</v>
      </c>
      <c r="F1244" s="48" t="s">
        <v>172</v>
      </c>
    </row>
    <row r="1245" spans="1:6">
      <c r="A1245" s="46" t="s">
        <v>123</v>
      </c>
      <c r="B1245" t="s">
        <v>172</v>
      </c>
      <c r="D1245" s="47" t="s">
        <v>94</v>
      </c>
      <c r="E1245">
        <v>2013.75</v>
      </c>
      <c r="F1245" s="48" t="s">
        <v>172</v>
      </c>
    </row>
    <row r="1246" spans="1:6">
      <c r="A1246" s="46" t="s">
        <v>124</v>
      </c>
      <c r="B1246" t="s">
        <v>172</v>
      </c>
      <c r="D1246" s="47" t="s">
        <v>94</v>
      </c>
      <c r="E1246">
        <v>2013.8330000000001</v>
      </c>
      <c r="F1246" s="48" t="s">
        <v>172</v>
      </c>
    </row>
    <row r="1247" spans="1:6">
      <c r="A1247" s="45" t="s">
        <v>105</v>
      </c>
      <c r="D1247" s="47" t="s">
        <v>94</v>
      </c>
      <c r="E1247">
        <v>2013.9169999999999</v>
      </c>
      <c r="F1247" s="48" t="s">
        <v>172</v>
      </c>
    </row>
    <row r="1248" spans="1:6">
      <c r="A1248" s="46" t="s">
        <v>113</v>
      </c>
      <c r="B1248" t="s">
        <v>172</v>
      </c>
      <c r="D1248" s="47" t="s">
        <v>94</v>
      </c>
      <c r="E1248">
        <v>2014</v>
      </c>
      <c r="F1248" s="48" t="s">
        <v>172</v>
      </c>
    </row>
    <row r="1249" spans="1:6">
      <c r="A1249" s="46" t="s">
        <v>114</v>
      </c>
      <c r="B1249" t="s">
        <v>172</v>
      </c>
      <c r="D1249" s="47" t="s">
        <v>94</v>
      </c>
      <c r="E1249">
        <v>2014.0833</v>
      </c>
      <c r="F1249" s="48" t="s">
        <v>172</v>
      </c>
    </row>
    <row r="1250" spans="1:6">
      <c r="A1250" s="46" t="s">
        <v>115</v>
      </c>
      <c r="B1250">
        <v>83.552000000000007</v>
      </c>
      <c r="D1250" s="47" t="s">
        <v>94</v>
      </c>
      <c r="E1250">
        <v>2014.1669999999999</v>
      </c>
      <c r="F1250" s="48" t="s">
        <v>172</v>
      </c>
    </row>
    <row r="1251" spans="1:6">
      <c r="A1251" s="46" t="s">
        <v>116</v>
      </c>
      <c r="B1251">
        <v>83.951999999999998</v>
      </c>
      <c r="D1251" s="47" t="s">
        <v>94</v>
      </c>
      <c r="E1251">
        <v>2014.25</v>
      </c>
      <c r="F1251" s="48" t="s">
        <v>172</v>
      </c>
    </row>
    <row r="1252" spans="1:6">
      <c r="A1252" s="46" t="s">
        <v>117</v>
      </c>
      <c r="B1252">
        <v>84.352000000000004</v>
      </c>
      <c r="D1252" s="47" t="s">
        <v>94</v>
      </c>
      <c r="E1252">
        <v>2014.3330000000001</v>
      </c>
      <c r="F1252" s="48" t="s">
        <v>172</v>
      </c>
    </row>
    <row r="1253" spans="1:6">
      <c r="A1253" s="46" t="s">
        <v>118</v>
      </c>
      <c r="B1253">
        <v>84.552000000000007</v>
      </c>
      <c r="D1253" s="47" t="s">
        <v>94</v>
      </c>
      <c r="E1253">
        <v>2014.4169999999999</v>
      </c>
      <c r="F1253" s="48" t="s">
        <v>172</v>
      </c>
    </row>
    <row r="1254" spans="1:6">
      <c r="A1254" s="46" t="s">
        <v>119</v>
      </c>
      <c r="B1254">
        <v>84.802000000000007</v>
      </c>
      <c r="D1254" s="47" t="s">
        <v>94</v>
      </c>
      <c r="E1254">
        <v>2014.5</v>
      </c>
      <c r="F1254" s="48" t="s">
        <v>172</v>
      </c>
    </row>
    <row r="1255" spans="1:6">
      <c r="A1255" s="46" t="s">
        <v>120</v>
      </c>
      <c r="B1255" t="s">
        <v>172</v>
      </c>
      <c r="D1255" s="47" t="s">
        <v>94</v>
      </c>
      <c r="E1255">
        <v>2014.5830000000001</v>
      </c>
      <c r="F1255" s="48" t="s">
        <v>172</v>
      </c>
    </row>
    <row r="1256" spans="1:6">
      <c r="A1256" s="46" t="s">
        <v>121</v>
      </c>
      <c r="B1256">
        <v>84.052000000000007</v>
      </c>
      <c r="D1256" s="47" t="s">
        <v>94</v>
      </c>
      <c r="E1256">
        <v>2014.6669999999999</v>
      </c>
      <c r="F1256" s="48" t="s">
        <v>172</v>
      </c>
    </row>
    <row r="1257" spans="1:6">
      <c r="A1257" s="46" t="s">
        <v>122</v>
      </c>
      <c r="B1257">
        <v>83.822000000000003</v>
      </c>
      <c r="D1257" s="47" t="s">
        <v>94</v>
      </c>
      <c r="E1257">
        <v>2014.75</v>
      </c>
      <c r="F1257" s="48" t="s">
        <v>172</v>
      </c>
    </row>
    <row r="1258" spans="1:6">
      <c r="A1258" s="46" t="s">
        <v>123</v>
      </c>
      <c r="B1258">
        <v>83.852000000000004</v>
      </c>
      <c r="D1258" s="47" t="s">
        <v>94</v>
      </c>
      <c r="E1258">
        <v>2014.8330000000001</v>
      </c>
      <c r="F1258" s="48" t="s">
        <v>172</v>
      </c>
    </row>
    <row r="1259" spans="1:6">
      <c r="A1259" s="46" t="s">
        <v>124</v>
      </c>
      <c r="B1259">
        <v>83.831999999999994</v>
      </c>
      <c r="D1259" s="47" t="s">
        <v>94</v>
      </c>
      <c r="E1259">
        <v>2014.9169999999999</v>
      </c>
      <c r="F1259" s="48" t="s">
        <v>172</v>
      </c>
    </row>
    <row r="1260" spans="1:6">
      <c r="A1260" s="45" t="s">
        <v>106</v>
      </c>
      <c r="D1260" s="47" t="s">
        <v>94</v>
      </c>
      <c r="E1260">
        <v>2015</v>
      </c>
      <c r="F1260" s="48" t="s">
        <v>172</v>
      </c>
    </row>
    <row r="1261" spans="1:6">
      <c r="A1261" s="46" t="s">
        <v>113</v>
      </c>
      <c r="B1261">
        <v>83.552000000000007</v>
      </c>
      <c r="D1261" s="47" t="s">
        <v>94</v>
      </c>
      <c r="E1261">
        <v>2015.0833</v>
      </c>
      <c r="F1261" s="48" t="s">
        <v>172</v>
      </c>
    </row>
    <row r="1262" spans="1:6">
      <c r="A1262" s="46" t="s">
        <v>114</v>
      </c>
      <c r="B1262">
        <v>83.552000000000007</v>
      </c>
      <c r="D1262" s="47" t="s">
        <v>94</v>
      </c>
      <c r="E1262">
        <v>2015.1669999999999</v>
      </c>
      <c r="F1262" s="48" t="s">
        <v>172</v>
      </c>
    </row>
    <row r="1263" spans="1:6">
      <c r="A1263" s="46" t="s">
        <v>115</v>
      </c>
      <c r="B1263">
        <v>83.552000000000007</v>
      </c>
      <c r="D1263" s="47" t="s">
        <v>94</v>
      </c>
      <c r="E1263">
        <v>2015.25</v>
      </c>
      <c r="F1263" s="48" t="s">
        <v>172</v>
      </c>
    </row>
    <row r="1264" spans="1:6">
      <c r="A1264" s="46" t="s">
        <v>116</v>
      </c>
      <c r="B1264">
        <v>83.691999999999993</v>
      </c>
      <c r="D1264" s="47" t="s">
        <v>94</v>
      </c>
      <c r="E1264">
        <v>2015.3330000000001</v>
      </c>
      <c r="F1264" s="48">
        <v>67.89</v>
      </c>
    </row>
    <row r="1265" spans="1:6">
      <c r="A1265" s="46" t="s">
        <v>117</v>
      </c>
      <c r="B1265" t="s">
        <v>172</v>
      </c>
      <c r="D1265" s="47" t="s">
        <v>94</v>
      </c>
      <c r="E1265">
        <v>2015.4169999999999</v>
      </c>
      <c r="F1265" s="48" t="s">
        <v>172</v>
      </c>
    </row>
    <row r="1266" spans="1:6">
      <c r="A1266" s="46" t="s">
        <v>118</v>
      </c>
      <c r="B1266">
        <v>84.451999999999998</v>
      </c>
      <c r="D1266" s="47" t="s">
        <v>94</v>
      </c>
      <c r="E1266">
        <v>2015.5</v>
      </c>
      <c r="F1266" s="48">
        <v>67.87</v>
      </c>
    </row>
    <row r="1267" spans="1:6">
      <c r="A1267" s="46" t="s">
        <v>119</v>
      </c>
      <c r="B1267">
        <v>84.501999999999995</v>
      </c>
      <c r="D1267" s="47" t="s">
        <v>94</v>
      </c>
      <c r="E1267">
        <v>2015.5830000000001</v>
      </c>
      <c r="F1267" s="48" t="s">
        <v>172</v>
      </c>
    </row>
    <row r="1268" spans="1:6">
      <c r="A1268" s="46" t="s">
        <v>120</v>
      </c>
      <c r="B1268">
        <v>84.501999999999995</v>
      </c>
      <c r="D1268" s="47" t="s">
        <v>94</v>
      </c>
      <c r="E1268">
        <v>2015.6669999999999</v>
      </c>
      <c r="F1268" s="48" t="s">
        <v>172</v>
      </c>
    </row>
    <row r="1269" spans="1:6">
      <c r="A1269" s="46" t="s">
        <v>121</v>
      </c>
      <c r="B1269">
        <v>84.052000000000007</v>
      </c>
      <c r="D1269" s="47" t="s">
        <v>94</v>
      </c>
      <c r="E1269">
        <v>2015.75</v>
      </c>
      <c r="F1269" s="48" t="s">
        <v>172</v>
      </c>
    </row>
    <row r="1270" spans="1:6">
      <c r="A1270" s="46" t="s">
        <v>122</v>
      </c>
      <c r="B1270">
        <v>83.811999999999998</v>
      </c>
      <c r="D1270" s="47" t="s">
        <v>94</v>
      </c>
      <c r="E1270">
        <v>2015.8330000000001</v>
      </c>
      <c r="F1270" s="48">
        <v>67.75</v>
      </c>
    </row>
    <row r="1271" spans="1:6">
      <c r="A1271" s="46" t="s">
        <v>123</v>
      </c>
      <c r="B1271">
        <v>83.802000000000007</v>
      </c>
      <c r="D1271" s="47" t="s">
        <v>94</v>
      </c>
      <c r="E1271">
        <v>2015.9169999999999</v>
      </c>
      <c r="F1271" s="48" t="s">
        <v>172</v>
      </c>
    </row>
    <row r="1272" spans="1:6">
      <c r="A1272" s="46" t="s">
        <v>124</v>
      </c>
      <c r="B1272">
        <v>83.802000000000007</v>
      </c>
      <c r="D1272" s="47" t="s">
        <v>94</v>
      </c>
      <c r="E1272">
        <v>2016</v>
      </c>
      <c r="F1272" s="48" t="s">
        <v>172</v>
      </c>
    </row>
    <row r="1273" spans="1:6">
      <c r="A1273" s="45" t="s">
        <v>107</v>
      </c>
      <c r="D1273" s="47" t="s">
        <v>94</v>
      </c>
      <c r="E1273">
        <v>2016.0833</v>
      </c>
      <c r="F1273" s="48">
        <v>67.42</v>
      </c>
    </row>
    <row r="1274" spans="1:6">
      <c r="A1274" s="46" t="s">
        <v>113</v>
      </c>
      <c r="B1274">
        <v>83.652000000000001</v>
      </c>
      <c r="D1274" s="47" t="s">
        <v>94</v>
      </c>
      <c r="E1274">
        <v>2016.1669999999999</v>
      </c>
      <c r="F1274" s="48">
        <v>67.67</v>
      </c>
    </row>
    <row r="1275" spans="1:6">
      <c r="A1275" s="46" t="s">
        <v>114</v>
      </c>
      <c r="B1275">
        <v>83.451999999999998</v>
      </c>
      <c r="D1275" s="47" t="s">
        <v>94</v>
      </c>
      <c r="E1275">
        <v>2016.25</v>
      </c>
      <c r="F1275" s="48" t="s">
        <v>172</v>
      </c>
    </row>
    <row r="1276" spans="1:6">
      <c r="A1276" s="46" t="s">
        <v>115</v>
      </c>
      <c r="B1276">
        <v>83.802000000000007</v>
      </c>
      <c r="D1276" s="47" t="s">
        <v>94</v>
      </c>
      <c r="E1276">
        <v>2016.3330000000001</v>
      </c>
      <c r="F1276" s="48">
        <v>67.569999999999993</v>
      </c>
    </row>
    <row r="1277" spans="1:6">
      <c r="A1277" s="46" t="s">
        <v>116</v>
      </c>
      <c r="B1277">
        <v>83.912000000000006</v>
      </c>
      <c r="D1277" s="47" t="s">
        <v>94</v>
      </c>
      <c r="E1277">
        <v>2016.4169999999999</v>
      </c>
      <c r="F1277" s="48" t="s">
        <v>172</v>
      </c>
    </row>
    <row r="1278" spans="1:6">
      <c r="A1278" s="46" t="s">
        <v>117</v>
      </c>
      <c r="B1278">
        <v>83.902000000000001</v>
      </c>
      <c r="D1278" s="47" t="s">
        <v>94</v>
      </c>
      <c r="E1278">
        <v>2016.5</v>
      </c>
      <c r="F1278" s="48" t="s">
        <v>172</v>
      </c>
    </row>
    <row r="1279" spans="1:6">
      <c r="A1279" s="46" t="s">
        <v>118</v>
      </c>
      <c r="B1279">
        <v>84.331999999999994</v>
      </c>
      <c r="D1279" s="47" t="s">
        <v>94</v>
      </c>
      <c r="E1279">
        <v>2016.5830000000001</v>
      </c>
      <c r="F1279" s="48" t="s">
        <v>172</v>
      </c>
    </row>
    <row r="1280" spans="1:6">
      <c r="A1280" s="46" t="s">
        <v>119</v>
      </c>
      <c r="B1280">
        <v>84.552000000000007</v>
      </c>
      <c r="D1280" s="47" t="s">
        <v>94</v>
      </c>
      <c r="E1280">
        <v>2016.6669999999999</v>
      </c>
      <c r="F1280" s="48">
        <v>67.34</v>
      </c>
    </row>
    <row r="1281" spans="1:6">
      <c r="A1281" s="46" t="s">
        <v>120</v>
      </c>
      <c r="B1281">
        <v>84.531999999999996</v>
      </c>
      <c r="D1281" s="47" t="s">
        <v>94</v>
      </c>
      <c r="E1281">
        <v>2016.75</v>
      </c>
      <c r="F1281" s="48">
        <v>67.27</v>
      </c>
    </row>
    <row r="1282" spans="1:6">
      <c r="A1282" s="46" t="s">
        <v>121</v>
      </c>
      <c r="B1282">
        <v>83.861999999999995</v>
      </c>
      <c r="D1282" s="47" t="s">
        <v>94</v>
      </c>
      <c r="E1282">
        <v>2016.8330000000001</v>
      </c>
      <c r="F1282" s="48">
        <v>67.89</v>
      </c>
    </row>
    <row r="1283" spans="1:6">
      <c r="A1283" s="46" t="s">
        <v>122</v>
      </c>
      <c r="B1283">
        <v>83.811999999999998</v>
      </c>
      <c r="D1283" s="47" t="s">
        <v>94</v>
      </c>
      <c r="E1283">
        <v>2016.9169999999999</v>
      </c>
      <c r="F1283" s="48">
        <v>67.63</v>
      </c>
    </row>
    <row r="1284" spans="1:6">
      <c r="A1284" s="46" t="s">
        <v>123</v>
      </c>
      <c r="B1284">
        <v>83.852000000000004</v>
      </c>
      <c r="D1284" s="47" t="s">
        <v>94</v>
      </c>
      <c r="E1284">
        <v>2017</v>
      </c>
      <c r="F1284" s="48" t="s">
        <v>172</v>
      </c>
    </row>
    <row r="1285" spans="1:6">
      <c r="A1285" s="46" t="s">
        <v>124</v>
      </c>
      <c r="B1285">
        <v>83.841999999999999</v>
      </c>
      <c r="D1285" s="47" t="s">
        <v>94</v>
      </c>
      <c r="E1285">
        <v>2017.0833</v>
      </c>
      <c r="F1285" s="48" t="s">
        <v>172</v>
      </c>
    </row>
    <row r="1286" spans="1:6">
      <c r="A1286" s="45" t="s">
        <v>108</v>
      </c>
      <c r="D1286" s="47" t="s">
        <v>94</v>
      </c>
      <c r="E1286">
        <v>2017.1669999999999</v>
      </c>
      <c r="F1286" s="48" t="s">
        <v>172</v>
      </c>
    </row>
    <row r="1287" spans="1:6">
      <c r="A1287" s="46" t="s">
        <v>113</v>
      </c>
      <c r="B1287">
        <v>83.852000000000004</v>
      </c>
      <c r="D1287" s="47" t="s">
        <v>94</v>
      </c>
      <c r="E1287">
        <v>2017.25</v>
      </c>
      <c r="F1287" s="48" t="s">
        <v>172</v>
      </c>
    </row>
    <row r="1288" spans="1:6">
      <c r="A1288" s="46" t="s">
        <v>114</v>
      </c>
      <c r="B1288">
        <v>83.451999999999998</v>
      </c>
      <c r="D1288" s="47" t="s">
        <v>94</v>
      </c>
      <c r="E1288">
        <v>2017.3330000000001</v>
      </c>
      <c r="F1288" s="48">
        <v>67.37</v>
      </c>
    </row>
    <row r="1289" spans="1:6">
      <c r="A1289" s="46" t="s">
        <v>115</v>
      </c>
      <c r="B1289">
        <v>83.451999999999998</v>
      </c>
      <c r="D1289" s="47" t="s">
        <v>94</v>
      </c>
      <c r="E1289">
        <v>2017.4169999999999</v>
      </c>
      <c r="F1289" s="48" t="s">
        <v>172</v>
      </c>
    </row>
    <row r="1290" spans="1:6">
      <c r="A1290" s="46" t="s">
        <v>116</v>
      </c>
      <c r="B1290">
        <v>83.552000000000007</v>
      </c>
      <c r="D1290" s="47" t="s">
        <v>94</v>
      </c>
      <c r="E1290">
        <v>2017.5</v>
      </c>
      <c r="F1290" s="48" t="s">
        <v>172</v>
      </c>
    </row>
    <row r="1291" spans="1:6">
      <c r="A1291" s="46" t="s">
        <v>117</v>
      </c>
      <c r="B1291" t="s">
        <v>172</v>
      </c>
      <c r="D1291" s="47" t="s">
        <v>94</v>
      </c>
      <c r="E1291">
        <v>2017.5830000000001</v>
      </c>
      <c r="F1291" s="48" t="s">
        <v>172</v>
      </c>
    </row>
    <row r="1292" spans="1:6">
      <c r="A1292" s="46" t="s">
        <v>118</v>
      </c>
      <c r="B1292">
        <v>83.531999999999996</v>
      </c>
      <c r="D1292" s="47" t="s">
        <v>94</v>
      </c>
      <c r="E1292">
        <v>2017.6669999999999</v>
      </c>
      <c r="F1292" s="48" t="s">
        <v>172</v>
      </c>
    </row>
    <row r="1293" spans="1:6">
      <c r="A1293" s="46" t="s">
        <v>119</v>
      </c>
      <c r="B1293">
        <v>84.402000000000001</v>
      </c>
      <c r="D1293" s="47" t="s">
        <v>94</v>
      </c>
      <c r="E1293">
        <v>2017.75</v>
      </c>
      <c r="F1293" s="48" t="s">
        <v>172</v>
      </c>
    </row>
    <row r="1294" spans="1:6">
      <c r="A1294" s="46" t="s">
        <v>120</v>
      </c>
      <c r="B1294">
        <v>84.382000000000005</v>
      </c>
      <c r="D1294" s="47" t="s">
        <v>94</v>
      </c>
      <c r="E1294">
        <v>2017.8330000000001</v>
      </c>
      <c r="F1294" s="48">
        <v>67.87</v>
      </c>
    </row>
    <row r="1295" spans="1:6">
      <c r="A1295" s="46" t="s">
        <v>121</v>
      </c>
      <c r="B1295">
        <v>84.372</v>
      </c>
      <c r="D1295" s="47" t="s">
        <v>94</v>
      </c>
      <c r="E1295">
        <v>2017.9169999999999</v>
      </c>
      <c r="F1295" s="48" t="s">
        <v>172</v>
      </c>
    </row>
    <row r="1296" spans="1:6">
      <c r="A1296" s="46" t="s">
        <v>122</v>
      </c>
      <c r="B1296">
        <v>83.652000000000001</v>
      </c>
      <c r="D1296" s="47" t="s">
        <v>94</v>
      </c>
      <c r="E1296">
        <v>2018</v>
      </c>
      <c r="F1296" s="48">
        <v>67.989999999999995</v>
      </c>
    </row>
    <row r="1297" spans="1:6">
      <c r="A1297" s="46" t="s">
        <v>123</v>
      </c>
      <c r="B1297" t="s">
        <v>172</v>
      </c>
      <c r="D1297" s="47" t="s">
        <v>94</v>
      </c>
      <c r="E1297">
        <v>2018.0833</v>
      </c>
      <c r="F1297" s="48">
        <v>67.8</v>
      </c>
    </row>
    <row r="1298" spans="1:6">
      <c r="A1298" s="46" t="s">
        <v>124</v>
      </c>
      <c r="B1298">
        <v>84.001999999999995</v>
      </c>
      <c r="D1298" s="47" t="s">
        <v>94</v>
      </c>
      <c r="E1298">
        <v>2018.1669999999999</v>
      </c>
      <c r="F1298" s="48">
        <v>67.42</v>
      </c>
    </row>
    <row r="1299" spans="1:6">
      <c r="A1299" s="45" t="s">
        <v>109</v>
      </c>
      <c r="D1299" s="47" t="s">
        <v>94</v>
      </c>
      <c r="E1299">
        <v>2018.25</v>
      </c>
      <c r="F1299" s="48">
        <v>67.569999999999993</v>
      </c>
    </row>
    <row r="1300" spans="1:6">
      <c r="A1300" s="46" t="s">
        <v>113</v>
      </c>
      <c r="B1300" t="s">
        <v>172</v>
      </c>
      <c r="D1300" s="47" t="s">
        <v>94</v>
      </c>
      <c r="E1300">
        <v>2018.3330000000001</v>
      </c>
      <c r="F1300" s="48">
        <v>67.400000000000006</v>
      </c>
    </row>
    <row r="1301" spans="1:6">
      <c r="A1301" s="46" t="s">
        <v>114</v>
      </c>
      <c r="B1301" t="s">
        <v>172</v>
      </c>
      <c r="D1301" s="47" t="s">
        <v>94</v>
      </c>
      <c r="E1301">
        <v>2018.4169999999999</v>
      </c>
      <c r="F1301" s="48">
        <v>67.5</v>
      </c>
    </row>
    <row r="1302" spans="1:6">
      <c r="A1302" s="46" t="s">
        <v>115</v>
      </c>
      <c r="B1302" t="s">
        <v>172</v>
      </c>
      <c r="D1302" s="47" t="s">
        <v>94</v>
      </c>
      <c r="E1302">
        <v>2018.5</v>
      </c>
      <c r="F1302" s="48">
        <v>67.52</v>
      </c>
    </row>
    <row r="1303" spans="1:6">
      <c r="A1303" s="46" t="s">
        <v>116</v>
      </c>
      <c r="B1303" t="s">
        <v>172</v>
      </c>
      <c r="D1303" s="47" t="s">
        <v>94</v>
      </c>
      <c r="E1303">
        <v>2018.5830000000001</v>
      </c>
      <c r="F1303" s="48">
        <v>67.569999999999993</v>
      </c>
    </row>
    <row r="1304" spans="1:6">
      <c r="A1304" s="46" t="s">
        <v>117</v>
      </c>
      <c r="B1304" t="s">
        <v>172</v>
      </c>
      <c r="D1304" s="47" t="s">
        <v>94</v>
      </c>
      <c r="E1304">
        <v>2018.6669999999999</v>
      </c>
      <c r="F1304" s="48">
        <v>67.569999999999993</v>
      </c>
    </row>
    <row r="1305" spans="1:6">
      <c r="A1305" s="46" t="s">
        <v>118</v>
      </c>
      <c r="B1305">
        <v>84.451999999999998</v>
      </c>
      <c r="D1305" s="47" t="s">
        <v>94</v>
      </c>
      <c r="E1305">
        <v>2018.75</v>
      </c>
      <c r="F1305" s="48">
        <v>67.52</v>
      </c>
    </row>
    <row r="1306" spans="1:6">
      <c r="A1306" s="46" t="s">
        <v>119</v>
      </c>
      <c r="B1306">
        <v>84.552000000000007</v>
      </c>
      <c r="D1306" s="47" t="s">
        <v>94</v>
      </c>
      <c r="E1306">
        <v>2018.8330000000001</v>
      </c>
      <c r="F1306" s="48">
        <v>67.685000000000002</v>
      </c>
    </row>
    <row r="1307" spans="1:6">
      <c r="A1307" s="46" t="s">
        <v>120</v>
      </c>
      <c r="B1307">
        <v>84.451999999999998</v>
      </c>
      <c r="D1307" s="47" t="s">
        <v>94</v>
      </c>
      <c r="E1307">
        <v>2018.9169999999999</v>
      </c>
      <c r="F1307" s="48" t="s">
        <v>172</v>
      </c>
    </row>
    <row r="1308" spans="1:6">
      <c r="A1308" s="46" t="s">
        <v>121</v>
      </c>
      <c r="B1308" t="s">
        <v>172</v>
      </c>
      <c r="D1308" s="47" t="s">
        <v>94</v>
      </c>
      <c r="E1308">
        <v>2019</v>
      </c>
      <c r="F1308" s="48" t="s">
        <v>172</v>
      </c>
    </row>
    <row r="1309" spans="1:6">
      <c r="A1309" s="46" t="s">
        <v>122</v>
      </c>
      <c r="B1309">
        <v>84.001999999999995</v>
      </c>
      <c r="D1309" s="47" t="s">
        <v>94</v>
      </c>
      <c r="E1309">
        <v>2019.0833</v>
      </c>
      <c r="F1309" s="48" t="s">
        <v>172</v>
      </c>
    </row>
    <row r="1310" spans="1:6">
      <c r="A1310" s="46" t="s">
        <v>123</v>
      </c>
      <c r="B1310" t="s">
        <v>172</v>
      </c>
      <c r="D1310" s="47" t="s">
        <v>94</v>
      </c>
      <c r="E1310">
        <v>2019.1669999999999</v>
      </c>
      <c r="F1310" s="48" t="s">
        <v>172</v>
      </c>
    </row>
    <row r="1311" spans="1:6">
      <c r="A1311" s="46" t="s">
        <v>124</v>
      </c>
      <c r="B1311">
        <v>84.001999999999995</v>
      </c>
      <c r="D1311" s="47" t="s">
        <v>94</v>
      </c>
      <c r="E1311">
        <v>2019.25</v>
      </c>
      <c r="F1311" s="48" t="s">
        <v>172</v>
      </c>
    </row>
    <row r="1312" spans="1:6">
      <c r="A1312" s="36" t="s">
        <v>94</v>
      </c>
      <c r="D1312" s="47" t="s">
        <v>94</v>
      </c>
      <c r="E1312">
        <v>2019.3330000000001</v>
      </c>
      <c r="F1312" s="48">
        <v>67.08</v>
      </c>
    </row>
    <row r="1313" spans="1:6">
      <c r="A1313" s="45" t="s">
        <v>100</v>
      </c>
      <c r="D1313" s="47" t="s">
        <v>94</v>
      </c>
      <c r="E1313">
        <v>2019.4169999999999</v>
      </c>
      <c r="F1313" s="48" t="s">
        <v>172</v>
      </c>
    </row>
    <row r="1314" spans="1:6">
      <c r="A1314" s="46" t="s">
        <v>113</v>
      </c>
      <c r="B1314" t="s">
        <v>172</v>
      </c>
      <c r="D1314" s="47" t="s">
        <v>94</v>
      </c>
      <c r="E1314">
        <v>2019.5</v>
      </c>
      <c r="F1314" s="48" t="s">
        <v>172</v>
      </c>
    </row>
    <row r="1315" spans="1:6">
      <c r="A1315" s="46" t="s">
        <v>114</v>
      </c>
      <c r="B1315" t="s">
        <v>172</v>
      </c>
      <c r="D1315" s="47" t="s">
        <v>94</v>
      </c>
      <c r="E1315">
        <v>2019.5830000000001</v>
      </c>
      <c r="F1315" s="48" t="s">
        <v>172</v>
      </c>
    </row>
    <row r="1316" spans="1:6">
      <c r="A1316" s="46" t="s">
        <v>115</v>
      </c>
      <c r="B1316" t="s">
        <v>172</v>
      </c>
      <c r="D1316" s="47" t="s">
        <v>94</v>
      </c>
      <c r="E1316">
        <v>2019.6669999999999</v>
      </c>
      <c r="F1316" s="48" t="s">
        <v>172</v>
      </c>
    </row>
    <row r="1317" spans="1:6">
      <c r="A1317" s="46" t="s">
        <v>116</v>
      </c>
      <c r="B1317" t="s">
        <v>172</v>
      </c>
      <c r="D1317" s="47" t="s">
        <v>94</v>
      </c>
      <c r="E1317">
        <v>2019.75</v>
      </c>
      <c r="F1317" s="48" t="s">
        <v>172</v>
      </c>
    </row>
    <row r="1318" spans="1:6">
      <c r="A1318" s="46" t="s">
        <v>117</v>
      </c>
      <c r="B1318" t="s">
        <v>172</v>
      </c>
      <c r="D1318" s="47" t="s">
        <v>94</v>
      </c>
      <c r="E1318">
        <v>2019.8330000000001</v>
      </c>
      <c r="F1318" s="48">
        <v>67.819999999999993</v>
      </c>
    </row>
    <row r="1319" spans="1:6">
      <c r="A1319" s="46" t="s">
        <v>118</v>
      </c>
      <c r="B1319" t="s">
        <v>172</v>
      </c>
      <c r="D1319" s="47" t="s">
        <v>94</v>
      </c>
      <c r="E1319">
        <v>2019.9169999999999</v>
      </c>
      <c r="F1319" s="48" t="s">
        <v>172</v>
      </c>
    </row>
    <row r="1320" spans="1:6">
      <c r="A1320" s="46" t="s">
        <v>119</v>
      </c>
      <c r="B1320" t="s">
        <v>172</v>
      </c>
      <c r="D1320" s="47" t="s">
        <v>94</v>
      </c>
      <c r="E1320">
        <v>2020</v>
      </c>
      <c r="F1320" s="48" t="s">
        <v>172</v>
      </c>
    </row>
    <row r="1321" spans="1:6">
      <c r="A1321" s="46" t="s">
        <v>120</v>
      </c>
      <c r="B1321" t="s">
        <v>172</v>
      </c>
      <c r="D1321" s="47" t="s">
        <v>94</v>
      </c>
      <c r="E1321">
        <v>2020.0833</v>
      </c>
      <c r="F1321" s="48" t="s">
        <v>172</v>
      </c>
    </row>
    <row r="1322" spans="1:6">
      <c r="A1322" s="46" t="s">
        <v>121</v>
      </c>
      <c r="B1322" t="s">
        <v>172</v>
      </c>
      <c r="D1322" s="47" t="s">
        <v>94</v>
      </c>
      <c r="E1322">
        <v>2020.1669999999999</v>
      </c>
      <c r="F1322" s="48" t="s">
        <v>172</v>
      </c>
    </row>
    <row r="1323" spans="1:6">
      <c r="A1323" s="46" t="s">
        <v>122</v>
      </c>
      <c r="B1323" t="s">
        <v>172</v>
      </c>
      <c r="D1323" s="47" t="s">
        <v>94</v>
      </c>
      <c r="E1323">
        <v>2020.25</v>
      </c>
      <c r="F1323" s="48" t="s">
        <v>172</v>
      </c>
    </row>
    <row r="1324" spans="1:6">
      <c r="A1324" s="46" t="s">
        <v>123</v>
      </c>
      <c r="B1324" t="s">
        <v>172</v>
      </c>
      <c r="D1324" s="47" t="s">
        <v>94</v>
      </c>
      <c r="E1324">
        <v>2020.3330000000001</v>
      </c>
      <c r="F1324" s="48" t="s">
        <v>172</v>
      </c>
    </row>
    <row r="1325" spans="1:6">
      <c r="A1325" s="46" t="s">
        <v>124</v>
      </c>
      <c r="B1325" t="s">
        <v>172</v>
      </c>
      <c r="D1325" s="47" t="s">
        <v>94</v>
      </c>
      <c r="E1325">
        <v>2020.4169999999999</v>
      </c>
      <c r="F1325" s="48" t="s">
        <v>172</v>
      </c>
    </row>
    <row r="1326" spans="1:6">
      <c r="A1326" s="45" t="s">
        <v>101</v>
      </c>
      <c r="D1326" s="47" t="s">
        <v>94</v>
      </c>
      <c r="E1326">
        <v>2020.5</v>
      </c>
      <c r="F1326" s="48">
        <v>67.42</v>
      </c>
    </row>
    <row r="1327" spans="1:6">
      <c r="A1327" s="46" t="s">
        <v>113</v>
      </c>
      <c r="B1327" t="s">
        <v>172</v>
      </c>
      <c r="D1327" s="47" t="s">
        <v>94</v>
      </c>
      <c r="E1327">
        <v>2020.5830000000001</v>
      </c>
      <c r="F1327" s="48">
        <v>67.97</v>
      </c>
    </row>
    <row r="1328" spans="1:6">
      <c r="A1328" s="46" t="s">
        <v>114</v>
      </c>
      <c r="B1328" t="s">
        <v>172</v>
      </c>
      <c r="D1328" s="47" t="s">
        <v>94</v>
      </c>
      <c r="E1328">
        <v>2020.6669999999999</v>
      </c>
      <c r="F1328" s="48">
        <v>67.819999999999993</v>
      </c>
    </row>
    <row r="1329" spans="1:6">
      <c r="A1329" s="46" t="s">
        <v>115</v>
      </c>
      <c r="B1329" t="s">
        <v>172</v>
      </c>
      <c r="D1329" s="47" t="s">
        <v>94</v>
      </c>
      <c r="E1329">
        <v>2020.75</v>
      </c>
      <c r="F1329" s="48">
        <v>67.75</v>
      </c>
    </row>
    <row r="1330" spans="1:6">
      <c r="A1330" s="46" t="s">
        <v>116</v>
      </c>
      <c r="B1330" t="s">
        <v>172</v>
      </c>
      <c r="D1330" s="47" t="s">
        <v>94</v>
      </c>
      <c r="E1330">
        <v>2020.8330000000001</v>
      </c>
      <c r="F1330" s="48" t="s">
        <v>172</v>
      </c>
    </row>
    <row r="1331" spans="1:6">
      <c r="A1331" s="46" t="s">
        <v>117</v>
      </c>
      <c r="B1331" t="s">
        <v>172</v>
      </c>
      <c r="D1331" s="47" t="s">
        <v>94</v>
      </c>
      <c r="E1331">
        <v>2020.9169999999999</v>
      </c>
      <c r="F1331" s="48">
        <v>67.92</v>
      </c>
    </row>
    <row r="1332" spans="1:6">
      <c r="A1332" s="46" t="s">
        <v>118</v>
      </c>
      <c r="B1332" t="s">
        <v>172</v>
      </c>
      <c r="D1332" s="47" t="s">
        <v>94</v>
      </c>
      <c r="E1332">
        <v>2021</v>
      </c>
      <c r="F1332" s="48" t="s">
        <v>172</v>
      </c>
    </row>
    <row r="1333" spans="1:6">
      <c r="A1333" s="46" t="s">
        <v>119</v>
      </c>
      <c r="B1333" t="s">
        <v>172</v>
      </c>
      <c r="D1333" s="47" t="s">
        <v>27</v>
      </c>
      <c r="E1333">
        <v>2011</v>
      </c>
      <c r="F1333" s="48" t="s">
        <v>172</v>
      </c>
    </row>
    <row r="1334" spans="1:6">
      <c r="A1334" s="46" t="s">
        <v>120</v>
      </c>
      <c r="B1334" t="s">
        <v>172</v>
      </c>
      <c r="D1334" s="47" t="s">
        <v>27</v>
      </c>
      <c r="E1334">
        <v>2011.0833</v>
      </c>
      <c r="F1334" s="48" t="s">
        <v>172</v>
      </c>
    </row>
    <row r="1335" spans="1:6">
      <c r="A1335" s="46" t="s">
        <v>121</v>
      </c>
      <c r="B1335" t="s">
        <v>172</v>
      </c>
      <c r="D1335" s="47" t="s">
        <v>27</v>
      </c>
      <c r="E1335">
        <v>2011.1669999999999</v>
      </c>
      <c r="F1335" s="48" t="s">
        <v>172</v>
      </c>
    </row>
    <row r="1336" spans="1:6">
      <c r="A1336" s="46" t="s">
        <v>122</v>
      </c>
      <c r="B1336" t="s">
        <v>172</v>
      </c>
      <c r="D1336" s="47" t="s">
        <v>27</v>
      </c>
      <c r="E1336">
        <v>2011.25</v>
      </c>
      <c r="F1336" s="48" t="s">
        <v>172</v>
      </c>
    </row>
    <row r="1337" spans="1:6">
      <c r="A1337" s="46" t="s">
        <v>123</v>
      </c>
      <c r="B1337" t="s">
        <v>172</v>
      </c>
      <c r="D1337" s="47" t="s">
        <v>27</v>
      </c>
      <c r="E1337">
        <v>2011.3330000000001</v>
      </c>
      <c r="F1337" s="48" t="s">
        <v>172</v>
      </c>
    </row>
    <row r="1338" spans="1:6">
      <c r="A1338" s="46" t="s">
        <v>124</v>
      </c>
      <c r="B1338" t="s">
        <v>172</v>
      </c>
      <c r="D1338" s="47" t="s">
        <v>27</v>
      </c>
      <c r="E1338">
        <v>2011.4169999999999</v>
      </c>
      <c r="F1338" s="48" t="s">
        <v>172</v>
      </c>
    </row>
    <row r="1339" spans="1:6">
      <c r="A1339" s="45" t="s">
        <v>102</v>
      </c>
      <c r="D1339" s="47" t="s">
        <v>27</v>
      </c>
      <c r="E1339">
        <v>2011.5</v>
      </c>
      <c r="F1339" s="48" t="s">
        <v>172</v>
      </c>
    </row>
    <row r="1340" spans="1:6">
      <c r="A1340" s="46" t="s">
        <v>113</v>
      </c>
      <c r="B1340" t="s">
        <v>172</v>
      </c>
      <c r="D1340" s="47" t="s">
        <v>27</v>
      </c>
      <c r="E1340">
        <v>2011.5830000000001</v>
      </c>
      <c r="F1340" s="48" t="s">
        <v>172</v>
      </c>
    </row>
    <row r="1341" spans="1:6">
      <c r="A1341" s="46" t="s">
        <v>114</v>
      </c>
      <c r="B1341" t="s">
        <v>172</v>
      </c>
      <c r="D1341" s="47" t="s">
        <v>27</v>
      </c>
      <c r="E1341">
        <v>2011.6669999999999</v>
      </c>
      <c r="F1341" s="48" t="s">
        <v>172</v>
      </c>
    </row>
    <row r="1342" spans="1:6">
      <c r="A1342" s="46" t="s">
        <v>115</v>
      </c>
      <c r="B1342" t="s">
        <v>172</v>
      </c>
      <c r="D1342" s="47" t="s">
        <v>27</v>
      </c>
      <c r="E1342">
        <v>2011.75</v>
      </c>
      <c r="F1342" s="48" t="s">
        <v>172</v>
      </c>
    </row>
    <row r="1343" spans="1:6">
      <c r="A1343" s="46" t="s">
        <v>116</v>
      </c>
      <c r="B1343" t="s">
        <v>172</v>
      </c>
      <c r="D1343" s="47" t="s">
        <v>27</v>
      </c>
      <c r="E1343">
        <v>2011.8330000000001</v>
      </c>
      <c r="F1343" s="48" t="s">
        <v>172</v>
      </c>
    </row>
    <row r="1344" spans="1:6">
      <c r="A1344" s="46" t="s">
        <v>117</v>
      </c>
      <c r="B1344" t="s">
        <v>172</v>
      </c>
      <c r="D1344" s="47" t="s">
        <v>27</v>
      </c>
      <c r="E1344">
        <v>2011.9169999999999</v>
      </c>
      <c r="F1344" s="48" t="s">
        <v>172</v>
      </c>
    </row>
    <row r="1345" spans="1:6">
      <c r="A1345" s="46" t="s">
        <v>118</v>
      </c>
      <c r="B1345" t="s">
        <v>172</v>
      </c>
      <c r="D1345" s="47" t="s">
        <v>27</v>
      </c>
      <c r="E1345">
        <v>2012</v>
      </c>
      <c r="F1345" s="48" t="s">
        <v>172</v>
      </c>
    </row>
    <row r="1346" spans="1:6">
      <c r="A1346" s="46" t="s">
        <v>119</v>
      </c>
      <c r="B1346" t="s">
        <v>172</v>
      </c>
      <c r="D1346" s="47" t="s">
        <v>27</v>
      </c>
      <c r="E1346">
        <v>2012.0833</v>
      </c>
      <c r="F1346" s="48" t="s">
        <v>172</v>
      </c>
    </row>
    <row r="1347" spans="1:6">
      <c r="A1347" s="46" t="s">
        <v>120</v>
      </c>
      <c r="B1347" t="s">
        <v>172</v>
      </c>
      <c r="D1347" s="47" t="s">
        <v>27</v>
      </c>
      <c r="E1347">
        <v>2012.1669999999999</v>
      </c>
      <c r="F1347" s="48" t="s">
        <v>172</v>
      </c>
    </row>
    <row r="1348" spans="1:6">
      <c r="A1348" s="46" t="s">
        <v>121</v>
      </c>
      <c r="B1348" t="s">
        <v>172</v>
      </c>
      <c r="D1348" s="47" t="s">
        <v>27</v>
      </c>
      <c r="E1348">
        <v>2012.25</v>
      </c>
      <c r="F1348" s="48" t="s">
        <v>172</v>
      </c>
    </row>
    <row r="1349" spans="1:6">
      <c r="A1349" s="46" t="s">
        <v>122</v>
      </c>
      <c r="B1349" t="s">
        <v>172</v>
      </c>
      <c r="D1349" s="47" t="s">
        <v>27</v>
      </c>
      <c r="E1349">
        <v>2012.3330000000001</v>
      </c>
      <c r="F1349" s="48" t="s">
        <v>172</v>
      </c>
    </row>
    <row r="1350" spans="1:6">
      <c r="A1350" s="46" t="s">
        <v>123</v>
      </c>
      <c r="B1350" t="s">
        <v>172</v>
      </c>
      <c r="D1350" s="47" t="s">
        <v>27</v>
      </c>
      <c r="E1350">
        <v>2012.4169999999999</v>
      </c>
      <c r="F1350" s="48" t="s">
        <v>172</v>
      </c>
    </row>
    <row r="1351" spans="1:6">
      <c r="A1351" s="46" t="s">
        <v>124</v>
      </c>
      <c r="B1351" t="s">
        <v>172</v>
      </c>
      <c r="D1351" s="47" t="s">
        <v>27</v>
      </c>
      <c r="E1351">
        <v>2012.5</v>
      </c>
      <c r="F1351" s="48" t="s">
        <v>172</v>
      </c>
    </row>
    <row r="1352" spans="1:6">
      <c r="A1352" s="45" t="s">
        <v>103</v>
      </c>
      <c r="D1352" s="47" t="s">
        <v>27</v>
      </c>
      <c r="E1352">
        <v>2012.5830000000001</v>
      </c>
      <c r="F1352" s="48" t="s">
        <v>172</v>
      </c>
    </row>
    <row r="1353" spans="1:6">
      <c r="A1353" s="46" t="s">
        <v>113</v>
      </c>
      <c r="B1353" t="s">
        <v>172</v>
      </c>
      <c r="D1353" s="47" t="s">
        <v>27</v>
      </c>
      <c r="E1353">
        <v>2012.6669999999999</v>
      </c>
      <c r="F1353" s="48" t="s">
        <v>172</v>
      </c>
    </row>
    <row r="1354" spans="1:6">
      <c r="A1354" s="46" t="s">
        <v>114</v>
      </c>
      <c r="B1354" t="s">
        <v>172</v>
      </c>
      <c r="D1354" s="47" t="s">
        <v>27</v>
      </c>
      <c r="E1354">
        <v>2012.75</v>
      </c>
      <c r="F1354" s="48" t="s">
        <v>172</v>
      </c>
    </row>
    <row r="1355" spans="1:6">
      <c r="A1355" s="46" t="s">
        <v>115</v>
      </c>
      <c r="B1355" t="s">
        <v>172</v>
      </c>
      <c r="D1355" s="47" t="s">
        <v>27</v>
      </c>
      <c r="E1355">
        <v>2012.8330000000001</v>
      </c>
      <c r="F1355" s="48" t="s">
        <v>172</v>
      </c>
    </row>
    <row r="1356" spans="1:6">
      <c r="A1356" s="46" t="s">
        <v>116</v>
      </c>
      <c r="B1356" t="s">
        <v>172</v>
      </c>
      <c r="D1356" s="47" t="s">
        <v>27</v>
      </c>
      <c r="E1356">
        <v>2012.9169999999999</v>
      </c>
      <c r="F1356" s="48" t="s">
        <v>172</v>
      </c>
    </row>
    <row r="1357" spans="1:6">
      <c r="A1357" s="46" t="s">
        <v>117</v>
      </c>
      <c r="B1357" t="s">
        <v>172</v>
      </c>
      <c r="D1357" s="47" t="s">
        <v>27</v>
      </c>
      <c r="E1357">
        <v>2013</v>
      </c>
      <c r="F1357" s="48" t="s">
        <v>172</v>
      </c>
    </row>
    <row r="1358" spans="1:6">
      <c r="A1358" s="46" t="s">
        <v>118</v>
      </c>
      <c r="B1358" t="s">
        <v>172</v>
      </c>
      <c r="D1358" s="47" t="s">
        <v>27</v>
      </c>
      <c r="E1358">
        <v>2013.0833</v>
      </c>
      <c r="F1358" s="48" t="s">
        <v>172</v>
      </c>
    </row>
    <row r="1359" spans="1:6">
      <c r="A1359" s="46" t="s">
        <v>119</v>
      </c>
      <c r="B1359" t="s">
        <v>172</v>
      </c>
      <c r="D1359" s="47" t="s">
        <v>27</v>
      </c>
      <c r="E1359">
        <v>2013.1669999999999</v>
      </c>
      <c r="F1359" s="48" t="s">
        <v>172</v>
      </c>
    </row>
    <row r="1360" spans="1:6">
      <c r="A1360" s="46" t="s">
        <v>120</v>
      </c>
      <c r="B1360" t="s">
        <v>172</v>
      </c>
      <c r="D1360" s="47" t="s">
        <v>27</v>
      </c>
      <c r="E1360">
        <v>2013.25</v>
      </c>
      <c r="F1360" s="48" t="s">
        <v>172</v>
      </c>
    </row>
    <row r="1361" spans="1:6">
      <c r="A1361" s="46" t="s">
        <v>121</v>
      </c>
      <c r="B1361" t="s">
        <v>172</v>
      </c>
      <c r="D1361" s="47" t="s">
        <v>27</v>
      </c>
      <c r="E1361">
        <v>2013.3330000000001</v>
      </c>
      <c r="F1361" s="48" t="s">
        <v>172</v>
      </c>
    </row>
    <row r="1362" spans="1:6">
      <c r="A1362" s="46" t="s">
        <v>122</v>
      </c>
      <c r="B1362" t="s">
        <v>172</v>
      </c>
      <c r="D1362" s="47" t="s">
        <v>27</v>
      </c>
      <c r="E1362">
        <v>2013.4169999999999</v>
      </c>
      <c r="F1362" s="48" t="s">
        <v>172</v>
      </c>
    </row>
    <row r="1363" spans="1:6">
      <c r="A1363" s="46" t="s">
        <v>123</v>
      </c>
      <c r="B1363" t="s">
        <v>172</v>
      </c>
      <c r="D1363" s="47" t="s">
        <v>27</v>
      </c>
      <c r="E1363">
        <v>2013.5</v>
      </c>
      <c r="F1363" s="48" t="s">
        <v>172</v>
      </c>
    </row>
    <row r="1364" spans="1:6">
      <c r="A1364" s="46" t="s">
        <v>124</v>
      </c>
      <c r="B1364" t="s">
        <v>172</v>
      </c>
      <c r="D1364" s="47" t="s">
        <v>27</v>
      </c>
      <c r="E1364">
        <v>2013.5830000000001</v>
      </c>
      <c r="F1364" s="48" t="s">
        <v>172</v>
      </c>
    </row>
    <row r="1365" spans="1:6">
      <c r="A1365" s="45" t="s">
        <v>104</v>
      </c>
      <c r="D1365" s="47" t="s">
        <v>27</v>
      </c>
      <c r="E1365">
        <v>2013.6669999999999</v>
      </c>
      <c r="F1365" s="48" t="s">
        <v>172</v>
      </c>
    </row>
    <row r="1366" spans="1:6">
      <c r="A1366" s="46" t="s">
        <v>113</v>
      </c>
      <c r="B1366" t="s">
        <v>172</v>
      </c>
      <c r="D1366" s="47" t="s">
        <v>27</v>
      </c>
      <c r="E1366">
        <v>2013.75</v>
      </c>
      <c r="F1366" s="48" t="s">
        <v>172</v>
      </c>
    </row>
    <row r="1367" spans="1:6">
      <c r="A1367" s="46" t="s">
        <v>114</v>
      </c>
      <c r="B1367" t="s">
        <v>172</v>
      </c>
      <c r="D1367" s="47" t="s">
        <v>27</v>
      </c>
      <c r="E1367">
        <v>2013.8330000000001</v>
      </c>
      <c r="F1367" s="48" t="s">
        <v>172</v>
      </c>
    </row>
    <row r="1368" spans="1:6">
      <c r="A1368" s="46" t="s">
        <v>115</v>
      </c>
      <c r="B1368" t="s">
        <v>172</v>
      </c>
      <c r="D1368" s="47" t="s">
        <v>27</v>
      </c>
      <c r="E1368">
        <v>2013.9169999999999</v>
      </c>
      <c r="F1368" s="48" t="s">
        <v>172</v>
      </c>
    </row>
    <row r="1369" spans="1:6">
      <c r="A1369" s="46" t="s">
        <v>116</v>
      </c>
      <c r="B1369" t="s">
        <v>172</v>
      </c>
      <c r="D1369" s="47" t="s">
        <v>27</v>
      </c>
      <c r="E1369">
        <v>2014</v>
      </c>
      <c r="F1369" s="48" t="s">
        <v>172</v>
      </c>
    </row>
    <row r="1370" spans="1:6">
      <c r="A1370" s="46" t="s">
        <v>117</v>
      </c>
      <c r="B1370">
        <v>67.89</v>
      </c>
      <c r="D1370" s="47" t="s">
        <v>27</v>
      </c>
      <c r="E1370">
        <v>2014.0833</v>
      </c>
      <c r="F1370" s="48" t="s">
        <v>172</v>
      </c>
    </row>
    <row r="1371" spans="1:6">
      <c r="A1371" s="46" t="s">
        <v>118</v>
      </c>
      <c r="B1371" t="s">
        <v>172</v>
      </c>
      <c r="D1371" s="47" t="s">
        <v>27</v>
      </c>
      <c r="E1371">
        <v>2014.1669999999999</v>
      </c>
      <c r="F1371" s="48" t="s">
        <v>172</v>
      </c>
    </row>
    <row r="1372" spans="1:6">
      <c r="A1372" s="46" t="s">
        <v>119</v>
      </c>
      <c r="B1372">
        <v>67.87</v>
      </c>
      <c r="D1372" s="47" t="s">
        <v>27</v>
      </c>
      <c r="E1372">
        <v>2014.25</v>
      </c>
      <c r="F1372" s="48" t="s">
        <v>172</v>
      </c>
    </row>
    <row r="1373" spans="1:6">
      <c r="A1373" s="46" t="s">
        <v>120</v>
      </c>
      <c r="B1373" t="s">
        <v>172</v>
      </c>
      <c r="D1373" s="47" t="s">
        <v>27</v>
      </c>
      <c r="E1373">
        <v>2014.3330000000001</v>
      </c>
      <c r="F1373" s="48" t="s">
        <v>172</v>
      </c>
    </row>
    <row r="1374" spans="1:6">
      <c r="A1374" s="46" t="s">
        <v>121</v>
      </c>
      <c r="B1374" t="s">
        <v>172</v>
      </c>
      <c r="D1374" s="47" t="s">
        <v>27</v>
      </c>
      <c r="E1374">
        <v>2014.4169999999999</v>
      </c>
      <c r="F1374" s="48" t="s">
        <v>172</v>
      </c>
    </row>
    <row r="1375" spans="1:6">
      <c r="A1375" s="46" t="s">
        <v>122</v>
      </c>
      <c r="B1375" t="s">
        <v>172</v>
      </c>
      <c r="D1375" s="47" t="s">
        <v>27</v>
      </c>
      <c r="E1375">
        <v>2014.5</v>
      </c>
      <c r="F1375" s="48" t="s">
        <v>172</v>
      </c>
    </row>
    <row r="1376" spans="1:6">
      <c r="A1376" s="46" t="s">
        <v>123</v>
      </c>
      <c r="B1376">
        <v>67.75</v>
      </c>
      <c r="D1376" s="47" t="s">
        <v>27</v>
      </c>
      <c r="E1376">
        <v>2014.5830000000001</v>
      </c>
      <c r="F1376" s="48" t="s">
        <v>172</v>
      </c>
    </row>
    <row r="1377" spans="1:6">
      <c r="A1377" s="46" t="s">
        <v>124</v>
      </c>
      <c r="B1377" t="s">
        <v>172</v>
      </c>
      <c r="D1377" s="47" t="s">
        <v>27</v>
      </c>
      <c r="E1377">
        <v>2014.6669999999999</v>
      </c>
      <c r="F1377" s="48" t="s">
        <v>172</v>
      </c>
    </row>
    <row r="1378" spans="1:6">
      <c r="A1378" s="45" t="s">
        <v>105</v>
      </c>
      <c r="D1378" s="47" t="s">
        <v>27</v>
      </c>
      <c r="E1378">
        <v>2014.75</v>
      </c>
      <c r="F1378" s="48" t="s">
        <v>172</v>
      </c>
    </row>
    <row r="1379" spans="1:6">
      <c r="A1379" s="46" t="s">
        <v>113</v>
      </c>
      <c r="B1379" t="s">
        <v>172</v>
      </c>
      <c r="D1379" s="47" t="s">
        <v>27</v>
      </c>
      <c r="E1379">
        <v>2014.8330000000001</v>
      </c>
      <c r="F1379" s="48" t="s">
        <v>172</v>
      </c>
    </row>
    <row r="1380" spans="1:6">
      <c r="A1380" s="46" t="s">
        <v>114</v>
      </c>
      <c r="B1380">
        <v>67.42</v>
      </c>
      <c r="D1380" s="47" t="s">
        <v>27</v>
      </c>
      <c r="E1380">
        <v>2014.9169999999999</v>
      </c>
      <c r="F1380" s="48" t="s">
        <v>172</v>
      </c>
    </row>
    <row r="1381" spans="1:6">
      <c r="A1381" s="46" t="s">
        <v>115</v>
      </c>
      <c r="B1381">
        <v>67.67</v>
      </c>
      <c r="D1381" s="47" t="s">
        <v>27</v>
      </c>
      <c r="E1381">
        <v>2015</v>
      </c>
      <c r="F1381" s="48" t="s">
        <v>172</v>
      </c>
    </row>
    <row r="1382" spans="1:6">
      <c r="A1382" s="46" t="s">
        <v>116</v>
      </c>
      <c r="B1382" t="s">
        <v>172</v>
      </c>
      <c r="D1382" s="47" t="s">
        <v>27</v>
      </c>
      <c r="E1382">
        <v>2015.0833</v>
      </c>
      <c r="F1382" s="48" t="s">
        <v>172</v>
      </c>
    </row>
    <row r="1383" spans="1:6">
      <c r="A1383" s="46" t="s">
        <v>117</v>
      </c>
      <c r="B1383">
        <v>67.569999999999993</v>
      </c>
      <c r="D1383" s="47" t="s">
        <v>27</v>
      </c>
      <c r="E1383">
        <v>2015.1669999999999</v>
      </c>
      <c r="F1383" s="48" t="s">
        <v>172</v>
      </c>
    </row>
    <row r="1384" spans="1:6">
      <c r="A1384" s="46" t="s">
        <v>118</v>
      </c>
      <c r="B1384" t="s">
        <v>172</v>
      </c>
      <c r="D1384" s="47" t="s">
        <v>27</v>
      </c>
      <c r="E1384">
        <v>2015.25</v>
      </c>
      <c r="F1384" s="48" t="s">
        <v>172</v>
      </c>
    </row>
    <row r="1385" spans="1:6">
      <c r="A1385" s="46" t="s">
        <v>119</v>
      </c>
      <c r="B1385" t="s">
        <v>172</v>
      </c>
      <c r="D1385" s="47" t="s">
        <v>27</v>
      </c>
      <c r="E1385">
        <v>2015.3330000000001</v>
      </c>
      <c r="F1385" s="48" t="s">
        <v>172</v>
      </c>
    </row>
    <row r="1386" spans="1:6">
      <c r="A1386" s="46" t="s">
        <v>120</v>
      </c>
      <c r="B1386" t="s">
        <v>172</v>
      </c>
      <c r="D1386" s="47" t="s">
        <v>27</v>
      </c>
      <c r="E1386">
        <v>2015.4169999999999</v>
      </c>
      <c r="F1386" s="48">
        <v>65.957999999999998</v>
      </c>
    </row>
    <row r="1387" spans="1:6">
      <c r="A1387" s="46" t="s">
        <v>121</v>
      </c>
      <c r="B1387">
        <v>67.34</v>
      </c>
      <c r="D1387" s="47" t="s">
        <v>27</v>
      </c>
      <c r="E1387">
        <v>2015.5</v>
      </c>
      <c r="F1387" s="48" t="s">
        <v>172</v>
      </c>
    </row>
    <row r="1388" spans="1:6">
      <c r="A1388" s="46" t="s">
        <v>122</v>
      </c>
      <c r="B1388">
        <v>67.27</v>
      </c>
      <c r="D1388" s="47" t="s">
        <v>27</v>
      </c>
      <c r="E1388">
        <v>2015.5830000000001</v>
      </c>
      <c r="F1388" s="48" t="s">
        <v>172</v>
      </c>
    </row>
    <row r="1389" spans="1:6">
      <c r="A1389" s="46" t="s">
        <v>123</v>
      </c>
      <c r="B1389">
        <v>67.89</v>
      </c>
      <c r="D1389" s="47" t="s">
        <v>27</v>
      </c>
      <c r="E1389">
        <v>2015.6669999999999</v>
      </c>
      <c r="F1389" s="48" t="s">
        <v>172</v>
      </c>
    </row>
    <row r="1390" spans="1:6">
      <c r="A1390" s="46" t="s">
        <v>124</v>
      </c>
      <c r="B1390">
        <v>67.63</v>
      </c>
      <c r="D1390" s="47" t="s">
        <v>27</v>
      </c>
      <c r="E1390">
        <v>2015.75</v>
      </c>
      <c r="F1390" s="48">
        <v>66.477999999999994</v>
      </c>
    </row>
    <row r="1391" spans="1:6">
      <c r="A1391" s="45" t="s">
        <v>106</v>
      </c>
      <c r="D1391" s="47" t="s">
        <v>27</v>
      </c>
      <c r="E1391">
        <v>2015.8330000000001</v>
      </c>
      <c r="F1391" s="48" t="s">
        <v>172</v>
      </c>
    </row>
    <row r="1392" spans="1:6">
      <c r="A1392" s="46" t="s">
        <v>113</v>
      </c>
      <c r="B1392" t="s">
        <v>172</v>
      </c>
      <c r="D1392" s="47" t="s">
        <v>27</v>
      </c>
      <c r="E1392">
        <v>2015.9169999999999</v>
      </c>
      <c r="F1392" s="48" t="s">
        <v>172</v>
      </c>
    </row>
    <row r="1393" spans="1:6">
      <c r="A1393" s="46" t="s">
        <v>114</v>
      </c>
      <c r="B1393" t="s">
        <v>172</v>
      </c>
      <c r="D1393" s="47" t="s">
        <v>27</v>
      </c>
      <c r="E1393">
        <v>2016</v>
      </c>
      <c r="F1393" s="48" t="s">
        <v>172</v>
      </c>
    </row>
    <row r="1394" spans="1:6">
      <c r="A1394" s="46" t="s">
        <v>115</v>
      </c>
      <c r="B1394" t="s">
        <v>172</v>
      </c>
      <c r="D1394" s="47" t="s">
        <v>27</v>
      </c>
      <c r="E1394">
        <v>2016.0833</v>
      </c>
      <c r="F1394" s="48">
        <v>66.427999999999997</v>
      </c>
    </row>
    <row r="1395" spans="1:6">
      <c r="A1395" s="46" t="s">
        <v>116</v>
      </c>
      <c r="B1395" t="s">
        <v>172</v>
      </c>
      <c r="D1395" s="47" t="s">
        <v>27</v>
      </c>
      <c r="E1395">
        <v>2016.1669999999999</v>
      </c>
      <c r="F1395" s="48">
        <v>66.287999999999997</v>
      </c>
    </row>
    <row r="1396" spans="1:6">
      <c r="A1396" s="46" t="s">
        <v>117</v>
      </c>
      <c r="B1396">
        <v>67.37</v>
      </c>
      <c r="D1396" s="47" t="s">
        <v>27</v>
      </c>
      <c r="E1396">
        <v>2016.25</v>
      </c>
      <c r="F1396" s="48">
        <v>66.358000000000004</v>
      </c>
    </row>
    <row r="1397" spans="1:6">
      <c r="A1397" s="46" t="s">
        <v>118</v>
      </c>
      <c r="B1397" t="s">
        <v>172</v>
      </c>
      <c r="D1397" s="47" t="s">
        <v>27</v>
      </c>
      <c r="E1397">
        <v>2016.3330000000001</v>
      </c>
      <c r="F1397" s="48">
        <v>66.347999999999999</v>
      </c>
    </row>
    <row r="1398" spans="1:6">
      <c r="A1398" s="46" t="s">
        <v>119</v>
      </c>
      <c r="B1398" t="s">
        <v>172</v>
      </c>
      <c r="D1398" s="47" t="s">
        <v>27</v>
      </c>
      <c r="E1398">
        <v>2016.4169999999999</v>
      </c>
      <c r="F1398" s="48">
        <v>66.647999999999996</v>
      </c>
    </row>
    <row r="1399" spans="1:6">
      <c r="A1399" s="46" t="s">
        <v>120</v>
      </c>
      <c r="B1399" t="s">
        <v>172</v>
      </c>
      <c r="D1399" s="47" t="s">
        <v>27</v>
      </c>
      <c r="E1399">
        <v>2016.5</v>
      </c>
      <c r="F1399" s="48">
        <v>66.468000000000004</v>
      </c>
    </row>
    <row r="1400" spans="1:6">
      <c r="A1400" s="46" t="s">
        <v>121</v>
      </c>
      <c r="B1400" t="s">
        <v>172</v>
      </c>
      <c r="D1400" s="47" t="s">
        <v>27</v>
      </c>
      <c r="E1400">
        <v>2016.5830000000001</v>
      </c>
      <c r="F1400" s="48">
        <v>66.537999999999997</v>
      </c>
    </row>
    <row r="1401" spans="1:6">
      <c r="A1401" s="46" t="s">
        <v>122</v>
      </c>
      <c r="B1401" t="s">
        <v>172</v>
      </c>
      <c r="D1401" s="47" t="s">
        <v>27</v>
      </c>
      <c r="E1401">
        <v>2016.6669999999999</v>
      </c>
      <c r="F1401" s="48">
        <v>66.587999999999994</v>
      </c>
    </row>
    <row r="1402" spans="1:6">
      <c r="A1402" s="46" t="s">
        <v>123</v>
      </c>
      <c r="B1402">
        <v>67.87</v>
      </c>
      <c r="D1402" s="47" t="s">
        <v>27</v>
      </c>
      <c r="E1402">
        <v>2016.75</v>
      </c>
      <c r="F1402" s="48">
        <v>66.498000000000005</v>
      </c>
    </row>
    <row r="1403" spans="1:6">
      <c r="A1403" s="46" t="s">
        <v>124</v>
      </c>
      <c r="B1403" t="s">
        <v>172</v>
      </c>
      <c r="D1403" s="47" t="s">
        <v>27</v>
      </c>
      <c r="E1403">
        <v>2016.8330000000001</v>
      </c>
      <c r="F1403" s="48">
        <v>66.468000000000004</v>
      </c>
    </row>
    <row r="1404" spans="1:6">
      <c r="A1404" s="45" t="s">
        <v>107</v>
      </c>
      <c r="D1404" s="47" t="s">
        <v>27</v>
      </c>
      <c r="E1404">
        <v>2016.9169999999999</v>
      </c>
      <c r="F1404" s="48" t="s">
        <v>172</v>
      </c>
    </row>
    <row r="1405" spans="1:6">
      <c r="A1405" s="46" t="s">
        <v>113</v>
      </c>
      <c r="B1405">
        <v>67.989999999999995</v>
      </c>
      <c r="D1405" s="47" t="s">
        <v>27</v>
      </c>
      <c r="E1405">
        <v>2017</v>
      </c>
      <c r="F1405" s="48">
        <v>66.337999999999994</v>
      </c>
    </row>
    <row r="1406" spans="1:6">
      <c r="A1406" s="46" t="s">
        <v>114</v>
      </c>
      <c r="B1406">
        <v>67.8</v>
      </c>
      <c r="D1406" s="47" t="s">
        <v>27</v>
      </c>
      <c r="E1406">
        <v>2017.0833</v>
      </c>
      <c r="F1406" s="48">
        <v>66.058000000000007</v>
      </c>
    </row>
    <row r="1407" spans="1:6">
      <c r="A1407" s="46" t="s">
        <v>115</v>
      </c>
      <c r="B1407">
        <v>67.42</v>
      </c>
      <c r="D1407" s="47" t="s">
        <v>27</v>
      </c>
      <c r="E1407">
        <v>2017.1669999999999</v>
      </c>
      <c r="F1407" s="48">
        <v>65.828000000000003</v>
      </c>
    </row>
    <row r="1408" spans="1:6">
      <c r="A1408" s="46" t="s">
        <v>116</v>
      </c>
      <c r="B1408">
        <v>67.569999999999993</v>
      </c>
      <c r="D1408" s="47" t="s">
        <v>27</v>
      </c>
      <c r="E1408">
        <v>2017.25</v>
      </c>
      <c r="F1408" s="48" t="s">
        <v>172</v>
      </c>
    </row>
    <row r="1409" spans="1:6">
      <c r="A1409" s="46" t="s">
        <v>117</v>
      </c>
      <c r="B1409">
        <v>67.400000000000006</v>
      </c>
      <c r="D1409" s="47" t="s">
        <v>27</v>
      </c>
      <c r="E1409">
        <v>2017.3330000000001</v>
      </c>
      <c r="F1409" s="48">
        <v>66.468000000000004</v>
      </c>
    </row>
    <row r="1410" spans="1:6">
      <c r="A1410" s="46" t="s">
        <v>118</v>
      </c>
      <c r="B1410">
        <v>67.5</v>
      </c>
      <c r="D1410" s="47" t="s">
        <v>27</v>
      </c>
      <c r="E1410">
        <v>2017.4169999999999</v>
      </c>
      <c r="F1410" s="48">
        <v>66.227999999999994</v>
      </c>
    </row>
    <row r="1411" spans="1:6">
      <c r="A1411" s="46" t="s">
        <v>119</v>
      </c>
      <c r="B1411">
        <v>67.52</v>
      </c>
      <c r="D1411" s="47" t="s">
        <v>27</v>
      </c>
      <c r="E1411">
        <v>2017.5</v>
      </c>
      <c r="F1411" s="48">
        <v>66.694615384615389</v>
      </c>
    </row>
    <row r="1412" spans="1:6">
      <c r="A1412" s="46" t="s">
        <v>120</v>
      </c>
      <c r="B1412">
        <v>67.569999999999993</v>
      </c>
      <c r="D1412" s="47" t="s">
        <v>27</v>
      </c>
      <c r="E1412">
        <v>2017.5830000000001</v>
      </c>
      <c r="F1412" s="48">
        <v>66.697231182795704</v>
      </c>
    </row>
    <row r="1413" spans="1:6">
      <c r="A1413" s="46" t="s">
        <v>121</v>
      </c>
      <c r="B1413">
        <v>67.569999999999993</v>
      </c>
      <c r="D1413" s="47" t="s">
        <v>27</v>
      </c>
      <c r="E1413">
        <v>2017.6669999999999</v>
      </c>
      <c r="F1413" s="48">
        <v>66.789377777777787</v>
      </c>
    </row>
    <row r="1414" spans="1:6">
      <c r="A1414" s="46" t="s">
        <v>122</v>
      </c>
      <c r="B1414">
        <v>67.52</v>
      </c>
      <c r="D1414" s="47" t="s">
        <v>27</v>
      </c>
      <c r="E1414">
        <v>2017.75</v>
      </c>
      <c r="F1414" s="48">
        <v>66.675500000000014</v>
      </c>
    </row>
    <row r="1415" spans="1:6">
      <c r="A1415" s="46" t="s">
        <v>123</v>
      </c>
      <c r="B1415">
        <v>67.685000000000002</v>
      </c>
      <c r="D1415" s="47" t="s">
        <v>27</v>
      </c>
      <c r="E1415">
        <v>2017.8330000000001</v>
      </c>
      <c r="F1415" s="48">
        <v>65.907116666666681</v>
      </c>
    </row>
    <row r="1416" spans="1:6">
      <c r="A1416" s="46" t="s">
        <v>124</v>
      </c>
      <c r="B1416" t="s">
        <v>172</v>
      </c>
      <c r="D1416" s="47" t="s">
        <v>27</v>
      </c>
      <c r="E1416">
        <v>2017.9169999999999</v>
      </c>
      <c r="F1416" s="48">
        <v>66.207091397849467</v>
      </c>
    </row>
    <row r="1417" spans="1:6">
      <c r="A1417" s="45" t="s">
        <v>108</v>
      </c>
      <c r="D1417" s="47" t="s">
        <v>27</v>
      </c>
      <c r="E1417">
        <v>2018</v>
      </c>
      <c r="F1417" s="48">
        <v>65.576956989247321</v>
      </c>
    </row>
    <row r="1418" spans="1:6">
      <c r="A1418" s="46" t="s">
        <v>113</v>
      </c>
      <c r="B1418" t="s">
        <v>172</v>
      </c>
      <c r="D1418" s="47" t="s">
        <v>27</v>
      </c>
      <c r="E1418">
        <v>2018.0833</v>
      </c>
      <c r="F1418" s="48">
        <v>64.686690476190492</v>
      </c>
    </row>
    <row r="1419" spans="1:6">
      <c r="A1419" s="46" t="s">
        <v>114</v>
      </c>
      <c r="B1419" t="s">
        <v>172</v>
      </c>
      <c r="D1419" s="47" t="s">
        <v>27</v>
      </c>
      <c r="E1419">
        <v>2018.1669999999999</v>
      </c>
      <c r="F1419" s="48">
        <v>66.065177419354853</v>
      </c>
    </row>
    <row r="1420" spans="1:6">
      <c r="A1420" s="46" t="s">
        <v>115</v>
      </c>
      <c r="B1420" t="s">
        <v>172</v>
      </c>
      <c r="D1420" s="47" t="s">
        <v>27</v>
      </c>
      <c r="E1420">
        <v>2018.25</v>
      </c>
      <c r="F1420" s="48">
        <v>66.018000000000001</v>
      </c>
    </row>
    <row r="1421" spans="1:6">
      <c r="A1421" s="46" t="s">
        <v>116</v>
      </c>
      <c r="B1421" t="s">
        <v>172</v>
      </c>
      <c r="D1421" s="47" t="s">
        <v>27</v>
      </c>
      <c r="E1421">
        <v>2018.3330000000001</v>
      </c>
      <c r="F1421" s="48">
        <v>66.668000000000006</v>
      </c>
    </row>
    <row r="1422" spans="1:6">
      <c r="A1422" s="46" t="s">
        <v>117</v>
      </c>
      <c r="B1422">
        <v>67.08</v>
      </c>
      <c r="D1422" s="47" t="s">
        <v>27</v>
      </c>
      <c r="E1422">
        <v>2018.4169999999999</v>
      </c>
      <c r="F1422" s="48">
        <v>64.778777777777776</v>
      </c>
    </row>
    <row r="1423" spans="1:6">
      <c r="A1423" s="46" t="s">
        <v>118</v>
      </c>
      <c r="B1423" t="s">
        <v>172</v>
      </c>
      <c r="D1423" s="47" t="s">
        <v>27</v>
      </c>
      <c r="E1423">
        <v>2018.5</v>
      </c>
      <c r="F1423" s="48">
        <v>64.995145161290324</v>
      </c>
    </row>
    <row r="1424" spans="1:6">
      <c r="A1424" s="46" t="s">
        <v>119</v>
      </c>
      <c r="B1424" t="s">
        <v>172</v>
      </c>
      <c r="D1424" s="47" t="s">
        <v>27</v>
      </c>
      <c r="E1424">
        <v>2018.5830000000001</v>
      </c>
      <c r="F1424" s="48">
        <v>65.581311827956995</v>
      </c>
    </row>
    <row r="1425" spans="1:6">
      <c r="A1425" s="46" t="s">
        <v>120</v>
      </c>
      <c r="B1425" t="s">
        <v>172</v>
      </c>
      <c r="D1425" s="47" t="s">
        <v>27</v>
      </c>
      <c r="E1425">
        <v>2018.6669999999999</v>
      </c>
      <c r="F1425" s="48">
        <v>66.909183333333345</v>
      </c>
    </row>
    <row r="1426" spans="1:6">
      <c r="A1426" s="46" t="s">
        <v>121</v>
      </c>
      <c r="B1426" t="s">
        <v>172</v>
      </c>
      <c r="D1426" s="47" t="s">
        <v>27</v>
      </c>
      <c r="E1426">
        <v>2018.75</v>
      </c>
      <c r="F1426" s="48">
        <v>66.98782795698925</v>
      </c>
    </row>
    <row r="1427" spans="1:6">
      <c r="A1427" s="46" t="s">
        <v>122</v>
      </c>
      <c r="B1427" t="s">
        <v>172</v>
      </c>
      <c r="D1427" s="47" t="s">
        <v>27</v>
      </c>
      <c r="E1427">
        <v>2018.8330000000001</v>
      </c>
      <c r="F1427" s="48">
        <v>65.698877777777781</v>
      </c>
    </row>
    <row r="1428" spans="1:6">
      <c r="A1428" s="46" t="s">
        <v>123</v>
      </c>
      <c r="B1428">
        <v>67.819999999999993</v>
      </c>
      <c r="D1428" s="47" t="s">
        <v>27</v>
      </c>
      <c r="E1428">
        <v>2018.9169999999999</v>
      </c>
      <c r="F1428" s="48">
        <v>66.866064516129043</v>
      </c>
    </row>
    <row r="1429" spans="1:6">
      <c r="A1429" s="46" t="s">
        <v>124</v>
      </c>
      <c r="B1429" t="s">
        <v>172</v>
      </c>
      <c r="D1429" s="47" t="s">
        <v>27</v>
      </c>
      <c r="E1429">
        <v>2019</v>
      </c>
      <c r="F1429" s="48">
        <v>66.705645161290334</v>
      </c>
    </row>
    <row r="1430" spans="1:6">
      <c r="A1430" s="45" t="s">
        <v>109</v>
      </c>
      <c r="D1430" s="47" t="s">
        <v>27</v>
      </c>
      <c r="E1430">
        <v>2019.0833</v>
      </c>
      <c r="F1430" s="48">
        <v>66.629827380952392</v>
      </c>
    </row>
    <row r="1431" spans="1:6">
      <c r="A1431" s="46" t="s">
        <v>113</v>
      </c>
      <c r="B1431" t="s">
        <v>172</v>
      </c>
      <c r="D1431" s="47" t="s">
        <v>27</v>
      </c>
      <c r="E1431">
        <v>2019.1669999999999</v>
      </c>
      <c r="F1431" s="48">
        <v>66.564865591397862</v>
      </c>
    </row>
    <row r="1432" spans="1:6">
      <c r="A1432" s="46" t="s">
        <v>114</v>
      </c>
      <c r="B1432" t="s">
        <v>172</v>
      </c>
      <c r="D1432" s="47" t="s">
        <v>27</v>
      </c>
      <c r="E1432">
        <v>2019.25</v>
      </c>
      <c r="F1432" s="48">
        <v>66.795600000000007</v>
      </c>
    </row>
    <row r="1433" spans="1:6">
      <c r="A1433" s="46" t="s">
        <v>115</v>
      </c>
      <c r="B1433" t="s">
        <v>172</v>
      </c>
      <c r="D1433" s="47" t="s">
        <v>27</v>
      </c>
      <c r="E1433">
        <v>2019.3330000000001</v>
      </c>
      <c r="F1433" s="48">
        <v>66.832467741935488</v>
      </c>
    </row>
    <row r="1434" spans="1:6">
      <c r="A1434" s="46" t="s">
        <v>116</v>
      </c>
      <c r="B1434" t="s">
        <v>172</v>
      </c>
      <c r="D1434" s="47" t="s">
        <v>27</v>
      </c>
      <c r="E1434">
        <v>2019.4169999999999</v>
      </c>
      <c r="F1434" s="48">
        <v>66.649144444444445</v>
      </c>
    </row>
    <row r="1435" spans="1:6">
      <c r="A1435" s="46" t="s">
        <v>117</v>
      </c>
      <c r="B1435" t="s">
        <v>172</v>
      </c>
      <c r="D1435" s="47" t="s">
        <v>27</v>
      </c>
      <c r="E1435">
        <v>2019.5</v>
      </c>
      <c r="F1435" s="48">
        <v>66.426811827956996</v>
      </c>
    </row>
    <row r="1436" spans="1:6">
      <c r="A1436" s="46" t="s">
        <v>118</v>
      </c>
      <c r="B1436" t="s">
        <v>172</v>
      </c>
      <c r="D1436" s="47" t="s">
        <v>27</v>
      </c>
      <c r="E1436">
        <v>2019.5830000000001</v>
      </c>
      <c r="F1436" s="48">
        <v>66.871263440860218</v>
      </c>
    </row>
    <row r="1437" spans="1:6">
      <c r="A1437" s="46" t="s">
        <v>119</v>
      </c>
      <c r="B1437">
        <v>67.42</v>
      </c>
      <c r="D1437" s="47" t="s">
        <v>27</v>
      </c>
      <c r="E1437">
        <v>2019.6669999999999</v>
      </c>
      <c r="F1437" s="48">
        <v>66.890100000000004</v>
      </c>
    </row>
    <row r="1438" spans="1:6">
      <c r="A1438" s="46" t="s">
        <v>120</v>
      </c>
      <c r="B1438">
        <v>67.97</v>
      </c>
      <c r="D1438" s="47" t="s">
        <v>27</v>
      </c>
      <c r="E1438">
        <v>2019.75</v>
      </c>
      <c r="F1438" s="48">
        <v>67.007301075268828</v>
      </c>
    </row>
    <row r="1439" spans="1:6">
      <c r="A1439" s="46" t="s">
        <v>121</v>
      </c>
      <c r="B1439">
        <v>67.819999999999993</v>
      </c>
      <c r="D1439" s="47" t="s">
        <v>27</v>
      </c>
      <c r="E1439">
        <v>2019.8330000000001</v>
      </c>
      <c r="F1439" s="48">
        <v>67.47611666666667</v>
      </c>
    </row>
    <row r="1440" spans="1:6">
      <c r="A1440" s="46" t="s">
        <v>122</v>
      </c>
      <c r="B1440">
        <v>67.75</v>
      </c>
      <c r="D1440" s="47" t="s">
        <v>27</v>
      </c>
      <c r="E1440">
        <v>2019.9169999999999</v>
      </c>
      <c r="F1440" s="48">
        <v>67.421430107526888</v>
      </c>
    </row>
    <row r="1441" spans="1:6">
      <c r="A1441" s="46" t="s">
        <v>123</v>
      </c>
      <c r="B1441" t="s">
        <v>172</v>
      </c>
      <c r="D1441" s="47" t="s">
        <v>27</v>
      </c>
      <c r="E1441">
        <v>2020</v>
      </c>
      <c r="F1441" s="48">
        <v>66.775186813186821</v>
      </c>
    </row>
    <row r="1442" spans="1:6">
      <c r="A1442" s="46" t="s">
        <v>124</v>
      </c>
      <c r="B1442">
        <v>67.92</v>
      </c>
      <c r="D1442" s="47" t="s">
        <v>27</v>
      </c>
      <c r="E1442">
        <v>2020.0833</v>
      </c>
      <c r="F1442" s="48">
        <v>66.073126436781621</v>
      </c>
    </row>
    <row r="1443" spans="1:6">
      <c r="A1443" s="36" t="s">
        <v>27</v>
      </c>
      <c r="D1443" s="47" t="s">
        <v>27</v>
      </c>
      <c r="E1443">
        <v>2020.1669999999999</v>
      </c>
      <c r="F1443" s="48">
        <v>66.037999999999997</v>
      </c>
    </row>
    <row r="1444" spans="1:6">
      <c r="A1444" s="45" t="s">
        <v>100</v>
      </c>
      <c r="D1444" s="47" t="s">
        <v>27</v>
      </c>
      <c r="E1444">
        <v>2020.25</v>
      </c>
      <c r="F1444" s="48" t="s">
        <v>172</v>
      </c>
    </row>
    <row r="1445" spans="1:6">
      <c r="A1445" s="46" t="s">
        <v>113</v>
      </c>
      <c r="B1445" t="s">
        <v>172</v>
      </c>
      <c r="D1445" s="47" t="s">
        <v>27</v>
      </c>
      <c r="E1445">
        <v>2020.3330000000001</v>
      </c>
      <c r="F1445" s="48" t="s">
        <v>172</v>
      </c>
    </row>
    <row r="1446" spans="1:6">
      <c r="A1446" s="46" t="s">
        <v>114</v>
      </c>
      <c r="B1446" t="s">
        <v>172</v>
      </c>
      <c r="D1446" s="47" t="s">
        <v>27</v>
      </c>
      <c r="E1446">
        <v>2020.4169999999999</v>
      </c>
      <c r="F1446" s="48" t="s">
        <v>172</v>
      </c>
    </row>
    <row r="1447" spans="1:6">
      <c r="A1447" s="46" t="s">
        <v>115</v>
      </c>
      <c r="B1447" t="s">
        <v>172</v>
      </c>
      <c r="D1447" s="47" t="s">
        <v>27</v>
      </c>
      <c r="E1447">
        <v>2020.5</v>
      </c>
      <c r="F1447" s="48" t="s">
        <v>172</v>
      </c>
    </row>
    <row r="1448" spans="1:6">
      <c r="A1448" s="46" t="s">
        <v>116</v>
      </c>
      <c r="B1448" t="s">
        <v>172</v>
      </c>
      <c r="D1448" s="47" t="s">
        <v>27</v>
      </c>
      <c r="E1448">
        <v>2020.5830000000001</v>
      </c>
      <c r="F1448" s="48" t="s">
        <v>172</v>
      </c>
    </row>
    <row r="1449" spans="1:6">
      <c r="A1449" s="46" t="s">
        <v>117</v>
      </c>
      <c r="B1449" t="s">
        <v>172</v>
      </c>
      <c r="D1449" s="47" t="s">
        <v>27</v>
      </c>
      <c r="E1449">
        <v>2020.6669999999999</v>
      </c>
      <c r="F1449" s="48" t="s">
        <v>172</v>
      </c>
    </row>
    <row r="1450" spans="1:6">
      <c r="A1450" s="46" t="s">
        <v>118</v>
      </c>
      <c r="B1450" t="s">
        <v>172</v>
      </c>
      <c r="D1450" s="47" t="s">
        <v>27</v>
      </c>
      <c r="E1450">
        <v>2020.75</v>
      </c>
      <c r="F1450" s="48" t="s">
        <v>172</v>
      </c>
    </row>
    <row r="1451" spans="1:6">
      <c r="A1451" s="46" t="s">
        <v>119</v>
      </c>
      <c r="B1451" t="s">
        <v>172</v>
      </c>
      <c r="D1451" s="47" t="s">
        <v>27</v>
      </c>
      <c r="E1451">
        <v>2020.8330000000001</v>
      </c>
      <c r="F1451" s="48" t="s">
        <v>172</v>
      </c>
    </row>
    <row r="1452" spans="1:6">
      <c r="A1452" s="46" t="s">
        <v>120</v>
      </c>
      <c r="B1452" t="s">
        <v>172</v>
      </c>
      <c r="D1452" s="47" t="s">
        <v>27</v>
      </c>
      <c r="E1452">
        <v>2020.9169999999999</v>
      </c>
      <c r="F1452" s="48" t="s">
        <v>172</v>
      </c>
    </row>
    <row r="1453" spans="1:6">
      <c r="A1453" s="46" t="s">
        <v>121</v>
      </c>
      <c r="B1453" t="s">
        <v>172</v>
      </c>
      <c r="D1453" s="47" t="s">
        <v>27</v>
      </c>
      <c r="E1453">
        <v>2021</v>
      </c>
      <c r="F1453" s="48" t="s">
        <v>172</v>
      </c>
    </row>
    <row r="1454" spans="1:6">
      <c r="A1454" s="46" t="s">
        <v>122</v>
      </c>
      <c r="B1454" t="s">
        <v>172</v>
      </c>
    </row>
    <row r="1455" spans="1:6">
      <c r="A1455" s="46" t="s">
        <v>123</v>
      </c>
      <c r="B1455" t="s">
        <v>172</v>
      </c>
    </row>
    <row r="1456" spans="1:6">
      <c r="A1456" s="46" t="s">
        <v>124</v>
      </c>
      <c r="B1456" t="s">
        <v>172</v>
      </c>
    </row>
    <row r="1457" spans="1:2">
      <c r="A1457" s="45" t="s">
        <v>101</v>
      </c>
    </row>
    <row r="1458" spans="1:2">
      <c r="A1458" s="46" t="s">
        <v>113</v>
      </c>
      <c r="B1458" t="s">
        <v>172</v>
      </c>
    </row>
    <row r="1459" spans="1:2">
      <c r="A1459" s="46" t="s">
        <v>114</v>
      </c>
      <c r="B1459" t="s">
        <v>172</v>
      </c>
    </row>
    <row r="1460" spans="1:2">
      <c r="A1460" s="46" t="s">
        <v>115</v>
      </c>
      <c r="B1460" t="s">
        <v>172</v>
      </c>
    </row>
    <row r="1461" spans="1:2">
      <c r="A1461" s="46" t="s">
        <v>116</v>
      </c>
      <c r="B1461" t="s">
        <v>172</v>
      </c>
    </row>
    <row r="1462" spans="1:2">
      <c r="A1462" s="46" t="s">
        <v>117</v>
      </c>
      <c r="B1462" t="s">
        <v>172</v>
      </c>
    </row>
    <row r="1463" spans="1:2">
      <c r="A1463" s="46" t="s">
        <v>118</v>
      </c>
      <c r="B1463" t="s">
        <v>172</v>
      </c>
    </row>
    <row r="1464" spans="1:2">
      <c r="A1464" s="46" t="s">
        <v>119</v>
      </c>
      <c r="B1464" t="s">
        <v>172</v>
      </c>
    </row>
    <row r="1465" spans="1:2">
      <c r="A1465" s="46" t="s">
        <v>120</v>
      </c>
      <c r="B1465" t="s">
        <v>172</v>
      </c>
    </row>
    <row r="1466" spans="1:2">
      <c r="A1466" s="46" t="s">
        <v>121</v>
      </c>
      <c r="B1466" t="s">
        <v>172</v>
      </c>
    </row>
    <row r="1467" spans="1:2">
      <c r="A1467" s="46" t="s">
        <v>122</v>
      </c>
      <c r="B1467" t="s">
        <v>172</v>
      </c>
    </row>
    <row r="1468" spans="1:2">
      <c r="A1468" s="46" t="s">
        <v>123</v>
      </c>
      <c r="B1468" t="s">
        <v>172</v>
      </c>
    </row>
    <row r="1469" spans="1:2">
      <c r="A1469" s="46" t="s">
        <v>124</v>
      </c>
      <c r="B1469" t="s">
        <v>172</v>
      </c>
    </row>
    <row r="1470" spans="1:2">
      <c r="A1470" s="45" t="s">
        <v>102</v>
      </c>
    </row>
    <row r="1471" spans="1:2">
      <c r="A1471" s="46" t="s">
        <v>113</v>
      </c>
      <c r="B1471" t="s">
        <v>172</v>
      </c>
    </row>
    <row r="1472" spans="1:2">
      <c r="A1472" s="46" t="s">
        <v>114</v>
      </c>
      <c r="B1472" t="s">
        <v>172</v>
      </c>
    </row>
    <row r="1473" spans="1:2">
      <c r="A1473" s="46" t="s">
        <v>115</v>
      </c>
      <c r="B1473" t="s">
        <v>172</v>
      </c>
    </row>
    <row r="1474" spans="1:2">
      <c r="A1474" s="46" t="s">
        <v>116</v>
      </c>
      <c r="B1474" t="s">
        <v>172</v>
      </c>
    </row>
    <row r="1475" spans="1:2">
      <c r="A1475" s="46" t="s">
        <v>117</v>
      </c>
      <c r="B1475" t="s">
        <v>172</v>
      </c>
    </row>
    <row r="1476" spans="1:2">
      <c r="A1476" s="46" t="s">
        <v>118</v>
      </c>
      <c r="B1476" t="s">
        <v>172</v>
      </c>
    </row>
    <row r="1477" spans="1:2">
      <c r="A1477" s="46" t="s">
        <v>119</v>
      </c>
      <c r="B1477" t="s">
        <v>172</v>
      </c>
    </row>
    <row r="1478" spans="1:2">
      <c r="A1478" s="46" t="s">
        <v>120</v>
      </c>
      <c r="B1478" t="s">
        <v>172</v>
      </c>
    </row>
    <row r="1479" spans="1:2">
      <c r="A1479" s="46" t="s">
        <v>121</v>
      </c>
      <c r="B1479" t="s">
        <v>172</v>
      </c>
    </row>
    <row r="1480" spans="1:2">
      <c r="A1480" s="46" t="s">
        <v>122</v>
      </c>
      <c r="B1480" t="s">
        <v>172</v>
      </c>
    </row>
    <row r="1481" spans="1:2">
      <c r="A1481" s="46" t="s">
        <v>123</v>
      </c>
      <c r="B1481" t="s">
        <v>172</v>
      </c>
    </row>
    <row r="1482" spans="1:2">
      <c r="A1482" s="46" t="s">
        <v>124</v>
      </c>
      <c r="B1482" t="s">
        <v>172</v>
      </c>
    </row>
    <row r="1483" spans="1:2">
      <c r="A1483" s="45" t="s">
        <v>103</v>
      </c>
    </row>
    <row r="1484" spans="1:2">
      <c r="A1484" s="46" t="s">
        <v>113</v>
      </c>
      <c r="B1484" t="s">
        <v>172</v>
      </c>
    </row>
    <row r="1485" spans="1:2">
      <c r="A1485" s="46" t="s">
        <v>114</v>
      </c>
      <c r="B1485" t="s">
        <v>172</v>
      </c>
    </row>
    <row r="1486" spans="1:2">
      <c r="A1486" s="46" t="s">
        <v>115</v>
      </c>
      <c r="B1486" t="s">
        <v>172</v>
      </c>
    </row>
    <row r="1487" spans="1:2">
      <c r="A1487" s="46" t="s">
        <v>116</v>
      </c>
      <c r="B1487" t="s">
        <v>172</v>
      </c>
    </row>
    <row r="1488" spans="1:2">
      <c r="A1488" s="46" t="s">
        <v>117</v>
      </c>
      <c r="B1488" t="s">
        <v>172</v>
      </c>
    </row>
    <row r="1489" spans="1:2">
      <c r="A1489" s="46" t="s">
        <v>118</v>
      </c>
      <c r="B1489" t="s">
        <v>172</v>
      </c>
    </row>
    <row r="1490" spans="1:2">
      <c r="A1490" s="46" t="s">
        <v>119</v>
      </c>
      <c r="B1490" t="s">
        <v>172</v>
      </c>
    </row>
    <row r="1491" spans="1:2">
      <c r="A1491" s="46" t="s">
        <v>120</v>
      </c>
      <c r="B1491" t="s">
        <v>172</v>
      </c>
    </row>
    <row r="1492" spans="1:2">
      <c r="A1492" s="46" t="s">
        <v>121</v>
      </c>
      <c r="B1492" t="s">
        <v>172</v>
      </c>
    </row>
    <row r="1493" spans="1:2">
      <c r="A1493" s="46" t="s">
        <v>122</v>
      </c>
      <c r="B1493" t="s">
        <v>172</v>
      </c>
    </row>
    <row r="1494" spans="1:2">
      <c r="A1494" s="46" t="s">
        <v>123</v>
      </c>
      <c r="B1494" t="s">
        <v>172</v>
      </c>
    </row>
    <row r="1495" spans="1:2">
      <c r="A1495" s="46" t="s">
        <v>124</v>
      </c>
      <c r="B1495" t="s">
        <v>172</v>
      </c>
    </row>
    <row r="1496" spans="1:2">
      <c r="A1496" s="45" t="s">
        <v>104</v>
      </c>
    </row>
    <row r="1497" spans="1:2">
      <c r="A1497" s="46" t="s">
        <v>113</v>
      </c>
      <c r="B1497" t="s">
        <v>172</v>
      </c>
    </row>
    <row r="1498" spans="1:2">
      <c r="A1498" s="46" t="s">
        <v>114</v>
      </c>
      <c r="B1498" t="s">
        <v>172</v>
      </c>
    </row>
    <row r="1499" spans="1:2">
      <c r="A1499" s="46" t="s">
        <v>115</v>
      </c>
      <c r="B1499" t="s">
        <v>172</v>
      </c>
    </row>
    <row r="1500" spans="1:2">
      <c r="A1500" s="46" t="s">
        <v>116</v>
      </c>
      <c r="B1500" t="s">
        <v>172</v>
      </c>
    </row>
    <row r="1501" spans="1:2">
      <c r="A1501" s="46" t="s">
        <v>117</v>
      </c>
      <c r="B1501" t="s">
        <v>172</v>
      </c>
    </row>
    <row r="1502" spans="1:2">
      <c r="A1502" s="46" t="s">
        <v>118</v>
      </c>
      <c r="B1502">
        <v>65.957999999999998</v>
      </c>
    </row>
    <row r="1503" spans="1:2">
      <c r="A1503" s="46" t="s">
        <v>119</v>
      </c>
      <c r="B1503" t="s">
        <v>172</v>
      </c>
    </row>
    <row r="1504" spans="1:2">
      <c r="A1504" s="46" t="s">
        <v>120</v>
      </c>
      <c r="B1504" t="s">
        <v>172</v>
      </c>
    </row>
    <row r="1505" spans="1:2">
      <c r="A1505" s="46" t="s">
        <v>121</v>
      </c>
      <c r="B1505" t="s">
        <v>172</v>
      </c>
    </row>
    <row r="1506" spans="1:2">
      <c r="A1506" s="46" t="s">
        <v>122</v>
      </c>
      <c r="B1506">
        <v>66.477999999999994</v>
      </c>
    </row>
    <row r="1507" spans="1:2">
      <c r="A1507" s="46" t="s">
        <v>123</v>
      </c>
      <c r="B1507" t="s">
        <v>172</v>
      </c>
    </row>
    <row r="1508" spans="1:2">
      <c r="A1508" s="46" t="s">
        <v>124</v>
      </c>
      <c r="B1508" t="s">
        <v>172</v>
      </c>
    </row>
    <row r="1509" spans="1:2">
      <c r="A1509" s="45" t="s">
        <v>105</v>
      </c>
    </row>
    <row r="1510" spans="1:2">
      <c r="A1510" s="46" t="s">
        <v>113</v>
      </c>
      <c r="B1510" t="s">
        <v>172</v>
      </c>
    </row>
    <row r="1511" spans="1:2">
      <c r="A1511" s="46" t="s">
        <v>114</v>
      </c>
      <c r="B1511">
        <v>66.427999999999997</v>
      </c>
    </row>
    <row r="1512" spans="1:2">
      <c r="A1512" s="46" t="s">
        <v>115</v>
      </c>
      <c r="B1512">
        <v>66.287999999999997</v>
      </c>
    </row>
    <row r="1513" spans="1:2">
      <c r="A1513" s="46" t="s">
        <v>116</v>
      </c>
      <c r="B1513">
        <v>66.358000000000004</v>
      </c>
    </row>
    <row r="1514" spans="1:2">
      <c r="A1514" s="46" t="s">
        <v>117</v>
      </c>
      <c r="B1514">
        <v>66.347999999999999</v>
      </c>
    </row>
    <row r="1515" spans="1:2">
      <c r="A1515" s="46" t="s">
        <v>118</v>
      </c>
      <c r="B1515">
        <v>66.647999999999996</v>
      </c>
    </row>
    <row r="1516" spans="1:2">
      <c r="A1516" s="46" t="s">
        <v>119</v>
      </c>
      <c r="B1516">
        <v>66.468000000000004</v>
      </c>
    </row>
    <row r="1517" spans="1:2">
      <c r="A1517" s="46" t="s">
        <v>120</v>
      </c>
      <c r="B1517">
        <v>66.537999999999997</v>
      </c>
    </row>
    <row r="1518" spans="1:2">
      <c r="A1518" s="46" t="s">
        <v>121</v>
      </c>
      <c r="B1518">
        <v>66.587999999999994</v>
      </c>
    </row>
    <row r="1519" spans="1:2">
      <c r="A1519" s="46" t="s">
        <v>122</v>
      </c>
      <c r="B1519">
        <v>66.498000000000005</v>
      </c>
    </row>
    <row r="1520" spans="1:2">
      <c r="A1520" s="46" t="s">
        <v>123</v>
      </c>
      <c r="B1520">
        <v>66.468000000000004</v>
      </c>
    </row>
    <row r="1521" spans="1:2">
      <c r="A1521" s="46" t="s">
        <v>124</v>
      </c>
      <c r="B1521" t="s">
        <v>172</v>
      </c>
    </row>
    <row r="1522" spans="1:2">
      <c r="A1522" s="45" t="s">
        <v>106</v>
      </c>
    </row>
    <row r="1523" spans="1:2">
      <c r="A1523" s="46" t="s">
        <v>113</v>
      </c>
      <c r="B1523">
        <v>66.337999999999994</v>
      </c>
    </row>
    <row r="1524" spans="1:2">
      <c r="A1524" s="46" t="s">
        <v>114</v>
      </c>
      <c r="B1524">
        <v>66.058000000000007</v>
      </c>
    </row>
    <row r="1525" spans="1:2">
      <c r="A1525" s="46" t="s">
        <v>115</v>
      </c>
      <c r="B1525">
        <v>65.828000000000003</v>
      </c>
    </row>
    <row r="1526" spans="1:2">
      <c r="A1526" s="46" t="s">
        <v>116</v>
      </c>
      <c r="B1526" t="s">
        <v>172</v>
      </c>
    </row>
    <row r="1527" spans="1:2">
      <c r="A1527" s="46" t="s">
        <v>117</v>
      </c>
      <c r="B1527">
        <v>66.468000000000004</v>
      </c>
    </row>
    <row r="1528" spans="1:2">
      <c r="A1528" s="46" t="s">
        <v>118</v>
      </c>
      <c r="B1528">
        <v>66.227999999999994</v>
      </c>
    </row>
    <row r="1529" spans="1:2">
      <c r="A1529" s="46" t="s">
        <v>119</v>
      </c>
      <c r="B1529">
        <v>66.694615384615389</v>
      </c>
    </row>
    <row r="1530" spans="1:2">
      <c r="A1530" s="46" t="s">
        <v>120</v>
      </c>
      <c r="B1530">
        <v>66.697231182795704</v>
      </c>
    </row>
    <row r="1531" spans="1:2">
      <c r="A1531" s="46" t="s">
        <v>121</v>
      </c>
      <c r="B1531">
        <v>66.789377777777787</v>
      </c>
    </row>
    <row r="1532" spans="1:2">
      <c r="A1532" s="46" t="s">
        <v>122</v>
      </c>
      <c r="B1532">
        <v>66.675500000000014</v>
      </c>
    </row>
    <row r="1533" spans="1:2">
      <c r="A1533" s="46" t="s">
        <v>123</v>
      </c>
      <c r="B1533">
        <v>65.907116666666681</v>
      </c>
    </row>
    <row r="1534" spans="1:2">
      <c r="A1534" s="46" t="s">
        <v>124</v>
      </c>
      <c r="B1534">
        <v>66.207091397849467</v>
      </c>
    </row>
    <row r="1535" spans="1:2">
      <c r="A1535" s="45" t="s">
        <v>107</v>
      </c>
    </row>
    <row r="1536" spans="1:2">
      <c r="A1536" s="46" t="s">
        <v>113</v>
      </c>
      <c r="B1536">
        <v>65.576956989247321</v>
      </c>
    </row>
    <row r="1537" spans="1:2">
      <c r="A1537" s="46" t="s">
        <v>114</v>
      </c>
      <c r="B1537">
        <v>64.686690476190492</v>
      </c>
    </row>
    <row r="1538" spans="1:2">
      <c r="A1538" s="46" t="s">
        <v>115</v>
      </c>
      <c r="B1538">
        <v>66.065177419354853</v>
      </c>
    </row>
    <row r="1539" spans="1:2">
      <c r="A1539" s="46" t="s">
        <v>116</v>
      </c>
      <c r="B1539">
        <v>66.018000000000001</v>
      </c>
    </row>
    <row r="1540" spans="1:2">
      <c r="A1540" s="46" t="s">
        <v>117</v>
      </c>
      <c r="B1540">
        <v>66.668000000000006</v>
      </c>
    </row>
    <row r="1541" spans="1:2">
      <c r="A1541" s="46" t="s">
        <v>118</v>
      </c>
      <c r="B1541">
        <v>64.778777777777776</v>
      </c>
    </row>
    <row r="1542" spans="1:2">
      <c r="A1542" s="46" t="s">
        <v>119</v>
      </c>
      <c r="B1542">
        <v>64.995145161290324</v>
      </c>
    </row>
    <row r="1543" spans="1:2">
      <c r="A1543" s="46" t="s">
        <v>120</v>
      </c>
      <c r="B1543">
        <v>65.581311827956995</v>
      </c>
    </row>
    <row r="1544" spans="1:2">
      <c r="A1544" s="46" t="s">
        <v>121</v>
      </c>
      <c r="B1544">
        <v>66.909183333333345</v>
      </c>
    </row>
    <row r="1545" spans="1:2">
      <c r="A1545" s="46" t="s">
        <v>122</v>
      </c>
      <c r="B1545">
        <v>66.98782795698925</v>
      </c>
    </row>
    <row r="1546" spans="1:2">
      <c r="A1546" s="46" t="s">
        <v>123</v>
      </c>
      <c r="B1546">
        <v>65.698877777777781</v>
      </c>
    </row>
    <row r="1547" spans="1:2">
      <c r="A1547" s="46" t="s">
        <v>124</v>
      </c>
      <c r="B1547">
        <v>66.866064516129043</v>
      </c>
    </row>
    <row r="1548" spans="1:2">
      <c r="A1548" s="45" t="s">
        <v>108</v>
      </c>
    </row>
    <row r="1549" spans="1:2">
      <c r="A1549" s="46" t="s">
        <v>113</v>
      </c>
      <c r="B1549">
        <v>66.705645161290334</v>
      </c>
    </row>
    <row r="1550" spans="1:2">
      <c r="A1550" s="46" t="s">
        <v>114</v>
      </c>
      <c r="B1550">
        <v>66.629827380952392</v>
      </c>
    </row>
    <row r="1551" spans="1:2">
      <c r="A1551" s="46" t="s">
        <v>115</v>
      </c>
      <c r="B1551">
        <v>66.564865591397862</v>
      </c>
    </row>
    <row r="1552" spans="1:2">
      <c r="A1552" s="46" t="s">
        <v>116</v>
      </c>
      <c r="B1552">
        <v>66.795600000000007</v>
      </c>
    </row>
    <row r="1553" spans="1:2">
      <c r="A1553" s="46" t="s">
        <v>117</v>
      </c>
      <c r="B1553">
        <v>66.832467741935488</v>
      </c>
    </row>
    <row r="1554" spans="1:2">
      <c r="A1554" s="46" t="s">
        <v>118</v>
      </c>
      <c r="B1554">
        <v>66.649144444444445</v>
      </c>
    </row>
    <row r="1555" spans="1:2">
      <c r="A1555" s="46" t="s">
        <v>119</v>
      </c>
      <c r="B1555">
        <v>66.426811827956996</v>
      </c>
    </row>
    <row r="1556" spans="1:2">
      <c r="A1556" s="46" t="s">
        <v>120</v>
      </c>
      <c r="B1556">
        <v>66.871263440860218</v>
      </c>
    </row>
    <row r="1557" spans="1:2">
      <c r="A1557" s="46" t="s">
        <v>121</v>
      </c>
      <c r="B1557">
        <v>66.890100000000004</v>
      </c>
    </row>
    <row r="1558" spans="1:2">
      <c r="A1558" s="46" t="s">
        <v>122</v>
      </c>
      <c r="B1558">
        <v>67.007301075268828</v>
      </c>
    </row>
    <row r="1559" spans="1:2">
      <c r="A1559" s="46" t="s">
        <v>123</v>
      </c>
      <c r="B1559">
        <v>67.47611666666667</v>
      </c>
    </row>
    <row r="1560" spans="1:2">
      <c r="A1560" s="46" t="s">
        <v>124</v>
      </c>
      <c r="B1560">
        <v>67.421430107526888</v>
      </c>
    </row>
    <row r="1561" spans="1:2">
      <c r="A1561" s="45" t="s">
        <v>109</v>
      </c>
    </row>
    <row r="1562" spans="1:2">
      <c r="A1562" s="46" t="s">
        <v>113</v>
      </c>
      <c r="B1562">
        <v>66.775186813186821</v>
      </c>
    </row>
    <row r="1563" spans="1:2">
      <c r="A1563" s="46" t="s">
        <v>114</v>
      </c>
      <c r="B1563">
        <v>66.073126436781621</v>
      </c>
    </row>
    <row r="1564" spans="1:2">
      <c r="A1564" s="46" t="s">
        <v>115</v>
      </c>
      <c r="B1564">
        <v>66.037999999999997</v>
      </c>
    </row>
    <row r="1565" spans="1:2">
      <c r="A1565" s="46" t="s">
        <v>116</v>
      </c>
      <c r="B1565" t="s">
        <v>172</v>
      </c>
    </row>
    <row r="1566" spans="1:2">
      <c r="A1566" s="46" t="s">
        <v>117</v>
      </c>
      <c r="B1566" t="s">
        <v>172</v>
      </c>
    </row>
    <row r="1567" spans="1:2">
      <c r="A1567" s="46" t="s">
        <v>118</v>
      </c>
      <c r="B1567" t="s">
        <v>172</v>
      </c>
    </row>
    <row r="1568" spans="1:2">
      <c r="A1568" s="46" t="s">
        <v>119</v>
      </c>
      <c r="B1568" t="s">
        <v>172</v>
      </c>
    </row>
    <row r="1569" spans="1:2">
      <c r="A1569" s="46" t="s">
        <v>120</v>
      </c>
      <c r="B1569" t="s">
        <v>172</v>
      </c>
    </row>
    <row r="1570" spans="1:2">
      <c r="A1570" s="46" t="s">
        <v>121</v>
      </c>
      <c r="B1570" t="s">
        <v>172</v>
      </c>
    </row>
    <row r="1571" spans="1:2">
      <c r="A1571" s="46" t="s">
        <v>122</v>
      </c>
      <c r="B1571" t="s">
        <v>172</v>
      </c>
    </row>
    <row r="1572" spans="1:2">
      <c r="A1572" s="46" t="s">
        <v>123</v>
      </c>
      <c r="B1572" t="s">
        <v>172</v>
      </c>
    </row>
    <row r="1573" spans="1:2">
      <c r="A1573" s="46" t="s">
        <v>124</v>
      </c>
      <c r="B1573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8510-2F25-4F09-9B9C-6BBC6364DA7B}">
  <dimension ref="A1:C6389"/>
  <sheetViews>
    <sheetView workbookViewId="0">
      <selection sqref="A1:C6387"/>
    </sheetView>
  </sheetViews>
  <sheetFormatPr defaultRowHeight="15"/>
  <cols>
    <col min="1" max="1" width="15.42578125" style="27" customWidth="1"/>
    <col min="3" max="3" width="13" style="29" customWidth="1"/>
  </cols>
  <sheetData>
    <row r="1" spans="1:3">
      <c r="A1" s="24" t="s">
        <v>173</v>
      </c>
      <c r="B1" s="25" t="s">
        <v>174</v>
      </c>
      <c r="C1" s="26" t="s">
        <v>175</v>
      </c>
    </row>
    <row r="2" spans="1:3">
      <c r="A2" s="27">
        <v>42941</v>
      </c>
      <c r="B2" s="28">
        <v>0.5</v>
      </c>
      <c r="C2" s="29">
        <v>4.5860000000000003</v>
      </c>
    </row>
    <row r="3" spans="1:3">
      <c r="A3" s="27">
        <v>42941</v>
      </c>
      <c r="B3" s="28">
        <v>0.66666666666666663</v>
      </c>
      <c r="C3" s="29">
        <v>4.6360000000000001</v>
      </c>
    </row>
    <row r="4" spans="1:3">
      <c r="A4" s="27">
        <v>42941</v>
      </c>
      <c r="B4" s="28">
        <v>0.83333333333333337</v>
      </c>
      <c r="C4" s="29">
        <v>4.6440000000000001</v>
      </c>
    </row>
    <row r="5" spans="1:3">
      <c r="A5" s="27">
        <v>42942</v>
      </c>
      <c r="B5" s="28">
        <v>0</v>
      </c>
      <c r="C5" s="29">
        <v>4.6159999999999997</v>
      </c>
    </row>
    <row r="6" spans="1:3">
      <c r="A6" s="27">
        <v>42942</v>
      </c>
      <c r="B6" s="28">
        <v>0.16666666666666666</v>
      </c>
      <c r="C6" s="29">
        <v>4.6260000000000003</v>
      </c>
    </row>
    <row r="7" spans="1:3">
      <c r="A7" s="27">
        <v>42942</v>
      </c>
      <c r="B7" s="28">
        <v>0.33333333333333331</v>
      </c>
      <c r="C7" s="29">
        <v>4.6280000000000001</v>
      </c>
    </row>
    <row r="8" spans="1:3">
      <c r="A8" s="27">
        <v>42942</v>
      </c>
      <c r="B8" s="28">
        <v>0.5</v>
      </c>
      <c r="C8" s="29">
        <v>4.6609999999999996</v>
      </c>
    </row>
    <row r="9" spans="1:3">
      <c r="A9" s="27">
        <v>42942</v>
      </c>
      <c r="B9" s="28">
        <v>0.66666666666666663</v>
      </c>
      <c r="C9" s="29">
        <v>4.6529999999999996</v>
      </c>
    </row>
    <row r="10" spans="1:3">
      <c r="A10" s="27">
        <v>42942</v>
      </c>
      <c r="B10" s="28">
        <v>0.83333333333333337</v>
      </c>
      <c r="C10" s="29">
        <v>4.633</v>
      </c>
    </row>
    <row r="11" spans="1:3">
      <c r="A11" s="27">
        <v>42943</v>
      </c>
      <c r="B11" s="28">
        <v>0</v>
      </c>
      <c r="C11" s="29">
        <v>4.6180000000000003</v>
      </c>
    </row>
    <row r="12" spans="1:3">
      <c r="A12" s="27">
        <v>42943</v>
      </c>
      <c r="B12" s="28">
        <v>0.16666666666666666</v>
      </c>
      <c r="C12" s="29">
        <v>4.6079999999999997</v>
      </c>
    </row>
    <row r="13" spans="1:3">
      <c r="A13" s="27">
        <v>42943</v>
      </c>
      <c r="B13" s="28">
        <v>0.33333333333333331</v>
      </c>
      <c r="C13" s="29">
        <v>4.6120000000000001</v>
      </c>
    </row>
    <row r="14" spans="1:3">
      <c r="A14" s="27">
        <v>42943</v>
      </c>
      <c r="B14" s="28">
        <v>0.5</v>
      </c>
      <c r="C14" s="29">
        <v>4.6630000000000003</v>
      </c>
    </row>
    <row r="15" spans="1:3">
      <c r="A15" s="27">
        <v>42943</v>
      </c>
      <c r="B15" s="28">
        <v>0.66666666666666663</v>
      </c>
      <c r="C15" s="29">
        <v>4.6920000000000002</v>
      </c>
    </row>
    <row r="16" spans="1:3">
      <c r="A16" s="27">
        <v>42943</v>
      </c>
      <c r="B16" s="28">
        <v>0.83333333333333337</v>
      </c>
      <c r="C16" s="29">
        <v>4.6420000000000003</v>
      </c>
    </row>
    <row r="17" spans="1:3">
      <c r="A17" s="27">
        <v>42944</v>
      </c>
      <c r="B17" s="28">
        <v>0</v>
      </c>
      <c r="C17" s="29">
        <v>4.6020000000000003</v>
      </c>
    </row>
    <row r="18" spans="1:3">
      <c r="A18" s="27">
        <v>42944</v>
      </c>
      <c r="B18" s="28">
        <v>0.16666666666666666</v>
      </c>
      <c r="C18" s="29">
        <v>4.6280000000000001</v>
      </c>
    </row>
    <row r="19" spans="1:3">
      <c r="A19" s="27">
        <v>42944</v>
      </c>
      <c r="B19" s="28">
        <v>0.33333333333333331</v>
      </c>
      <c r="C19" s="29">
        <v>4.633</v>
      </c>
    </row>
    <row r="20" spans="1:3">
      <c r="A20" s="27">
        <v>42944</v>
      </c>
      <c r="B20" s="28">
        <v>0.5</v>
      </c>
      <c r="C20" s="29">
        <v>4.6470000000000002</v>
      </c>
    </row>
    <row r="21" spans="1:3">
      <c r="A21" s="27">
        <v>42944</v>
      </c>
      <c r="B21" s="28">
        <v>0.66666666666666663</v>
      </c>
      <c r="C21" s="29">
        <v>4.6399999999999997</v>
      </c>
    </row>
    <row r="22" spans="1:3">
      <c r="A22" s="27">
        <v>42944</v>
      </c>
      <c r="B22" s="28">
        <v>0.83333333333333337</v>
      </c>
      <c r="C22" s="29">
        <v>4.6369999999999996</v>
      </c>
    </row>
    <row r="23" spans="1:3">
      <c r="A23" s="27">
        <v>42945</v>
      </c>
      <c r="B23" s="28">
        <v>0</v>
      </c>
      <c r="C23" s="29">
        <v>4.5890000000000004</v>
      </c>
    </row>
    <row r="24" spans="1:3">
      <c r="A24" s="27">
        <v>42945</v>
      </c>
      <c r="B24" s="28">
        <v>0.16666666666666666</v>
      </c>
      <c r="C24" s="29">
        <v>4.5960000000000001</v>
      </c>
    </row>
    <row r="25" spans="1:3">
      <c r="A25" s="27">
        <v>42945</v>
      </c>
      <c r="B25" s="28">
        <v>0.33333333333333331</v>
      </c>
      <c r="C25" s="29">
        <v>4.601</v>
      </c>
    </row>
    <row r="26" spans="1:3">
      <c r="A26" s="27">
        <v>42945</v>
      </c>
      <c r="B26" s="28">
        <v>0.5</v>
      </c>
      <c r="C26" s="29">
        <v>4.6340000000000003</v>
      </c>
    </row>
    <row r="27" spans="1:3">
      <c r="A27" s="27">
        <v>42945</v>
      </c>
      <c r="B27" s="28">
        <v>0.66666666666666663</v>
      </c>
      <c r="C27" s="29">
        <v>4.6500000000000004</v>
      </c>
    </row>
    <row r="28" spans="1:3">
      <c r="A28" s="27">
        <v>42945</v>
      </c>
      <c r="B28" s="28">
        <v>0.83333333333333337</v>
      </c>
      <c r="C28" s="29">
        <v>4.6319999999999997</v>
      </c>
    </row>
    <row r="29" spans="1:3">
      <c r="A29" s="27">
        <v>42946</v>
      </c>
      <c r="B29" s="28">
        <v>0</v>
      </c>
      <c r="C29" s="29">
        <v>4.5880000000000001</v>
      </c>
    </row>
    <row r="30" spans="1:3">
      <c r="A30" s="27">
        <v>42946</v>
      </c>
      <c r="B30" s="28">
        <v>0.16666666666666666</v>
      </c>
      <c r="C30" s="29">
        <v>4.5860000000000003</v>
      </c>
    </row>
    <row r="31" spans="1:3">
      <c r="A31" s="27">
        <v>42946</v>
      </c>
      <c r="B31" s="28">
        <v>0.33333333333333331</v>
      </c>
      <c r="C31" s="29">
        <v>4.5839999999999996</v>
      </c>
    </row>
    <row r="32" spans="1:3">
      <c r="A32" s="27">
        <v>42946</v>
      </c>
      <c r="B32" s="28">
        <v>0.5</v>
      </c>
      <c r="C32" s="29">
        <v>4.6050000000000004</v>
      </c>
    </row>
    <row r="33" spans="1:3">
      <c r="A33" s="27">
        <v>42946</v>
      </c>
      <c r="B33" s="28">
        <v>0.66666666666666663</v>
      </c>
      <c r="C33" s="29">
        <v>4.6059999999999999</v>
      </c>
    </row>
    <row r="34" spans="1:3">
      <c r="A34" s="27">
        <v>42946</v>
      </c>
      <c r="B34" s="28">
        <v>0.83333333333333337</v>
      </c>
      <c r="C34" s="29">
        <v>4.5830000000000002</v>
      </c>
    </row>
    <row r="35" spans="1:3">
      <c r="A35" s="27">
        <v>42947</v>
      </c>
      <c r="B35" s="28">
        <v>0</v>
      </c>
      <c r="C35" s="29">
        <v>4.53</v>
      </c>
    </row>
    <row r="36" spans="1:3">
      <c r="A36" s="27">
        <v>42947</v>
      </c>
      <c r="B36" s="28">
        <v>0.16666666666666666</v>
      </c>
      <c r="C36" s="29">
        <v>4.5229999999999997</v>
      </c>
    </row>
    <row r="37" spans="1:3">
      <c r="A37" s="27">
        <v>42947</v>
      </c>
      <c r="B37" s="28">
        <v>0.33333333333333331</v>
      </c>
      <c r="C37" s="29">
        <v>4.5570000000000004</v>
      </c>
    </row>
    <row r="38" spans="1:3">
      <c r="A38" s="27">
        <v>42947</v>
      </c>
      <c r="B38" s="28">
        <v>0.5</v>
      </c>
      <c r="C38" s="29">
        <v>4.5880000000000001</v>
      </c>
    </row>
    <row r="39" spans="1:3">
      <c r="A39" s="27">
        <v>42947</v>
      </c>
      <c r="B39" s="28">
        <v>0.66666666666666663</v>
      </c>
      <c r="C39" s="29">
        <v>4.6020000000000003</v>
      </c>
    </row>
    <row r="40" spans="1:3">
      <c r="A40" s="27">
        <v>42947</v>
      </c>
      <c r="B40" s="28">
        <v>0.83333333333333337</v>
      </c>
      <c r="C40" s="29">
        <v>4.5629999999999997</v>
      </c>
    </row>
    <row r="41" spans="1:3">
      <c r="A41" s="27">
        <v>42948</v>
      </c>
      <c r="B41" s="28">
        <v>0</v>
      </c>
      <c r="C41" s="29">
        <v>4.5579999999999998</v>
      </c>
    </row>
    <row r="42" spans="1:3">
      <c r="A42" s="27">
        <v>42948</v>
      </c>
      <c r="B42" s="28">
        <v>0.16666666666666666</v>
      </c>
      <c r="C42" s="29">
        <v>4.5590000000000002</v>
      </c>
    </row>
    <row r="43" spans="1:3">
      <c r="A43" s="27">
        <v>42948</v>
      </c>
      <c r="B43" s="28">
        <v>0.33333333333333331</v>
      </c>
      <c r="C43" s="29">
        <v>4.5789999999999997</v>
      </c>
    </row>
    <row r="44" spans="1:3">
      <c r="A44" s="27">
        <v>42948</v>
      </c>
      <c r="B44" s="28">
        <v>0.5</v>
      </c>
      <c r="C44" s="29">
        <v>4.5999999999999996</v>
      </c>
    </row>
    <row r="45" spans="1:3">
      <c r="A45" s="27">
        <v>42948</v>
      </c>
      <c r="B45" s="28">
        <v>0.66666666666666663</v>
      </c>
      <c r="C45" s="29">
        <v>4.6230000000000002</v>
      </c>
    </row>
    <row r="46" spans="1:3">
      <c r="A46" s="27">
        <v>42948</v>
      </c>
      <c r="B46" s="28">
        <v>0.83333333333333337</v>
      </c>
      <c r="C46" s="29">
        <v>4.6139999999999999</v>
      </c>
    </row>
    <row r="47" spans="1:3">
      <c r="A47" s="27">
        <v>42949</v>
      </c>
      <c r="B47" s="28">
        <v>0</v>
      </c>
      <c r="C47" s="29">
        <v>4.5910000000000002</v>
      </c>
    </row>
    <row r="48" spans="1:3">
      <c r="A48" s="27">
        <v>42949</v>
      </c>
      <c r="B48" s="28">
        <v>0.16666666666666666</v>
      </c>
      <c r="C48" s="29">
        <v>4.5910000000000002</v>
      </c>
    </row>
    <row r="49" spans="1:3">
      <c r="A49" s="27">
        <v>42949</v>
      </c>
      <c r="B49" s="28">
        <v>0.33333333333333331</v>
      </c>
      <c r="C49" s="29">
        <v>4.5999999999999996</v>
      </c>
    </row>
    <row r="50" spans="1:3">
      <c r="A50" s="27">
        <v>42949</v>
      </c>
      <c r="B50" s="28">
        <v>0.5</v>
      </c>
      <c r="C50" s="29">
        <v>4.6369999999999996</v>
      </c>
    </row>
    <row r="51" spans="1:3">
      <c r="A51" s="27">
        <v>42949</v>
      </c>
      <c r="B51" s="28">
        <v>0.66666666666666663</v>
      </c>
      <c r="C51" s="29">
        <v>4.6100000000000003</v>
      </c>
    </row>
    <row r="52" spans="1:3">
      <c r="A52" s="27">
        <v>42949</v>
      </c>
      <c r="B52" s="28">
        <v>0.83333333333333337</v>
      </c>
      <c r="C52" s="29">
        <v>4.6050000000000004</v>
      </c>
    </row>
    <row r="53" spans="1:3">
      <c r="A53" s="27">
        <v>42950</v>
      </c>
      <c r="B53" s="28">
        <v>0</v>
      </c>
      <c r="C53" s="29">
        <v>4.5949999999999998</v>
      </c>
    </row>
    <row r="54" spans="1:3">
      <c r="A54" s="27">
        <v>42950</v>
      </c>
      <c r="B54" s="28">
        <v>0.16666666666666666</v>
      </c>
      <c r="C54" s="29">
        <v>4.5949999999999998</v>
      </c>
    </row>
    <row r="55" spans="1:3">
      <c r="A55" s="27">
        <v>42950</v>
      </c>
      <c r="B55" s="28">
        <v>0.33333333333333331</v>
      </c>
      <c r="C55" s="29">
        <v>4.6210000000000004</v>
      </c>
    </row>
    <row r="56" spans="1:3">
      <c r="A56" s="27">
        <v>42950</v>
      </c>
      <c r="B56" s="28">
        <v>0.5</v>
      </c>
      <c r="C56" s="29">
        <v>4.6369999999999996</v>
      </c>
    </row>
    <row r="57" spans="1:3">
      <c r="A57" s="27">
        <v>42950</v>
      </c>
      <c r="B57" s="28">
        <v>0.66666666666666663</v>
      </c>
      <c r="C57" s="29">
        <v>4.6349999999999998</v>
      </c>
    </row>
    <row r="58" spans="1:3">
      <c r="A58" s="27">
        <v>42950</v>
      </c>
      <c r="B58" s="28">
        <v>0.83333333333333337</v>
      </c>
      <c r="C58" s="29">
        <v>4.6289999999999996</v>
      </c>
    </row>
    <row r="59" spans="1:3">
      <c r="A59" s="27">
        <v>42951</v>
      </c>
      <c r="B59" s="28">
        <v>0</v>
      </c>
      <c r="C59" s="29">
        <v>4.6029999999999998</v>
      </c>
    </row>
    <row r="60" spans="1:3">
      <c r="A60" s="27">
        <v>42951</v>
      </c>
      <c r="B60" s="28">
        <v>0.16666666666666666</v>
      </c>
      <c r="C60" s="29">
        <v>4.6059999999999999</v>
      </c>
    </row>
    <row r="61" spans="1:3">
      <c r="A61" s="27">
        <v>42951</v>
      </c>
      <c r="B61" s="28">
        <v>0.33333333333333331</v>
      </c>
      <c r="C61" s="29">
        <v>4.6280000000000001</v>
      </c>
    </row>
    <row r="62" spans="1:3">
      <c r="A62" s="27">
        <v>42951</v>
      </c>
      <c r="B62" s="28">
        <v>0.5</v>
      </c>
      <c r="C62" s="29">
        <v>4.649</v>
      </c>
    </row>
    <row r="63" spans="1:3">
      <c r="A63" s="27">
        <v>42951</v>
      </c>
      <c r="B63" s="28">
        <v>0.66666666666666663</v>
      </c>
      <c r="C63" s="29">
        <v>4.6580000000000004</v>
      </c>
    </row>
    <row r="64" spans="1:3">
      <c r="A64" s="27">
        <v>42951</v>
      </c>
      <c r="B64" s="28">
        <v>0.83333333333333337</v>
      </c>
      <c r="C64" s="29">
        <v>4.6459999999999999</v>
      </c>
    </row>
    <row r="65" spans="1:3">
      <c r="A65" s="27">
        <v>42952</v>
      </c>
      <c r="B65" s="28">
        <v>0</v>
      </c>
      <c r="C65" s="29">
        <v>4.6180000000000003</v>
      </c>
    </row>
    <row r="66" spans="1:3">
      <c r="A66" s="27">
        <v>42952</v>
      </c>
      <c r="B66" s="28">
        <v>0.16666666666666666</v>
      </c>
      <c r="C66" s="29">
        <v>4.6120000000000001</v>
      </c>
    </row>
    <row r="67" spans="1:3">
      <c r="A67" s="27">
        <v>42952</v>
      </c>
      <c r="B67" s="28">
        <v>0.33333333333333331</v>
      </c>
      <c r="C67" s="29">
        <v>4.6399999999999997</v>
      </c>
    </row>
    <row r="68" spans="1:3">
      <c r="A68" s="27">
        <v>42952</v>
      </c>
      <c r="B68" s="28">
        <v>0.5</v>
      </c>
      <c r="C68" s="29">
        <v>4.6619999999999999</v>
      </c>
    </row>
    <row r="69" spans="1:3">
      <c r="A69" s="27">
        <v>42952</v>
      </c>
      <c r="B69" s="28">
        <v>0.66666666666666663</v>
      </c>
      <c r="C69" s="29">
        <v>4.6589999999999998</v>
      </c>
    </row>
    <row r="70" spans="1:3">
      <c r="A70" s="27">
        <v>42952</v>
      </c>
      <c r="B70" s="28">
        <v>0.83333333333333337</v>
      </c>
      <c r="C70" s="29">
        <v>4.6360000000000001</v>
      </c>
    </row>
    <row r="71" spans="1:3">
      <c r="A71" s="27">
        <v>42953</v>
      </c>
      <c r="B71" s="28">
        <v>0</v>
      </c>
      <c r="C71" s="29">
        <v>4.6100000000000003</v>
      </c>
    </row>
    <row r="72" spans="1:3">
      <c r="A72" s="27">
        <v>42953</v>
      </c>
      <c r="B72" s="28">
        <v>0.16666666666666666</v>
      </c>
      <c r="C72" s="29">
        <v>4.5979999999999999</v>
      </c>
    </row>
    <row r="73" spans="1:3">
      <c r="A73" s="27">
        <v>42953</v>
      </c>
      <c r="B73" s="28">
        <v>0.33333333333333331</v>
      </c>
      <c r="C73" s="29">
        <v>4.6139999999999999</v>
      </c>
    </row>
    <row r="74" spans="1:3">
      <c r="A74" s="27">
        <v>42953</v>
      </c>
      <c r="B74" s="28">
        <v>0.5</v>
      </c>
      <c r="C74" s="29">
        <v>4.625</v>
      </c>
    </row>
    <row r="75" spans="1:3">
      <c r="A75" s="27">
        <v>42953</v>
      </c>
      <c r="B75" s="28">
        <v>0.66666666666666663</v>
      </c>
      <c r="C75" s="29">
        <v>4.2160000000000002</v>
      </c>
    </row>
    <row r="76" spans="1:3">
      <c r="A76" s="27">
        <v>42953</v>
      </c>
      <c r="B76" s="28">
        <v>0.83333333333333337</v>
      </c>
      <c r="C76" s="29">
        <v>4.2789999999999999</v>
      </c>
    </row>
    <row r="77" spans="1:3">
      <c r="A77" s="27">
        <v>42954</v>
      </c>
      <c r="B77" s="28">
        <v>0</v>
      </c>
      <c r="C77" s="29">
        <v>4.468</v>
      </c>
    </row>
    <row r="78" spans="1:3">
      <c r="A78" s="27">
        <v>42954</v>
      </c>
      <c r="B78" s="28">
        <v>0.16666666666666666</v>
      </c>
      <c r="C78" s="29">
        <v>4.5330000000000004</v>
      </c>
    </row>
    <row r="79" spans="1:3">
      <c r="A79" s="27">
        <v>42954</v>
      </c>
      <c r="B79" s="28">
        <v>0.33333333333333331</v>
      </c>
      <c r="C79" s="29">
        <v>4.5679999999999996</v>
      </c>
    </row>
    <row r="80" spans="1:3">
      <c r="A80" s="27">
        <v>42954</v>
      </c>
      <c r="B80" s="28">
        <v>0.5</v>
      </c>
      <c r="C80" s="29">
        <v>4.5990000000000002</v>
      </c>
    </row>
    <row r="81" spans="1:3">
      <c r="A81" s="27">
        <v>42954</v>
      </c>
      <c r="B81" s="28">
        <v>0.66666666666666663</v>
      </c>
      <c r="C81" s="29">
        <v>4.6180000000000003</v>
      </c>
    </row>
    <row r="82" spans="1:3">
      <c r="A82" s="27">
        <v>42954</v>
      </c>
      <c r="B82" s="28">
        <v>0.83333333333333337</v>
      </c>
      <c r="C82" s="29">
        <v>4.6139999999999999</v>
      </c>
    </row>
    <row r="83" spans="1:3">
      <c r="A83" s="27">
        <v>42955</v>
      </c>
      <c r="B83" s="28">
        <v>0</v>
      </c>
      <c r="C83" s="29">
        <v>4.6050000000000004</v>
      </c>
    </row>
    <row r="84" spans="1:3">
      <c r="A84" s="27">
        <v>42955</v>
      </c>
      <c r="B84" s="28">
        <v>0.16666666666666666</v>
      </c>
      <c r="C84" s="29">
        <v>4.6150000000000002</v>
      </c>
    </row>
    <row r="85" spans="1:3">
      <c r="A85" s="27">
        <v>42955</v>
      </c>
      <c r="B85" s="28">
        <v>0.33333333333333331</v>
      </c>
      <c r="C85" s="29">
        <v>4.6219999999999999</v>
      </c>
    </row>
    <row r="86" spans="1:3">
      <c r="A86" s="27">
        <v>42955</v>
      </c>
      <c r="B86" s="28">
        <v>0.5</v>
      </c>
      <c r="C86" s="29">
        <v>4.66</v>
      </c>
    </row>
    <row r="87" spans="1:3">
      <c r="A87" s="27">
        <v>42955</v>
      </c>
      <c r="B87" s="28">
        <v>0.66666666666666663</v>
      </c>
      <c r="C87" s="29">
        <v>4.657</v>
      </c>
    </row>
    <row r="88" spans="1:3">
      <c r="A88" s="27">
        <v>42955</v>
      </c>
      <c r="B88" s="28">
        <v>0.83333333333333337</v>
      </c>
      <c r="C88" s="29">
        <v>4.6429999999999998</v>
      </c>
    </row>
    <row r="89" spans="1:3">
      <c r="A89" s="27">
        <v>42956</v>
      </c>
      <c r="B89" s="28">
        <v>0</v>
      </c>
      <c r="C89" s="29">
        <v>4.6210000000000004</v>
      </c>
    </row>
    <row r="90" spans="1:3">
      <c r="A90" s="27">
        <v>42956</v>
      </c>
      <c r="B90" s="28">
        <v>0.16666666666666666</v>
      </c>
      <c r="C90" s="29">
        <v>4.6139999999999999</v>
      </c>
    </row>
    <row r="91" spans="1:3">
      <c r="A91" s="27">
        <v>42956</v>
      </c>
      <c r="B91" s="28">
        <v>0.33333333333333331</v>
      </c>
      <c r="C91" s="29">
        <v>4.6230000000000002</v>
      </c>
    </row>
    <row r="92" spans="1:3">
      <c r="A92" s="27">
        <v>42956</v>
      </c>
      <c r="B92" s="28">
        <v>0.5</v>
      </c>
      <c r="C92" s="29">
        <v>4.6349999999999998</v>
      </c>
    </row>
    <row r="93" spans="1:3">
      <c r="A93" s="27">
        <v>42956</v>
      </c>
      <c r="B93" s="28">
        <v>0.66666666666666663</v>
      </c>
      <c r="C93" s="29">
        <v>4.6159999999999997</v>
      </c>
    </row>
    <row r="94" spans="1:3">
      <c r="A94" s="27">
        <v>42956</v>
      </c>
      <c r="B94" s="28">
        <v>0.83333333333333337</v>
      </c>
      <c r="C94" s="29">
        <v>4.6050000000000004</v>
      </c>
    </row>
    <row r="95" spans="1:3">
      <c r="A95" s="27">
        <v>42957</v>
      </c>
      <c r="B95" s="28">
        <v>0</v>
      </c>
      <c r="C95" s="29">
        <v>4.5750000000000002</v>
      </c>
    </row>
    <row r="96" spans="1:3">
      <c r="A96" s="27">
        <v>42957</v>
      </c>
      <c r="B96" s="28">
        <v>0.16666666666666666</v>
      </c>
      <c r="C96" s="29">
        <v>4.5940000000000003</v>
      </c>
    </row>
    <row r="97" spans="1:3">
      <c r="A97" s="27">
        <v>42957</v>
      </c>
      <c r="B97" s="28">
        <v>0.33333333333333331</v>
      </c>
      <c r="C97" s="29">
        <v>4.585</v>
      </c>
    </row>
    <row r="98" spans="1:3">
      <c r="A98" s="27">
        <v>42957</v>
      </c>
      <c r="B98" s="28">
        <v>0.5</v>
      </c>
      <c r="C98" s="29">
        <v>4.6230000000000002</v>
      </c>
    </row>
    <row r="99" spans="1:3">
      <c r="A99" s="27">
        <v>42957</v>
      </c>
      <c r="B99" s="28">
        <v>0.66666666666666663</v>
      </c>
      <c r="C99" s="29">
        <v>4.63</v>
      </c>
    </row>
    <row r="100" spans="1:3">
      <c r="A100" s="27">
        <v>42957</v>
      </c>
      <c r="B100" s="28">
        <v>0.83333333333333337</v>
      </c>
      <c r="C100" s="29">
        <v>4.6029999999999998</v>
      </c>
    </row>
    <row r="101" spans="1:3">
      <c r="A101" s="27">
        <v>42958</v>
      </c>
      <c r="B101" s="28">
        <v>0</v>
      </c>
      <c r="C101" s="29">
        <v>4.5599999999999996</v>
      </c>
    </row>
    <row r="102" spans="1:3">
      <c r="A102" s="27">
        <v>42958</v>
      </c>
      <c r="B102" s="28">
        <v>0.16666666666666666</v>
      </c>
      <c r="C102" s="29">
        <v>4.5970000000000004</v>
      </c>
    </row>
    <row r="103" spans="1:3">
      <c r="A103" s="27">
        <v>42958</v>
      </c>
      <c r="B103" s="28">
        <v>0.33333333333333331</v>
      </c>
      <c r="C103" s="29">
        <v>4.6050000000000004</v>
      </c>
    </row>
    <row r="104" spans="1:3">
      <c r="A104" s="27">
        <v>42958</v>
      </c>
      <c r="B104" s="28">
        <v>0.5</v>
      </c>
      <c r="C104" s="29">
        <v>4.6029999999999998</v>
      </c>
    </row>
    <row r="105" spans="1:3">
      <c r="A105" s="27">
        <v>42958</v>
      </c>
      <c r="B105" s="28">
        <v>0.66666666666666663</v>
      </c>
      <c r="C105" s="29">
        <v>4.6150000000000002</v>
      </c>
    </row>
    <row r="106" spans="1:3">
      <c r="A106" s="27">
        <v>42958</v>
      </c>
      <c r="B106" s="28">
        <v>0.83333333333333337</v>
      </c>
      <c r="C106" s="29">
        <v>4.577</v>
      </c>
    </row>
    <row r="107" spans="1:3">
      <c r="A107" s="27">
        <v>42959</v>
      </c>
      <c r="B107" s="28">
        <v>0</v>
      </c>
      <c r="C107" s="29">
        <v>4.5739999999999998</v>
      </c>
    </row>
    <row r="108" spans="1:3">
      <c r="A108" s="27">
        <v>42959</v>
      </c>
      <c r="B108" s="28">
        <v>0.16666666666666666</v>
      </c>
      <c r="C108" s="29">
        <v>4.5179999999999998</v>
      </c>
    </row>
    <row r="109" spans="1:3">
      <c r="A109" s="27">
        <v>42959</v>
      </c>
      <c r="B109" s="28">
        <v>0.33333333333333331</v>
      </c>
      <c r="C109" s="29">
        <v>4.5759999999999996</v>
      </c>
    </row>
    <row r="110" spans="1:3">
      <c r="A110" s="27">
        <v>42959</v>
      </c>
      <c r="B110" s="28">
        <v>0.5</v>
      </c>
      <c r="C110" s="29">
        <v>4.5949999999999998</v>
      </c>
    </row>
    <row r="111" spans="1:3">
      <c r="A111" s="27">
        <v>42959</v>
      </c>
      <c r="B111" s="28">
        <v>0.66666666666666663</v>
      </c>
      <c r="C111" s="29">
        <v>4.6120000000000001</v>
      </c>
    </row>
    <row r="112" spans="1:3">
      <c r="A112" s="27">
        <v>42959</v>
      </c>
      <c r="B112" s="28">
        <v>0.83333333333333337</v>
      </c>
      <c r="C112" s="29">
        <v>4.5999999999999996</v>
      </c>
    </row>
    <row r="113" spans="1:3">
      <c r="A113" s="27">
        <v>42960</v>
      </c>
      <c r="B113" s="28">
        <v>0</v>
      </c>
      <c r="C113" s="29">
        <v>4.5720000000000001</v>
      </c>
    </row>
    <row r="114" spans="1:3">
      <c r="A114" s="27">
        <v>42960</v>
      </c>
      <c r="B114" s="28">
        <v>0.16666666666666666</v>
      </c>
      <c r="C114" s="29">
        <v>4.5780000000000003</v>
      </c>
    </row>
    <row r="115" spans="1:3">
      <c r="A115" s="27">
        <v>42960</v>
      </c>
      <c r="B115" s="28">
        <v>0.33333333333333331</v>
      </c>
      <c r="C115" s="29">
        <v>4.5890000000000004</v>
      </c>
    </row>
    <row r="116" spans="1:3">
      <c r="A116" s="27">
        <v>42960</v>
      </c>
      <c r="B116" s="28">
        <v>0.5</v>
      </c>
      <c r="C116" s="29">
        <v>4.5880000000000001</v>
      </c>
    </row>
    <row r="117" spans="1:3">
      <c r="A117" s="27">
        <v>42960</v>
      </c>
      <c r="B117" s="28">
        <v>0.66666666666666663</v>
      </c>
      <c r="C117" s="29">
        <v>4.5940000000000003</v>
      </c>
    </row>
    <row r="118" spans="1:3">
      <c r="A118" s="27">
        <v>42960</v>
      </c>
      <c r="B118" s="28">
        <v>0.83333333333333337</v>
      </c>
      <c r="C118" s="29">
        <v>4.5830000000000002</v>
      </c>
    </row>
    <row r="119" spans="1:3">
      <c r="A119" s="27">
        <v>42961</v>
      </c>
      <c r="B119" s="28">
        <v>0</v>
      </c>
      <c r="C119" s="29">
        <v>4.5810000000000004</v>
      </c>
    </row>
    <row r="120" spans="1:3">
      <c r="A120" s="27">
        <v>42961</v>
      </c>
      <c r="B120" s="28">
        <v>0.16666666666666666</v>
      </c>
      <c r="C120" s="29">
        <v>4.577</v>
      </c>
    </row>
    <row r="121" spans="1:3">
      <c r="A121" s="27">
        <v>42961</v>
      </c>
      <c r="B121" s="28">
        <v>0.33333333333333331</v>
      </c>
      <c r="C121" s="29">
        <v>4.5830000000000002</v>
      </c>
    </row>
    <row r="122" spans="1:3">
      <c r="A122" s="27">
        <v>42961</v>
      </c>
      <c r="B122" s="28">
        <v>0.5</v>
      </c>
      <c r="C122" s="29">
        <v>4.6040000000000001</v>
      </c>
    </row>
    <row r="123" spans="1:3">
      <c r="A123" s="27">
        <v>42961</v>
      </c>
      <c r="B123" s="28">
        <v>0.66666666666666663</v>
      </c>
      <c r="C123" s="29">
        <v>4.6109999999999998</v>
      </c>
    </row>
    <row r="124" spans="1:3">
      <c r="A124" s="27">
        <v>42961</v>
      </c>
      <c r="B124" s="28">
        <v>0.83333333333333337</v>
      </c>
      <c r="C124" s="29">
        <v>4.6109999999999998</v>
      </c>
    </row>
    <row r="125" spans="1:3">
      <c r="A125" s="27">
        <v>42962</v>
      </c>
      <c r="B125" s="28">
        <v>0</v>
      </c>
      <c r="C125" s="29">
        <v>4.5810000000000004</v>
      </c>
    </row>
    <row r="126" spans="1:3">
      <c r="A126" s="27">
        <v>42962</v>
      </c>
      <c r="B126" s="28">
        <v>0.16666666666666666</v>
      </c>
      <c r="C126" s="29">
        <v>4.5819999999999999</v>
      </c>
    </row>
    <row r="127" spans="1:3">
      <c r="A127" s="27">
        <v>42962</v>
      </c>
      <c r="B127" s="28">
        <v>0.33333333333333331</v>
      </c>
      <c r="C127" s="29">
        <v>4.593</v>
      </c>
    </row>
    <row r="128" spans="1:3">
      <c r="A128" s="27">
        <v>42962</v>
      </c>
      <c r="B128" s="28">
        <v>0.5</v>
      </c>
      <c r="C128" s="29">
        <v>4.601</v>
      </c>
    </row>
    <row r="129" spans="1:3">
      <c r="A129" s="27">
        <v>42962</v>
      </c>
      <c r="B129" s="28">
        <v>0.66666666666666663</v>
      </c>
      <c r="C129" s="29">
        <v>4.6070000000000002</v>
      </c>
    </row>
    <row r="130" spans="1:3">
      <c r="A130" s="27">
        <v>42962</v>
      </c>
      <c r="B130" s="28">
        <v>0.83333333333333337</v>
      </c>
      <c r="C130" s="29">
        <v>4.6020000000000003</v>
      </c>
    </row>
    <row r="131" spans="1:3">
      <c r="A131" s="27">
        <v>42963</v>
      </c>
      <c r="B131" s="28">
        <v>0</v>
      </c>
      <c r="C131" s="29">
        <v>4.577</v>
      </c>
    </row>
    <row r="132" spans="1:3">
      <c r="A132" s="27">
        <v>42963</v>
      </c>
      <c r="B132" s="28">
        <v>0.16666666666666666</v>
      </c>
      <c r="C132" s="29">
        <v>4.5810000000000004</v>
      </c>
    </row>
    <row r="133" spans="1:3">
      <c r="A133" s="27">
        <v>42963</v>
      </c>
      <c r="B133" s="28">
        <v>0.33333333333333331</v>
      </c>
      <c r="C133" s="29">
        <v>4.5860000000000003</v>
      </c>
    </row>
    <row r="134" spans="1:3">
      <c r="A134" s="27">
        <v>42963</v>
      </c>
      <c r="B134" s="28">
        <v>0.5</v>
      </c>
      <c r="C134" s="29">
        <v>4.6079999999999997</v>
      </c>
    </row>
    <row r="135" spans="1:3">
      <c r="A135" s="27">
        <v>42963</v>
      </c>
      <c r="B135" s="28">
        <v>0.66666666666666663</v>
      </c>
      <c r="C135" s="29">
        <v>4.6319999999999997</v>
      </c>
    </row>
    <row r="136" spans="1:3">
      <c r="A136" s="27">
        <v>42963</v>
      </c>
      <c r="B136" s="28">
        <v>0.83333333333333337</v>
      </c>
      <c r="C136" s="29">
        <v>4.6260000000000003</v>
      </c>
    </row>
    <row r="137" spans="1:3">
      <c r="A137" s="27">
        <v>42964</v>
      </c>
      <c r="B137" s="28">
        <v>0</v>
      </c>
      <c r="C137" s="29">
        <v>4.6210000000000004</v>
      </c>
    </row>
    <row r="138" spans="1:3">
      <c r="A138" s="27">
        <v>42964</v>
      </c>
      <c r="B138" s="28">
        <v>0.16666666666666666</v>
      </c>
      <c r="C138" s="29">
        <v>4.6219999999999999</v>
      </c>
    </row>
    <row r="139" spans="1:3">
      <c r="A139" s="27">
        <v>42964</v>
      </c>
      <c r="B139" s="28">
        <v>0.33333333333333331</v>
      </c>
      <c r="C139" s="29">
        <v>4.6420000000000003</v>
      </c>
    </row>
    <row r="140" spans="1:3">
      <c r="A140" s="27">
        <v>42964</v>
      </c>
      <c r="B140" s="28">
        <v>0.5</v>
      </c>
      <c r="C140" s="29">
        <v>4.6589999999999998</v>
      </c>
    </row>
    <row r="141" spans="1:3">
      <c r="A141" s="27">
        <v>42964</v>
      </c>
      <c r="B141" s="28">
        <v>0.66666666666666663</v>
      </c>
      <c r="C141" s="29">
        <v>4.6740000000000004</v>
      </c>
    </row>
    <row r="142" spans="1:3">
      <c r="A142" s="27">
        <v>42964</v>
      </c>
      <c r="B142" s="28">
        <v>0.83333333333333337</v>
      </c>
      <c r="C142" s="29">
        <v>4.6609999999999996</v>
      </c>
    </row>
    <row r="143" spans="1:3">
      <c r="A143" s="27">
        <v>42965</v>
      </c>
      <c r="B143" s="28">
        <v>0</v>
      </c>
      <c r="C143" s="29">
        <v>4.6340000000000003</v>
      </c>
    </row>
    <row r="144" spans="1:3">
      <c r="A144" s="27">
        <v>42965</v>
      </c>
      <c r="B144" s="28">
        <v>0.16666666666666666</v>
      </c>
      <c r="C144" s="29">
        <v>4.6390000000000002</v>
      </c>
    </row>
    <row r="145" spans="1:3">
      <c r="A145" s="27">
        <v>42965</v>
      </c>
      <c r="B145" s="28">
        <v>0.33333333333333331</v>
      </c>
      <c r="C145" s="29">
        <v>4.6470000000000002</v>
      </c>
    </row>
    <row r="146" spans="1:3">
      <c r="A146" s="27">
        <v>42965</v>
      </c>
      <c r="B146" s="28">
        <v>0.5</v>
      </c>
      <c r="C146" s="29">
        <v>4.6529999999999996</v>
      </c>
    </row>
    <row r="147" spans="1:3">
      <c r="A147" s="27">
        <v>42965</v>
      </c>
      <c r="B147" s="28">
        <v>0.66666666666666663</v>
      </c>
      <c r="C147" s="29">
        <v>4.66</v>
      </c>
    </row>
    <row r="148" spans="1:3">
      <c r="A148" s="27">
        <v>42965</v>
      </c>
      <c r="B148" s="28">
        <v>0.83333333333333337</v>
      </c>
      <c r="C148" s="29">
        <v>4.6449999999999996</v>
      </c>
    </row>
    <row r="149" spans="1:3">
      <c r="A149" s="27">
        <v>42966</v>
      </c>
      <c r="B149" s="28">
        <v>0</v>
      </c>
      <c r="C149" s="29">
        <v>4.6189999999999998</v>
      </c>
    </row>
    <row r="150" spans="1:3">
      <c r="A150" s="27">
        <v>42966</v>
      </c>
      <c r="B150" s="28">
        <v>0.16666666666666666</v>
      </c>
      <c r="C150" s="29">
        <v>4.6029999999999998</v>
      </c>
    </row>
    <row r="151" spans="1:3">
      <c r="A151" s="27">
        <v>42966</v>
      </c>
      <c r="B151" s="28">
        <v>0.33333333333333331</v>
      </c>
      <c r="C151" s="29">
        <v>4.6260000000000003</v>
      </c>
    </row>
    <row r="152" spans="1:3">
      <c r="A152" s="27">
        <v>42966</v>
      </c>
      <c r="B152" s="28">
        <v>0.5</v>
      </c>
      <c r="C152" s="29">
        <v>4.6269999999999998</v>
      </c>
    </row>
    <row r="153" spans="1:3">
      <c r="A153" s="27">
        <v>42966</v>
      </c>
      <c r="B153" s="28">
        <v>0.66666666666666663</v>
      </c>
      <c r="C153" s="29">
        <v>4.6130000000000004</v>
      </c>
    </row>
    <row r="154" spans="1:3">
      <c r="A154" s="27">
        <v>42966</v>
      </c>
      <c r="B154" s="28">
        <v>0.83333333333333337</v>
      </c>
      <c r="C154" s="29">
        <v>4.5839999999999996</v>
      </c>
    </row>
    <row r="155" spans="1:3">
      <c r="A155" s="27">
        <v>42967</v>
      </c>
      <c r="B155" s="28">
        <v>0</v>
      </c>
      <c r="C155" s="29">
        <v>4.5839999999999996</v>
      </c>
    </row>
    <row r="156" spans="1:3">
      <c r="A156" s="27">
        <v>42967</v>
      </c>
      <c r="B156" s="28">
        <v>0.16666666666666666</v>
      </c>
      <c r="C156" s="29">
        <v>4.5419999999999998</v>
      </c>
    </row>
    <row r="157" spans="1:3">
      <c r="A157" s="27">
        <v>42967</v>
      </c>
      <c r="B157" s="28">
        <v>0.33333333333333331</v>
      </c>
      <c r="C157" s="29">
        <v>4.5730000000000004</v>
      </c>
    </row>
    <row r="158" spans="1:3">
      <c r="A158" s="27">
        <v>42967</v>
      </c>
      <c r="B158" s="28">
        <v>0.5</v>
      </c>
      <c r="C158" s="29">
        <v>4.6059999999999999</v>
      </c>
    </row>
    <row r="159" spans="1:3">
      <c r="A159" s="27">
        <v>42967</v>
      </c>
      <c r="B159" s="28">
        <v>0.66666666666666663</v>
      </c>
      <c r="C159" s="29">
        <v>4.6120000000000001</v>
      </c>
    </row>
    <row r="160" spans="1:3">
      <c r="A160" s="27">
        <v>42967</v>
      </c>
      <c r="B160" s="28">
        <v>0.83333333333333337</v>
      </c>
      <c r="C160" s="29">
        <v>4.6020000000000003</v>
      </c>
    </row>
    <row r="161" spans="1:3">
      <c r="A161" s="27">
        <v>42968</v>
      </c>
      <c r="B161" s="28">
        <v>0</v>
      </c>
      <c r="C161" s="29">
        <v>4.593</v>
      </c>
    </row>
    <row r="162" spans="1:3">
      <c r="A162" s="27">
        <v>42968</v>
      </c>
      <c r="B162" s="28">
        <v>0.16666666666666666</v>
      </c>
      <c r="C162" s="29">
        <v>4.6029999999999998</v>
      </c>
    </row>
    <row r="163" spans="1:3">
      <c r="A163" s="27">
        <v>42968</v>
      </c>
      <c r="B163" s="28">
        <v>0.33333333333333331</v>
      </c>
      <c r="C163" s="29">
        <v>4.6289999999999996</v>
      </c>
    </row>
    <row r="164" spans="1:3">
      <c r="A164" s="27">
        <v>42968</v>
      </c>
      <c r="B164" s="28">
        <v>0.5</v>
      </c>
      <c r="C164" s="29">
        <v>4.6180000000000003</v>
      </c>
    </row>
    <row r="165" spans="1:3">
      <c r="A165" s="27">
        <v>42968</v>
      </c>
      <c r="B165" s="28">
        <v>0.66666666666666663</v>
      </c>
      <c r="C165" s="29">
        <v>4.625</v>
      </c>
    </row>
    <row r="166" spans="1:3">
      <c r="A166" s="27">
        <v>42968</v>
      </c>
      <c r="B166" s="28">
        <v>0.83333333333333337</v>
      </c>
      <c r="C166" s="29">
        <v>4.6630000000000003</v>
      </c>
    </row>
    <row r="167" spans="1:3">
      <c r="A167" s="27">
        <v>42969</v>
      </c>
      <c r="B167" s="28">
        <v>0</v>
      </c>
      <c r="C167" s="29">
        <v>4.6230000000000002</v>
      </c>
    </row>
    <row r="168" spans="1:3">
      <c r="A168" s="27">
        <v>42969</v>
      </c>
      <c r="B168" s="28">
        <v>0.16666666666666666</v>
      </c>
      <c r="C168" s="29">
        <v>4.7</v>
      </c>
    </row>
    <row r="169" spans="1:3">
      <c r="A169" s="27">
        <v>42969</v>
      </c>
      <c r="B169" s="28">
        <v>0.33333333333333331</v>
      </c>
      <c r="C169" s="29">
        <v>4.649</v>
      </c>
    </row>
    <row r="170" spans="1:3">
      <c r="A170" s="27">
        <v>42969</v>
      </c>
      <c r="B170" s="28">
        <v>0.5</v>
      </c>
      <c r="C170" s="29">
        <v>4.6369999999999996</v>
      </c>
    </row>
    <row r="171" spans="1:3">
      <c r="A171" s="27">
        <v>42969</v>
      </c>
      <c r="B171" s="28">
        <v>0.66666666666666663</v>
      </c>
      <c r="C171" s="29">
        <v>4.6879999999999997</v>
      </c>
    </row>
    <row r="172" spans="1:3">
      <c r="A172" s="27">
        <v>42969</v>
      </c>
      <c r="B172" s="28">
        <v>0.83333333333333337</v>
      </c>
      <c r="C172" s="29">
        <v>4.6479999999999997</v>
      </c>
    </row>
    <row r="173" spans="1:3">
      <c r="A173" s="27">
        <v>42970</v>
      </c>
      <c r="B173" s="28">
        <v>0</v>
      </c>
      <c r="C173" s="29">
        <v>4.641</v>
      </c>
    </row>
    <row r="174" spans="1:3">
      <c r="A174" s="27">
        <v>42970</v>
      </c>
      <c r="B174" s="28">
        <v>0.16666666666666666</v>
      </c>
      <c r="C174" s="29">
        <v>4.63</v>
      </c>
    </row>
    <row r="175" spans="1:3">
      <c r="A175" s="27">
        <v>42970</v>
      </c>
      <c r="B175" s="28">
        <v>0.33333333333333331</v>
      </c>
      <c r="C175" s="29">
        <v>4.6420000000000003</v>
      </c>
    </row>
    <row r="176" spans="1:3">
      <c r="A176" s="27">
        <v>42970</v>
      </c>
      <c r="B176" s="28">
        <v>0.5</v>
      </c>
      <c r="C176" s="29">
        <v>4.6520000000000001</v>
      </c>
    </row>
    <row r="177" spans="1:3">
      <c r="A177" s="27">
        <v>42970</v>
      </c>
      <c r="B177" s="28">
        <v>0.66666666666666663</v>
      </c>
      <c r="C177" s="29">
        <v>4.66</v>
      </c>
    </row>
    <row r="178" spans="1:3">
      <c r="A178" s="27">
        <v>42970</v>
      </c>
      <c r="B178" s="28">
        <v>0.83333333333333337</v>
      </c>
      <c r="C178" s="29">
        <v>4.6429999999999998</v>
      </c>
    </row>
    <row r="179" spans="1:3">
      <c r="A179" s="27">
        <v>42971</v>
      </c>
      <c r="B179" s="28">
        <v>0</v>
      </c>
      <c r="C179" s="29">
        <v>4.6180000000000003</v>
      </c>
    </row>
    <row r="180" spans="1:3">
      <c r="A180" s="27">
        <v>42971</v>
      </c>
      <c r="B180" s="28">
        <v>0.16666666666666666</v>
      </c>
      <c r="C180" s="29">
        <v>4.6159999999999997</v>
      </c>
    </row>
    <row r="181" spans="1:3">
      <c r="A181" s="27">
        <v>42971</v>
      </c>
      <c r="B181" s="28">
        <v>0.33333333333333331</v>
      </c>
      <c r="C181" s="29">
        <v>4.6219999999999999</v>
      </c>
    </row>
    <row r="182" spans="1:3">
      <c r="A182" s="27">
        <v>42971</v>
      </c>
      <c r="B182" s="28">
        <v>0.5</v>
      </c>
      <c r="C182" s="29">
        <v>4.6440000000000001</v>
      </c>
    </row>
    <row r="183" spans="1:3">
      <c r="A183" s="27">
        <v>42971</v>
      </c>
      <c r="B183" s="28">
        <v>0.66666666666666663</v>
      </c>
      <c r="C183" s="29">
        <v>4.6550000000000002</v>
      </c>
    </row>
    <row r="184" spans="1:3">
      <c r="A184" s="27">
        <v>42971</v>
      </c>
      <c r="B184" s="28">
        <v>0.83333333333333337</v>
      </c>
      <c r="C184" s="29">
        <v>4.6520000000000001</v>
      </c>
    </row>
    <row r="185" spans="1:3">
      <c r="A185" s="27">
        <v>42972</v>
      </c>
      <c r="B185" s="28">
        <v>0</v>
      </c>
      <c r="C185" s="29">
        <v>4.6159999999999997</v>
      </c>
    </row>
    <row r="186" spans="1:3">
      <c r="A186" s="27">
        <v>42972</v>
      </c>
      <c r="B186" s="28">
        <v>0.16666666666666666</v>
      </c>
      <c r="C186" s="29">
        <v>4.6109999999999998</v>
      </c>
    </row>
    <row r="187" spans="1:3">
      <c r="A187" s="27">
        <v>42972</v>
      </c>
      <c r="B187" s="28">
        <v>0.33333333333333331</v>
      </c>
      <c r="C187" s="29">
        <v>4.6230000000000002</v>
      </c>
    </row>
    <row r="188" spans="1:3">
      <c r="A188" s="27">
        <v>42972</v>
      </c>
      <c r="B188" s="28">
        <v>0.5</v>
      </c>
      <c r="C188" s="29">
        <v>4.66</v>
      </c>
    </row>
    <row r="189" spans="1:3">
      <c r="A189" s="27">
        <v>42972</v>
      </c>
      <c r="B189" s="28">
        <v>0.66666666666666663</v>
      </c>
      <c r="C189" s="29">
        <v>4.6580000000000004</v>
      </c>
    </row>
    <row r="190" spans="1:3">
      <c r="A190" s="27">
        <v>42972</v>
      </c>
      <c r="B190" s="28">
        <v>0.83333333333333337</v>
      </c>
      <c r="C190" s="29">
        <v>4.625</v>
      </c>
    </row>
    <row r="191" spans="1:3">
      <c r="A191" s="27">
        <v>42973</v>
      </c>
      <c r="B191" s="28">
        <v>0</v>
      </c>
      <c r="C191" s="29">
        <v>4.609</v>
      </c>
    </row>
    <row r="192" spans="1:3">
      <c r="A192" s="27">
        <v>42973</v>
      </c>
      <c r="B192" s="28">
        <v>0.16666666666666666</v>
      </c>
      <c r="C192" s="29">
        <v>4.6100000000000003</v>
      </c>
    </row>
    <row r="193" spans="1:3">
      <c r="A193" s="27">
        <v>42973</v>
      </c>
      <c r="B193" s="28">
        <v>0.33333333333333331</v>
      </c>
      <c r="C193" s="29">
        <v>4.6310000000000002</v>
      </c>
    </row>
    <row r="194" spans="1:3">
      <c r="A194" s="27">
        <v>42973</v>
      </c>
      <c r="B194" s="28">
        <v>0.5</v>
      </c>
      <c r="C194" s="29">
        <v>4.6440000000000001</v>
      </c>
    </row>
    <row r="195" spans="1:3">
      <c r="A195" s="27">
        <v>42973</v>
      </c>
      <c r="B195" s="28">
        <v>0.66666666666666663</v>
      </c>
      <c r="C195" s="29">
        <v>4.6589999999999998</v>
      </c>
    </row>
    <row r="196" spans="1:3">
      <c r="A196" s="27">
        <v>42973</v>
      </c>
      <c r="B196" s="28">
        <v>0.83333333333333337</v>
      </c>
      <c r="C196" s="29">
        <v>4.6189999999999998</v>
      </c>
    </row>
    <row r="197" spans="1:3">
      <c r="A197" s="27">
        <v>42974</v>
      </c>
      <c r="B197" s="28">
        <v>0</v>
      </c>
      <c r="C197" s="29">
        <v>4.5919999999999996</v>
      </c>
    </row>
    <row r="198" spans="1:3">
      <c r="A198" s="27">
        <v>42974</v>
      </c>
      <c r="B198" s="28">
        <v>0.16666666666666666</v>
      </c>
      <c r="C198" s="29">
        <v>4.6079999999999997</v>
      </c>
    </row>
    <row r="199" spans="1:3">
      <c r="A199" s="27">
        <v>42974</v>
      </c>
      <c r="B199" s="28">
        <v>0.33333333333333331</v>
      </c>
      <c r="C199" s="29">
        <v>4.6100000000000003</v>
      </c>
    </row>
    <row r="200" spans="1:3">
      <c r="A200" s="27">
        <v>42974</v>
      </c>
      <c r="B200" s="28">
        <v>0.5</v>
      </c>
      <c r="C200" s="29">
        <v>4.6159999999999997</v>
      </c>
    </row>
    <row r="201" spans="1:3">
      <c r="A201" s="27">
        <v>42974</v>
      </c>
      <c r="B201" s="28">
        <v>0.66666666666666663</v>
      </c>
      <c r="C201" s="29">
        <v>4.6269999999999998</v>
      </c>
    </row>
    <row r="202" spans="1:3">
      <c r="A202" s="27">
        <v>42974</v>
      </c>
      <c r="B202" s="28">
        <v>0.83333333333333337</v>
      </c>
      <c r="C202" s="29">
        <v>4.6100000000000003</v>
      </c>
    </row>
    <row r="203" spans="1:3">
      <c r="A203" s="27">
        <v>42975</v>
      </c>
      <c r="B203" s="28">
        <v>0</v>
      </c>
      <c r="C203" s="29">
        <v>4.5839999999999996</v>
      </c>
    </row>
    <row r="204" spans="1:3">
      <c r="A204" s="27">
        <v>42975</v>
      </c>
      <c r="B204" s="28">
        <v>0.16666666666666666</v>
      </c>
      <c r="C204" s="29">
        <v>4.5860000000000003</v>
      </c>
    </row>
    <row r="205" spans="1:3">
      <c r="A205" s="27">
        <v>42975</v>
      </c>
      <c r="B205" s="28">
        <v>0.33333333333333331</v>
      </c>
      <c r="C205" s="29">
        <v>4.6020000000000003</v>
      </c>
    </row>
    <row r="206" spans="1:3">
      <c r="A206" s="27">
        <v>42975</v>
      </c>
      <c r="B206" s="28">
        <v>0.5</v>
      </c>
      <c r="C206" s="29">
        <v>4.6319999999999997</v>
      </c>
    </row>
    <row r="207" spans="1:3">
      <c r="A207" s="27">
        <v>42975</v>
      </c>
      <c r="B207" s="28">
        <v>0.66666666666666663</v>
      </c>
      <c r="C207" s="29">
        <v>4.6360000000000001</v>
      </c>
    </row>
    <row r="208" spans="1:3">
      <c r="A208" s="27">
        <v>42975</v>
      </c>
      <c r="B208" s="28">
        <v>0.83333333333333337</v>
      </c>
      <c r="C208" s="29">
        <v>4.601</v>
      </c>
    </row>
    <row r="209" spans="1:3">
      <c r="A209" s="27">
        <v>42976</v>
      </c>
      <c r="B209" s="28">
        <v>0</v>
      </c>
      <c r="C209" s="29">
        <v>4.6040000000000001</v>
      </c>
    </row>
    <row r="210" spans="1:3">
      <c r="A210" s="27">
        <v>42976</v>
      </c>
      <c r="B210" s="28">
        <v>0.16666666666666666</v>
      </c>
      <c r="C210" s="29">
        <v>4.6109999999999998</v>
      </c>
    </row>
    <row r="211" spans="1:3">
      <c r="A211" s="27">
        <v>42976</v>
      </c>
      <c r="B211" s="28">
        <v>0.33333333333333331</v>
      </c>
      <c r="C211" s="29">
        <v>4.6319999999999997</v>
      </c>
    </row>
    <row r="212" spans="1:3">
      <c r="A212" s="27">
        <v>42976</v>
      </c>
      <c r="B212" s="28">
        <v>0.5</v>
      </c>
      <c r="C212" s="29">
        <v>4.5919999999999996</v>
      </c>
    </row>
    <row r="213" spans="1:3">
      <c r="A213" s="27">
        <v>42976</v>
      </c>
      <c r="B213" s="28">
        <v>0.66666666666666663</v>
      </c>
      <c r="C213" s="29">
        <v>4.6550000000000002</v>
      </c>
    </row>
    <row r="214" spans="1:3">
      <c r="A214" s="27">
        <v>42976</v>
      </c>
      <c r="B214" s="28">
        <v>0.83333333333333337</v>
      </c>
      <c r="C214" s="29">
        <v>4.6420000000000003</v>
      </c>
    </row>
    <row r="215" spans="1:3">
      <c r="A215" s="27">
        <v>42977</v>
      </c>
      <c r="B215" s="28">
        <v>0</v>
      </c>
      <c r="C215" s="29">
        <v>4.6120000000000001</v>
      </c>
    </row>
    <row r="216" spans="1:3">
      <c r="A216" s="27">
        <v>42977</v>
      </c>
      <c r="B216" s="28">
        <v>0.16666666666666666</v>
      </c>
      <c r="C216" s="29">
        <v>4.6130000000000004</v>
      </c>
    </row>
    <row r="217" spans="1:3">
      <c r="A217" s="27">
        <v>42977</v>
      </c>
      <c r="B217" s="28">
        <v>0.33333333333333331</v>
      </c>
      <c r="C217" s="29">
        <v>4.6280000000000001</v>
      </c>
    </row>
    <row r="218" spans="1:3">
      <c r="A218" s="27">
        <v>42977</v>
      </c>
      <c r="B218" s="28">
        <v>0.5</v>
      </c>
      <c r="C218" s="29">
        <v>4.66</v>
      </c>
    </row>
    <row r="219" spans="1:3">
      <c r="A219" s="27">
        <v>42977</v>
      </c>
      <c r="B219" s="28">
        <v>0.66666666666666663</v>
      </c>
      <c r="C219" s="29">
        <v>4.6859999999999999</v>
      </c>
    </row>
    <row r="220" spans="1:3">
      <c r="A220" s="27">
        <v>42977</v>
      </c>
      <c r="B220" s="28">
        <v>0.83333333333333337</v>
      </c>
      <c r="C220" s="29">
        <v>4.625</v>
      </c>
    </row>
    <row r="221" spans="1:3">
      <c r="A221" s="27">
        <v>42978</v>
      </c>
      <c r="B221" s="28">
        <v>0</v>
      </c>
      <c r="C221" s="29">
        <v>4.6159999999999997</v>
      </c>
    </row>
    <row r="222" spans="1:3">
      <c r="A222" s="27">
        <v>42978</v>
      </c>
      <c r="B222" s="28">
        <v>0.16666666666666666</v>
      </c>
      <c r="C222" s="29">
        <v>4.5979999999999999</v>
      </c>
    </row>
    <row r="223" spans="1:3">
      <c r="A223" s="27">
        <v>42978</v>
      </c>
      <c r="B223" s="28">
        <v>0.33333333333333331</v>
      </c>
      <c r="C223" s="29">
        <v>4.625</v>
      </c>
    </row>
    <row r="224" spans="1:3">
      <c r="A224" s="27">
        <v>42978</v>
      </c>
      <c r="B224" s="28">
        <v>0.5</v>
      </c>
      <c r="C224" s="29">
        <v>4.5880000000000001</v>
      </c>
    </row>
    <row r="225" spans="1:3">
      <c r="A225" s="27">
        <v>42978</v>
      </c>
      <c r="B225" s="28">
        <v>0.66666666666666663</v>
      </c>
      <c r="C225" s="29">
        <v>4.5970000000000004</v>
      </c>
    </row>
    <row r="226" spans="1:3">
      <c r="A226" s="27">
        <v>42978</v>
      </c>
      <c r="B226" s="28">
        <v>0.83333333333333337</v>
      </c>
      <c r="C226" s="29">
        <v>4.6079999999999997</v>
      </c>
    </row>
    <row r="227" spans="1:3">
      <c r="A227" s="27">
        <v>42979</v>
      </c>
      <c r="B227" s="28">
        <v>0</v>
      </c>
      <c r="C227" s="29">
        <v>4.5679999999999996</v>
      </c>
    </row>
    <row r="228" spans="1:3">
      <c r="A228" s="27">
        <v>42979</v>
      </c>
      <c r="B228" s="28">
        <v>0.16666666666666666</v>
      </c>
      <c r="C228" s="29">
        <v>4.5739999999999998</v>
      </c>
    </row>
    <row r="229" spans="1:3">
      <c r="A229" s="27">
        <v>42979</v>
      </c>
      <c r="B229" s="28">
        <v>0.33333333333333331</v>
      </c>
      <c r="C229" s="29">
        <v>4.5670000000000002</v>
      </c>
    </row>
    <row r="230" spans="1:3">
      <c r="A230" s="27">
        <v>42979</v>
      </c>
      <c r="B230" s="28">
        <v>0.5</v>
      </c>
      <c r="C230" s="29">
        <v>4.593</v>
      </c>
    </row>
    <row r="231" spans="1:3">
      <c r="A231" s="27">
        <v>42979</v>
      </c>
      <c r="B231" s="28">
        <v>0.66666666666666663</v>
      </c>
      <c r="C231" s="29">
        <v>4.6059999999999999</v>
      </c>
    </row>
    <row r="232" spans="1:3">
      <c r="A232" s="27">
        <v>42979</v>
      </c>
      <c r="B232" s="28">
        <v>0.83333333333333337</v>
      </c>
      <c r="C232" s="29">
        <v>4.58</v>
      </c>
    </row>
    <row r="233" spans="1:3">
      <c r="A233" s="27">
        <v>42980</v>
      </c>
      <c r="B233" s="28">
        <v>0</v>
      </c>
      <c r="C233" s="29">
        <v>4.4870000000000001</v>
      </c>
    </row>
    <row r="234" spans="1:3">
      <c r="A234" s="27">
        <v>42980</v>
      </c>
      <c r="B234" s="28">
        <v>0.16666666666666666</v>
      </c>
      <c r="C234" s="29">
        <v>4.3600000000000003</v>
      </c>
    </row>
    <row r="235" spans="1:3">
      <c r="A235" s="27">
        <v>42980</v>
      </c>
      <c r="B235" s="28">
        <v>0.33333333333333331</v>
      </c>
      <c r="C235" s="29">
        <v>4.5220000000000002</v>
      </c>
    </row>
    <row r="236" spans="1:3">
      <c r="A236" s="27">
        <v>42980</v>
      </c>
      <c r="B236" s="28">
        <v>0.5</v>
      </c>
      <c r="C236" s="29">
        <v>4.476</v>
      </c>
    </row>
    <row r="237" spans="1:3">
      <c r="A237" s="27">
        <v>42980</v>
      </c>
      <c r="B237" s="28">
        <v>0.66666666666666663</v>
      </c>
      <c r="C237" s="29">
        <v>4.3339999999999996</v>
      </c>
    </row>
    <row r="238" spans="1:3">
      <c r="A238" s="27">
        <v>42980</v>
      </c>
      <c r="B238" s="28">
        <v>0.83333333333333337</v>
      </c>
      <c r="C238" s="29">
        <v>4.032</v>
      </c>
    </row>
    <row r="239" spans="1:3">
      <c r="A239" s="27">
        <v>42981</v>
      </c>
      <c r="B239" s="28">
        <v>0</v>
      </c>
      <c r="C239" s="29">
        <v>4.1609999999999996</v>
      </c>
    </row>
    <row r="240" spans="1:3">
      <c r="A240" s="27">
        <v>42981</v>
      </c>
      <c r="B240" s="28">
        <v>0.16666666666666666</v>
      </c>
      <c r="C240" s="29">
        <v>4.2649999999999997</v>
      </c>
    </row>
    <row r="241" spans="1:3">
      <c r="A241" s="27">
        <v>42981</v>
      </c>
      <c r="B241" s="28">
        <v>0.33333333333333331</v>
      </c>
      <c r="C241" s="29">
        <v>4.4480000000000004</v>
      </c>
    </row>
    <row r="242" spans="1:3">
      <c r="A242" s="27">
        <v>42981</v>
      </c>
      <c r="B242" s="28">
        <v>0.5</v>
      </c>
      <c r="C242" s="29">
        <v>4.3899999999999997</v>
      </c>
    </row>
    <row r="243" spans="1:3">
      <c r="A243" s="27">
        <v>42981</v>
      </c>
      <c r="B243" s="28">
        <v>0.66666666666666663</v>
      </c>
      <c r="C243" s="29">
        <v>4.4370000000000003</v>
      </c>
    </row>
    <row r="244" spans="1:3">
      <c r="A244" s="27">
        <v>42981</v>
      </c>
      <c r="B244" s="28">
        <v>0.83333333333333337</v>
      </c>
      <c r="C244" s="29">
        <v>4.4370000000000003</v>
      </c>
    </row>
    <row r="245" spans="1:3">
      <c r="A245" s="27">
        <v>42982</v>
      </c>
      <c r="B245" s="28">
        <v>0</v>
      </c>
      <c r="C245" s="29">
        <v>4.4480000000000004</v>
      </c>
    </row>
    <row r="246" spans="1:3">
      <c r="A246" s="27">
        <v>42982</v>
      </c>
      <c r="B246" s="28">
        <v>0.16666666666666666</v>
      </c>
      <c r="C246" s="29">
        <v>4.4539999999999997</v>
      </c>
    </row>
    <row r="247" spans="1:3">
      <c r="A247" s="27">
        <v>42982</v>
      </c>
      <c r="B247" s="28">
        <v>0.33333333333333331</v>
      </c>
      <c r="C247" s="29">
        <v>4.4729999999999999</v>
      </c>
    </row>
    <row r="248" spans="1:3">
      <c r="A248" s="27">
        <v>42982</v>
      </c>
      <c r="B248" s="28">
        <v>0.5</v>
      </c>
      <c r="C248" s="29">
        <v>4.6500000000000004</v>
      </c>
    </row>
    <row r="249" spans="1:3">
      <c r="A249" s="27">
        <v>42982</v>
      </c>
      <c r="B249" s="28">
        <v>0.66666666666666663</v>
      </c>
      <c r="C249" s="29">
        <v>4.6680000000000001</v>
      </c>
    </row>
    <row r="250" spans="1:3">
      <c r="A250" s="27">
        <v>42982</v>
      </c>
      <c r="B250" s="28">
        <v>0.83333333333333337</v>
      </c>
      <c r="C250" s="29">
        <v>4.6740000000000004</v>
      </c>
    </row>
    <row r="251" spans="1:3">
      <c r="A251" s="27">
        <v>42983</v>
      </c>
      <c r="B251" s="28">
        <v>0</v>
      </c>
      <c r="C251" s="29">
        <v>4.6740000000000004</v>
      </c>
    </row>
    <row r="252" spans="1:3">
      <c r="A252" s="27">
        <v>42983</v>
      </c>
      <c r="B252" s="28">
        <v>0.16666666666666666</v>
      </c>
      <c r="C252" s="29">
        <v>4.6749999999999998</v>
      </c>
    </row>
    <row r="253" spans="1:3">
      <c r="A253" s="27">
        <v>42983</v>
      </c>
      <c r="B253" s="28">
        <v>0.33333333333333331</v>
      </c>
      <c r="C253" s="29">
        <v>4.6829999999999998</v>
      </c>
    </row>
    <row r="254" spans="1:3">
      <c r="A254" s="27">
        <v>42983</v>
      </c>
      <c r="B254" s="28">
        <v>0.5</v>
      </c>
      <c r="C254" s="29">
        <v>4.7009999999999996</v>
      </c>
    </row>
    <row r="255" spans="1:3">
      <c r="A255" s="27">
        <v>42983</v>
      </c>
      <c r="B255" s="28">
        <v>0.66666666666666663</v>
      </c>
      <c r="C255" s="29">
        <v>4.6890000000000001</v>
      </c>
    </row>
    <row r="256" spans="1:3">
      <c r="A256" s="27">
        <v>42983</v>
      </c>
      <c r="B256" s="28">
        <v>0.83333333333333337</v>
      </c>
      <c r="C256" s="29">
        <v>4.6970000000000001</v>
      </c>
    </row>
    <row r="257" spans="1:3">
      <c r="A257" s="27">
        <v>42984</v>
      </c>
      <c r="B257" s="28">
        <v>0</v>
      </c>
      <c r="C257" s="29">
        <v>4.7069999999999999</v>
      </c>
    </row>
    <row r="258" spans="1:3">
      <c r="A258" s="27">
        <v>42984</v>
      </c>
      <c r="B258" s="28">
        <v>0.16666666666666666</v>
      </c>
      <c r="C258" s="29">
        <v>4.7169999999999996</v>
      </c>
    </row>
    <row r="259" spans="1:3">
      <c r="A259" s="27">
        <v>42984</v>
      </c>
      <c r="B259" s="28">
        <v>0.33333333333333331</v>
      </c>
      <c r="C259" s="29">
        <v>4.7300000000000004</v>
      </c>
    </row>
    <row r="260" spans="1:3">
      <c r="A260" s="27">
        <v>42984</v>
      </c>
      <c r="B260" s="28">
        <v>0.5</v>
      </c>
      <c r="C260" s="29">
        <v>4.7530000000000001</v>
      </c>
    </row>
    <row r="261" spans="1:3">
      <c r="A261" s="27">
        <v>42984</v>
      </c>
      <c r="B261" s="28">
        <v>0.66666666666666663</v>
      </c>
      <c r="C261" s="29">
        <v>4.7309999999999999</v>
      </c>
    </row>
    <row r="262" spans="1:3">
      <c r="A262" s="27">
        <v>42984</v>
      </c>
      <c r="B262" s="28">
        <v>0.83333333333333337</v>
      </c>
      <c r="C262" s="29">
        <v>4.7130000000000001</v>
      </c>
    </row>
    <row r="263" spans="1:3">
      <c r="A263" s="27">
        <v>42985</v>
      </c>
      <c r="B263" s="28">
        <v>0</v>
      </c>
      <c r="C263" s="29">
        <v>4.7110000000000003</v>
      </c>
    </row>
    <row r="264" spans="1:3">
      <c r="A264" s="27">
        <v>42985</v>
      </c>
      <c r="B264" s="28">
        <v>0.16666666666666666</v>
      </c>
      <c r="C264" s="29">
        <v>4.7039999999999997</v>
      </c>
    </row>
    <row r="265" spans="1:3">
      <c r="A265" s="27">
        <v>42985</v>
      </c>
      <c r="B265" s="28">
        <v>0.33333333333333331</v>
      </c>
      <c r="C265" s="29">
        <v>4.7270000000000003</v>
      </c>
    </row>
    <row r="266" spans="1:3">
      <c r="A266" s="27">
        <v>42985</v>
      </c>
      <c r="B266" s="28">
        <v>0.5</v>
      </c>
      <c r="C266" s="29">
        <v>4.7380000000000004</v>
      </c>
    </row>
    <row r="267" spans="1:3">
      <c r="A267" s="27">
        <v>42985</v>
      </c>
      <c r="B267" s="28">
        <v>0.66666666666666663</v>
      </c>
      <c r="C267" s="29">
        <v>4.71</v>
      </c>
    </row>
    <row r="268" spans="1:3">
      <c r="A268" s="27">
        <v>42985</v>
      </c>
      <c r="B268" s="28">
        <v>0.83333333333333337</v>
      </c>
      <c r="C268" s="29">
        <v>4.6609999999999996</v>
      </c>
    </row>
    <row r="269" spans="1:3">
      <c r="A269" s="27">
        <v>42986</v>
      </c>
      <c r="B269" s="28">
        <v>0</v>
      </c>
      <c r="C269" s="29">
        <v>4.6879999999999997</v>
      </c>
    </row>
    <row r="270" spans="1:3">
      <c r="A270" s="27">
        <v>42986</v>
      </c>
      <c r="B270" s="28">
        <v>0.16666666666666666</v>
      </c>
      <c r="C270" s="29">
        <v>4.5369999999999999</v>
      </c>
    </row>
    <row r="271" spans="1:3">
      <c r="A271" s="27">
        <v>42986</v>
      </c>
      <c r="B271" s="28">
        <v>0.33333333333333331</v>
      </c>
      <c r="C271" s="29">
        <v>4.5330000000000004</v>
      </c>
    </row>
    <row r="272" spans="1:3">
      <c r="A272" s="27">
        <v>42986</v>
      </c>
      <c r="B272" s="28">
        <v>0.5</v>
      </c>
      <c r="C272" s="29">
        <v>4.601</v>
      </c>
    </row>
    <row r="273" spans="1:3">
      <c r="A273" s="27">
        <v>42986</v>
      </c>
      <c r="B273" s="28">
        <v>0.66666666666666663</v>
      </c>
      <c r="C273" s="29">
        <v>4.5999999999999996</v>
      </c>
    </row>
    <row r="274" spans="1:3">
      <c r="A274" s="27">
        <v>42986</v>
      </c>
      <c r="B274" s="28">
        <v>0.83333333333333337</v>
      </c>
      <c r="C274" s="29">
        <v>4.6159999999999997</v>
      </c>
    </row>
    <row r="275" spans="1:3">
      <c r="A275" s="27">
        <v>42987</v>
      </c>
      <c r="B275" s="28">
        <v>0</v>
      </c>
      <c r="C275" s="29">
        <v>4.6429999999999998</v>
      </c>
    </row>
    <row r="276" spans="1:3">
      <c r="A276" s="27">
        <v>42987</v>
      </c>
      <c r="B276" s="28">
        <v>0.16666666666666666</v>
      </c>
      <c r="C276" s="29">
        <v>4.6529999999999996</v>
      </c>
    </row>
    <row r="277" spans="1:3">
      <c r="A277" s="27">
        <v>42987</v>
      </c>
      <c r="B277" s="28">
        <v>0.33333333333333331</v>
      </c>
      <c r="C277" s="29">
        <v>4.6660000000000004</v>
      </c>
    </row>
    <row r="278" spans="1:3">
      <c r="A278" s="27">
        <v>42987</v>
      </c>
      <c r="B278" s="28">
        <v>0.5</v>
      </c>
      <c r="C278" s="29">
        <v>4.694</v>
      </c>
    </row>
    <row r="279" spans="1:3">
      <c r="A279" s="27">
        <v>42987</v>
      </c>
      <c r="B279" s="28">
        <v>0.66666666666666663</v>
      </c>
      <c r="C279" s="29">
        <v>4.665</v>
      </c>
    </row>
    <row r="280" spans="1:3">
      <c r="A280" s="27">
        <v>42987</v>
      </c>
      <c r="B280" s="28">
        <v>0.83333333333333337</v>
      </c>
      <c r="C280" s="29">
        <v>4.617</v>
      </c>
    </row>
    <row r="281" spans="1:3">
      <c r="A281" s="27">
        <v>42988</v>
      </c>
      <c r="B281" s="28">
        <v>0</v>
      </c>
      <c r="C281" s="29">
        <v>4.5609999999999999</v>
      </c>
    </row>
    <row r="282" spans="1:3">
      <c r="A282" s="27">
        <v>42988</v>
      </c>
      <c r="B282" s="28">
        <v>0.16666666666666666</v>
      </c>
      <c r="C282" s="29">
        <v>4.399</v>
      </c>
    </row>
    <row r="283" spans="1:3">
      <c r="A283" s="27">
        <v>42988</v>
      </c>
      <c r="B283" s="28">
        <v>0.33333333333333331</v>
      </c>
      <c r="C283" s="29">
        <v>4.3940000000000001</v>
      </c>
    </row>
    <row r="284" spans="1:3">
      <c r="A284" s="27">
        <v>42988</v>
      </c>
      <c r="B284" s="28">
        <v>0.5</v>
      </c>
      <c r="C284" s="29">
        <v>4.3940000000000001</v>
      </c>
    </row>
    <row r="285" spans="1:3">
      <c r="A285" s="27">
        <v>42988</v>
      </c>
      <c r="B285" s="28">
        <v>0.66666666666666663</v>
      </c>
      <c r="C285" s="29">
        <v>4.0220000000000002</v>
      </c>
    </row>
    <row r="286" spans="1:3">
      <c r="A286" s="27">
        <v>42988</v>
      </c>
      <c r="B286" s="28">
        <v>0.83333333333333337</v>
      </c>
      <c r="C286" s="29">
        <v>3.7109999999999999</v>
      </c>
    </row>
    <row r="287" spans="1:3">
      <c r="A287" s="27">
        <v>42989</v>
      </c>
      <c r="B287" s="28">
        <v>0</v>
      </c>
      <c r="C287" s="29">
        <v>3.4849999999999999</v>
      </c>
    </row>
    <row r="288" spans="1:3">
      <c r="A288" s="27">
        <v>42989</v>
      </c>
      <c r="B288" s="28">
        <v>0.16666666666666666</v>
      </c>
      <c r="C288" s="29">
        <v>3.762</v>
      </c>
    </row>
    <row r="289" spans="1:3">
      <c r="A289" s="27">
        <v>42989</v>
      </c>
      <c r="B289" s="28">
        <v>0.33333333333333331</v>
      </c>
      <c r="C289" s="29">
        <v>4.0529999999999999</v>
      </c>
    </row>
    <row r="290" spans="1:3">
      <c r="A290" s="27">
        <v>42989</v>
      </c>
      <c r="B290" s="28">
        <v>0.5</v>
      </c>
      <c r="C290" s="29">
        <v>4.3470000000000004</v>
      </c>
    </row>
    <row r="291" spans="1:3">
      <c r="A291" s="27">
        <v>42989</v>
      </c>
      <c r="B291" s="28">
        <v>0.66666666666666663</v>
      </c>
      <c r="C291" s="29">
        <v>4.3470000000000004</v>
      </c>
    </row>
    <row r="292" spans="1:3">
      <c r="A292" s="27">
        <v>42989</v>
      </c>
      <c r="B292" s="28">
        <v>0.83333333333333337</v>
      </c>
      <c r="C292" s="29">
        <v>4.4050000000000002</v>
      </c>
    </row>
    <row r="293" spans="1:3">
      <c r="A293" s="27">
        <v>42990</v>
      </c>
      <c r="B293" s="28">
        <v>0</v>
      </c>
      <c r="C293" s="29">
        <v>4.4409999999999998</v>
      </c>
    </row>
    <row r="294" spans="1:3">
      <c r="A294" s="27">
        <v>42990</v>
      </c>
      <c r="B294" s="28">
        <v>0.16666666666666666</v>
      </c>
      <c r="C294" s="29">
        <v>4.444</v>
      </c>
    </row>
    <row r="295" spans="1:3">
      <c r="A295" s="27">
        <v>42990</v>
      </c>
      <c r="B295" s="28">
        <v>0.33333333333333331</v>
      </c>
      <c r="C295" s="29">
        <v>4.5220000000000002</v>
      </c>
    </row>
    <row r="296" spans="1:3">
      <c r="A296" s="27">
        <v>42990</v>
      </c>
      <c r="B296" s="28">
        <v>0.5</v>
      </c>
      <c r="C296" s="29">
        <v>4.4850000000000003</v>
      </c>
    </row>
    <row r="297" spans="1:3">
      <c r="A297" s="27">
        <v>42990</v>
      </c>
      <c r="B297" s="28">
        <v>0.66666666666666663</v>
      </c>
      <c r="C297" s="29">
        <v>4.5309999999999997</v>
      </c>
    </row>
    <row r="298" spans="1:3">
      <c r="A298" s="27">
        <v>42990</v>
      </c>
      <c r="B298" s="28">
        <v>0.83333333333333337</v>
      </c>
      <c r="C298" s="29">
        <v>4.5110000000000001</v>
      </c>
    </row>
    <row r="299" spans="1:3">
      <c r="A299" s="27">
        <v>42991</v>
      </c>
      <c r="B299" s="28">
        <v>0</v>
      </c>
      <c r="C299" s="29">
        <v>4.58</v>
      </c>
    </row>
    <row r="300" spans="1:3">
      <c r="A300" s="27">
        <v>42991</v>
      </c>
      <c r="B300" s="28">
        <v>0.16666666666666666</v>
      </c>
      <c r="C300" s="29">
        <v>4.5599999999999996</v>
      </c>
    </row>
    <row r="301" spans="1:3">
      <c r="A301" s="27">
        <v>42991</v>
      </c>
      <c r="B301" s="28">
        <v>0.33333333333333331</v>
      </c>
      <c r="C301" s="29">
        <v>4.5869999999999997</v>
      </c>
    </row>
    <row r="302" spans="1:3">
      <c r="A302" s="27">
        <v>42991</v>
      </c>
      <c r="B302" s="28">
        <v>0.5</v>
      </c>
      <c r="C302" s="29">
        <v>4.6059999999999999</v>
      </c>
    </row>
    <row r="303" spans="1:3">
      <c r="A303" s="27">
        <v>42991</v>
      </c>
      <c r="B303" s="28">
        <v>0.66666666666666663</v>
      </c>
      <c r="C303" s="29">
        <v>4.55</v>
      </c>
    </row>
    <row r="304" spans="1:3">
      <c r="A304" s="27">
        <v>42991</v>
      </c>
      <c r="B304" s="28">
        <v>0.83333333333333337</v>
      </c>
      <c r="C304" s="29">
        <v>4.5510000000000002</v>
      </c>
    </row>
    <row r="305" spans="1:3">
      <c r="A305" s="27">
        <v>42992</v>
      </c>
      <c r="B305" s="28">
        <v>0</v>
      </c>
      <c r="C305" s="29">
        <v>4.5490000000000004</v>
      </c>
    </row>
    <row r="306" spans="1:3">
      <c r="A306" s="27">
        <v>42992</v>
      </c>
      <c r="B306" s="28">
        <v>0.16666666666666666</v>
      </c>
      <c r="C306" s="29">
        <v>4.569</v>
      </c>
    </row>
    <row r="307" spans="1:3">
      <c r="A307" s="27">
        <v>42992</v>
      </c>
      <c r="B307" s="28">
        <v>0.33333333333333331</v>
      </c>
      <c r="C307" s="29">
        <v>4.57</v>
      </c>
    </row>
    <row r="308" spans="1:3">
      <c r="A308" s="27">
        <v>42992</v>
      </c>
      <c r="B308" s="28">
        <v>0.5</v>
      </c>
      <c r="C308" s="29">
        <v>4.6130000000000004</v>
      </c>
    </row>
    <row r="309" spans="1:3">
      <c r="A309" s="27">
        <v>42992</v>
      </c>
      <c r="B309" s="28">
        <v>0.66666666666666663</v>
      </c>
      <c r="C309" s="29">
        <v>4.5780000000000003</v>
      </c>
    </row>
    <row r="310" spans="1:3">
      <c r="A310" s="27">
        <v>42992</v>
      </c>
      <c r="B310" s="28">
        <v>0.83333333333333337</v>
      </c>
      <c r="C310" s="29">
        <v>4.53</v>
      </c>
    </row>
    <row r="311" spans="1:3">
      <c r="A311" s="27">
        <v>42993</v>
      </c>
      <c r="B311" s="28">
        <v>0</v>
      </c>
      <c r="C311" s="29">
        <v>4.3380000000000001</v>
      </c>
    </row>
    <row r="312" spans="1:3">
      <c r="A312" s="27">
        <v>42993</v>
      </c>
      <c r="B312" s="28">
        <v>0.16666666666666666</v>
      </c>
      <c r="C312" s="29">
        <v>4.476</v>
      </c>
    </row>
    <row r="313" spans="1:3">
      <c r="A313" s="27">
        <v>42993</v>
      </c>
      <c r="B313" s="28">
        <v>0.33333333333333331</v>
      </c>
      <c r="C313" s="29">
        <v>4.548</v>
      </c>
    </row>
    <row r="314" spans="1:3">
      <c r="A314" s="27">
        <v>42993</v>
      </c>
      <c r="B314" s="28">
        <v>0.5</v>
      </c>
      <c r="C314" s="29">
        <v>4.6139999999999999</v>
      </c>
    </row>
    <row r="315" spans="1:3">
      <c r="A315" s="27">
        <v>42993</v>
      </c>
      <c r="B315" s="28">
        <v>0.66666666666666663</v>
      </c>
      <c r="C315" s="29">
        <v>4.6020000000000003</v>
      </c>
    </row>
    <row r="316" spans="1:3">
      <c r="A316" s="27">
        <v>42993</v>
      </c>
      <c r="B316" s="28">
        <v>0.83333333333333337</v>
      </c>
      <c r="C316" s="29">
        <v>4.5860000000000003</v>
      </c>
    </row>
    <row r="317" spans="1:3">
      <c r="A317" s="27">
        <v>42994</v>
      </c>
      <c r="B317" s="28">
        <v>0</v>
      </c>
      <c r="C317" s="29">
        <v>4.5780000000000003</v>
      </c>
    </row>
    <row r="318" spans="1:3">
      <c r="A318" s="27">
        <v>42994</v>
      </c>
      <c r="B318" s="28">
        <v>0.16666666666666666</v>
      </c>
      <c r="C318" s="29">
        <v>4.3390000000000004</v>
      </c>
    </row>
    <row r="319" spans="1:3">
      <c r="A319" s="27">
        <v>42994</v>
      </c>
      <c r="B319" s="28">
        <v>0.33333333333333331</v>
      </c>
      <c r="C319" s="29">
        <v>4.1820000000000004</v>
      </c>
    </row>
    <row r="320" spans="1:3">
      <c r="A320" s="27">
        <v>42994</v>
      </c>
      <c r="B320" s="28">
        <v>0.5</v>
      </c>
      <c r="C320" s="29">
        <v>4.3650000000000002</v>
      </c>
    </row>
    <row r="321" spans="1:3">
      <c r="A321" s="27">
        <v>42994</v>
      </c>
      <c r="B321" s="28">
        <v>0.66666666666666663</v>
      </c>
      <c r="C321" s="29">
        <v>4.407</v>
      </c>
    </row>
    <row r="322" spans="1:3">
      <c r="A322" s="27">
        <v>42994</v>
      </c>
      <c r="B322" s="28">
        <v>0.83333333333333337</v>
      </c>
      <c r="C322" s="29">
        <v>4.4690000000000003</v>
      </c>
    </row>
    <row r="323" spans="1:3">
      <c r="A323" s="27">
        <v>42995</v>
      </c>
      <c r="B323" s="28">
        <v>0</v>
      </c>
      <c r="C323" s="29">
        <v>4.5149999999999997</v>
      </c>
    </row>
    <row r="324" spans="1:3">
      <c r="A324" s="27">
        <v>42995</v>
      </c>
      <c r="B324" s="28">
        <v>0.16666666666666666</v>
      </c>
      <c r="C324" s="29">
        <v>4.032</v>
      </c>
    </row>
    <row r="325" spans="1:3">
      <c r="A325" s="27">
        <v>42995</v>
      </c>
      <c r="B325" s="28">
        <v>0.33333333333333331</v>
      </c>
      <c r="C325" s="29">
        <v>4.0190000000000001</v>
      </c>
    </row>
    <row r="326" spans="1:3">
      <c r="A326" s="27">
        <v>42995</v>
      </c>
      <c r="B326" s="28">
        <v>0.5</v>
      </c>
      <c r="C326" s="29">
        <v>4.3040000000000003</v>
      </c>
    </row>
    <row r="327" spans="1:3">
      <c r="A327" s="27">
        <v>42995</v>
      </c>
      <c r="B327" s="28">
        <v>0.66666666666666663</v>
      </c>
      <c r="C327" s="29">
        <v>4.3780000000000001</v>
      </c>
    </row>
    <row r="328" spans="1:3">
      <c r="A328" s="27">
        <v>42995</v>
      </c>
      <c r="B328" s="28">
        <v>0.83333333333333337</v>
      </c>
      <c r="C328" s="29">
        <v>4.4020000000000001</v>
      </c>
    </row>
    <row r="329" spans="1:3">
      <c r="A329" s="27">
        <v>42996</v>
      </c>
      <c r="B329" s="28">
        <v>0</v>
      </c>
      <c r="C329" s="29">
        <v>4.423</v>
      </c>
    </row>
    <row r="330" spans="1:3">
      <c r="A330" s="27">
        <v>42996</v>
      </c>
      <c r="B330" s="28">
        <v>0.16666666666666666</v>
      </c>
      <c r="C330" s="29">
        <v>4.391</v>
      </c>
    </row>
    <row r="331" spans="1:3">
      <c r="A331" s="27">
        <v>42996</v>
      </c>
      <c r="B331" s="28">
        <v>0.33333333333333331</v>
      </c>
      <c r="C331" s="29">
        <v>4.5</v>
      </c>
    </row>
    <row r="332" spans="1:3">
      <c r="A332" s="27">
        <v>42996</v>
      </c>
      <c r="B332" s="28">
        <v>0.5</v>
      </c>
      <c r="C332" s="29">
        <v>4.5019999999999998</v>
      </c>
    </row>
    <row r="333" spans="1:3">
      <c r="A333" s="27">
        <v>42996</v>
      </c>
      <c r="B333" s="28">
        <v>0.66666666666666663</v>
      </c>
      <c r="C333" s="29">
        <v>4.4989999999999997</v>
      </c>
    </row>
    <row r="334" spans="1:3">
      <c r="A334" s="27">
        <v>42996</v>
      </c>
      <c r="B334" s="28">
        <v>0.83333333333333337</v>
      </c>
      <c r="C334" s="29">
        <v>4.5259999999999998</v>
      </c>
    </row>
    <row r="335" spans="1:3">
      <c r="A335" s="27">
        <v>42997</v>
      </c>
      <c r="B335" s="28">
        <v>0</v>
      </c>
      <c r="C335" s="29">
        <v>4.5460000000000003</v>
      </c>
    </row>
    <row r="336" spans="1:3">
      <c r="A336" s="27">
        <v>42997</v>
      </c>
      <c r="B336" s="28">
        <v>0.16666666666666666</v>
      </c>
      <c r="C336" s="29">
        <v>4.5529999999999999</v>
      </c>
    </row>
    <row r="337" spans="1:3">
      <c r="A337" s="27">
        <v>42997</v>
      </c>
      <c r="B337" s="28">
        <v>0.33333333333333331</v>
      </c>
      <c r="C337" s="29">
        <v>4.5869999999999997</v>
      </c>
    </row>
    <row r="338" spans="1:3">
      <c r="A338" s="27">
        <v>42997</v>
      </c>
      <c r="B338" s="28">
        <v>0.5</v>
      </c>
      <c r="C338" s="29">
        <v>4.4359999999999999</v>
      </c>
    </row>
    <row r="339" spans="1:3">
      <c r="A339" s="27">
        <v>42997</v>
      </c>
      <c r="B339" s="28">
        <v>0.66666666666666663</v>
      </c>
      <c r="C339" s="29">
        <v>4.4109999999999996</v>
      </c>
    </row>
    <row r="340" spans="1:3">
      <c r="A340" s="27">
        <v>42997</v>
      </c>
      <c r="B340" s="28">
        <v>0.83333333333333337</v>
      </c>
      <c r="C340" s="29">
        <v>4.4119999999999999</v>
      </c>
    </row>
    <row r="341" spans="1:3">
      <c r="A341" s="27">
        <v>42998</v>
      </c>
      <c r="B341" s="28">
        <v>0</v>
      </c>
      <c r="C341" s="29">
        <v>4.4370000000000003</v>
      </c>
    </row>
    <row r="342" spans="1:3">
      <c r="A342" s="27">
        <v>42998</v>
      </c>
      <c r="B342" s="28">
        <v>0.16666666666666666</v>
      </c>
      <c r="C342" s="29">
        <v>4.4320000000000004</v>
      </c>
    </row>
    <row r="343" spans="1:3">
      <c r="A343" s="27">
        <v>42998</v>
      </c>
      <c r="B343" s="28">
        <v>0.33333333333333331</v>
      </c>
      <c r="C343" s="29">
        <v>4.4640000000000004</v>
      </c>
    </row>
    <row r="344" spans="1:3">
      <c r="A344" s="27">
        <v>42998</v>
      </c>
      <c r="B344" s="28">
        <v>0.5</v>
      </c>
      <c r="C344" s="29">
        <v>4.4950000000000001</v>
      </c>
    </row>
    <row r="345" spans="1:3">
      <c r="A345" s="27">
        <v>42998</v>
      </c>
      <c r="B345" s="28">
        <v>0.66666666666666663</v>
      </c>
      <c r="C345" s="29">
        <v>4.4690000000000003</v>
      </c>
    </row>
    <row r="346" spans="1:3">
      <c r="A346" s="27">
        <v>42998</v>
      </c>
      <c r="B346" s="28">
        <v>0.83333333333333337</v>
      </c>
      <c r="C346" s="29">
        <v>4.4509999999999996</v>
      </c>
    </row>
    <row r="347" spans="1:3">
      <c r="A347" s="27">
        <v>42999</v>
      </c>
      <c r="B347" s="28">
        <v>0</v>
      </c>
      <c r="C347" s="29">
        <v>4.46</v>
      </c>
    </row>
    <row r="348" spans="1:3">
      <c r="A348" s="27">
        <v>42999</v>
      </c>
      <c r="B348" s="28">
        <v>0.16666666666666666</v>
      </c>
      <c r="C348" s="29">
        <v>4.4569999999999999</v>
      </c>
    </row>
    <row r="349" spans="1:3">
      <c r="A349" s="27">
        <v>42999</v>
      </c>
      <c r="B349" s="28">
        <v>0.33333333333333331</v>
      </c>
      <c r="C349" s="29">
        <v>4.5220000000000002</v>
      </c>
    </row>
    <row r="350" spans="1:3">
      <c r="A350" s="27">
        <v>42999</v>
      </c>
      <c r="B350" s="28">
        <v>0.5</v>
      </c>
      <c r="C350" s="29">
        <v>4.556</v>
      </c>
    </row>
    <row r="351" spans="1:3">
      <c r="A351" s="27">
        <v>42999</v>
      </c>
      <c r="B351" s="28">
        <v>0.66666666666666663</v>
      </c>
      <c r="C351" s="29">
        <v>4.5359999999999996</v>
      </c>
    </row>
    <row r="352" spans="1:3">
      <c r="A352" s="27">
        <v>42999</v>
      </c>
      <c r="B352" s="28">
        <v>0.83333333333333337</v>
      </c>
      <c r="C352" s="29">
        <v>4.5220000000000002</v>
      </c>
    </row>
    <row r="353" spans="1:3">
      <c r="A353" s="27">
        <v>43000</v>
      </c>
      <c r="B353" s="28">
        <v>0</v>
      </c>
      <c r="C353" s="29">
        <v>4.5460000000000003</v>
      </c>
    </row>
    <row r="354" spans="1:3">
      <c r="A354" s="27">
        <v>43000</v>
      </c>
      <c r="B354" s="28">
        <v>0.16666666666666666</v>
      </c>
      <c r="C354" s="29">
        <v>4.5389999999999997</v>
      </c>
    </row>
    <row r="355" spans="1:3">
      <c r="A355" s="27">
        <v>43000</v>
      </c>
      <c r="B355" s="28">
        <v>0.33333333333333331</v>
      </c>
      <c r="C355" s="29">
        <v>4.5510000000000002</v>
      </c>
    </row>
    <row r="356" spans="1:3">
      <c r="A356" s="27">
        <v>43000</v>
      </c>
      <c r="B356" s="28">
        <v>0.5</v>
      </c>
      <c r="C356" s="29">
        <v>4.5590000000000002</v>
      </c>
    </row>
    <row r="357" spans="1:3">
      <c r="A357" s="27">
        <v>43000</v>
      </c>
      <c r="B357" s="28">
        <v>0.66666666666666663</v>
      </c>
      <c r="C357" s="29">
        <v>4.5430000000000001</v>
      </c>
    </row>
    <row r="358" spans="1:3">
      <c r="A358" s="27">
        <v>43000</v>
      </c>
      <c r="B358" s="28">
        <v>0.83333333333333337</v>
      </c>
      <c r="C358" s="29">
        <v>4.54</v>
      </c>
    </row>
    <row r="359" spans="1:3">
      <c r="A359" s="27">
        <v>43001</v>
      </c>
      <c r="B359" s="28">
        <v>0</v>
      </c>
      <c r="C359" s="29">
        <v>4.53</v>
      </c>
    </row>
    <row r="360" spans="1:3">
      <c r="A360" s="27">
        <v>43001</v>
      </c>
      <c r="B360" s="28">
        <v>0.16666666666666666</v>
      </c>
      <c r="C360" s="29">
        <v>4.5259999999999998</v>
      </c>
    </row>
    <row r="361" spans="1:3">
      <c r="A361" s="27">
        <v>43001</v>
      </c>
      <c r="B361" s="28">
        <v>0.33333333333333331</v>
      </c>
      <c r="C361" s="29">
        <v>4.4640000000000004</v>
      </c>
    </row>
    <row r="362" spans="1:3">
      <c r="A362" s="27">
        <v>43001</v>
      </c>
      <c r="B362" s="28">
        <v>0.5</v>
      </c>
      <c r="C362" s="29">
        <v>4.5330000000000004</v>
      </c>
    </row>
    <row r="363" spans="1:3">
      <c r="A363" s="27">
        <v>43001</v>
      </c>
      <c r="B363" s="28">
        <v>0.66666666666666663</v>
      </c>
      <c r="C363" s="29">
        <v>4.5149999999999997</v>
      </c>
    </row>
    <row r="364" spans="1:3">
      <c r="A364" s="27">
        <v>43001</v>
      </c>
      <c r="B364" s="28">
        <v>0.83333333333333337</v>
      </c>
      <c r="C364" s="29">
        <v>4.5</v>
      </c>
    </row>
    <row r="365" spans="1:3">
      <c r="A365" s="27">
        <v>43002</v>
      </c>
      <c r="B365" s="28">
        <v>0</v>
      </c>
      <c r="C365" s="29">
        <v>4.5119999999999996</v>
      </c>
    </row>
    <row r="366" spans="1:3">
      <c r="A366" s="27">
        <v>43002</v>
      </c>
      <c r="B366" s="28">
        <v>0.16666666666666666</v>
      </c>
      <c r="C366" s="29">
        <v>4.51</v>
      </c>
    </row>
    <row r="367" spans="1:3">
      <c r="A367" s="27">
        <v>43002</v>
      </c>
      <c r="B367" s="28">
        <v>0.33333333333333331</v>
      </c>
      <c r="C367" s="29">
        <v>4.54</v>
      </c>
    </row>
    <row r="368" spans="1:3">
      <c r="A368" s="27">
        <v>43002</v>
      </c>
      <c r="B368" s="28">
        <v>0.5</v>
      </c>
      <c r="C368" s="29">
        <v>4.5529999999999999</v>
      </c>
    </row>
    <row r="369" spans="1:3">
      <c r="A369" s="27">
        <v>43002</v>
      </c>
      <c r="B369" s="28">
        <v>0.66666666666666663</v>
      </c>
      <c r="C369" s="29">
        <v>4.5430000000000001</v>
      </c>
    </row>
    <row r="370" spans="1:3">
      <c r="A370" s="27">
        <v>43002</v>
      </c>
      <c r="B370" s="28">
        <v>0.83333333333333337</v>
      </c>
      <c r="C370" s="29">
        <v>4.5119999999999996</v>
      </c>
    </row>
    <row r="371" spans="1:3">
      <c r="A371" s="27">
        <v>43003</v>
      </c>
      <c r="B371" s="28">
        <v>0</v>
      </c>
      <c r="C371" s="29">
        <v>4.4779999999999998</v>
      </c>
    </row>
    <row r="372" spans="1:3">
      <c r="A372" s="27">
        <v>43003</v>
      </c>
      <c r="B372" s="28">
        <v>0.16666666666666666</v>
      </c>
      <c r="C372" s="29">
        <v>4.5129999999999999</v>
      </c>
    </row>
    <row r="373" spans="1:3">
      <c r="A373" s="27">
        <v>43003</v>
      </c>
      <c r="B373" s="28">
        <v>0.33333333333333331</v>
      </c>
      <c r="C373" s="29">
        <v>4.5590000000000002</v>
      </c>
    </row>
    <row r="374" spans="1:3">
      <c r="A374" s="27">
        <v>43003</v>
      </c>
      <c r="B374" s="28">
        <v>0.5</v>
      </c>
      <c r="C374" s="29">
        <v>4.5860000000000003</v>
      </c>
    </row>
    <row r="375" spans="1:3">
      <c r="A375" s="27">
        <v>43003</v>
      </c>
      <c r="B375" s="28">
        <v>0.66666666666666663</v>
      </c>
      <c r="C375" s="29">
        <v>4.5549999999999997</v>
      </c>
    </row>
    <row r="376" spans="1:3">
      <c r="A376" s="27">
        <v>43003</v>
      </c>
      <c r="B376" s="28">
        <v>0.83333333333333337</v>
      </c>
      <c r="C376" s="29">
        <v>4.5709999999999997</v>
      </c>
    </row>
    <row r="377" spans="1:3">
      <c r="A377" s="27">
        <v>43004</v>
      </c>
      <c r="B377" s="28">
        <v>0</v>
      </c>
      <c r="C377" s="29">
        <v>4.6079999999999997</v>
      </c>
    </row>
    <row r="378" spans="1:3">
      <c r="A378" s="27">
        <v>43004</v>
      </c>
      <c r="B378" s="28">
        <v>0.16666666666666666</v>
      </c>
      <c r="C378" s="29">
        <v>4.5810000000000004</v>
      </c>
    </row>
    <row r="379" spans="1:3">
      <c r="A379" s="27">
        <v>43004</v>
      </c>
      <c r="B379" s="28">
        <v>0.33333333333333331</v>
      </c>
      <c r="C379" s="29">
        <v>4.5979999999999999</v>
      </c>
    </row>
    <row r="380" spans="1:3">
      <c r="A380" s="27">
        <v>43004</v>
      </c>
      <c r="B380" s="28">
        <v>0.5</v>
      </c>
      <c r="C380" s="29">
        <v>4.6509999999999998</v>
      </c>
    </row>
    <row r="381" spans="1:3">
      <c r="A381" s="27">
        <v>43004</v>
      </c>
      <c r="B381" s="28">
        <v>0.66666666666666663</v>
      </c>
      <c r="C381" s="29">
        <v>4.593</v>
      </c>
    </row>
    <row r="382" spans="1:3">
      <c r="A382" s="27">
        <v>43004</v>
      </c>
      <c r="B382" s="28">
        <v>0.83333333333333337</v>
      </c>
      <c r="C382" s="29">
        <v>4.5960000000000001</v>
      </c>
    </row>
    <row r="383" spans="1:3">
      <c r="A383" s="27">
        <v>43005</v>
      </c>
      <c r="B383" s="28">
        <v>0</v>
      </c>
      <c r="C383" s="29">
        <v>4.5949999999999998</v>
      </c>
    </row>
    <row r="384" spans="1:3">
      <c r="A384" s="27">
        <v>43005</v>
      </c>
      <c r="B384" s="28">
        <v>0.16666666666666666</v>
      </c>
      <c r="C384" s="29">
        <v>4.59</v>
      </c>
    </row>
    <row r="385" spans="1:3">
      <c r="A385" s="27">
        <v>43005</v>
      </c>
      <c r="B385" s="28">
        <v>0.33333333333333331</v>
      </c>
      <c r="C385" s="29">
        <v>4.6120000000000001</v>
      </c>
    </row>
    <row r="386" spans="1:3">
      <c r="A386" s="27">
        <v>43005</v>
      </c>
      <c r="B386" s="28">
        <v>0.5</v>
      </c>
      <c r="C386" s="29">
        <v>4.6539999999999999</v>
      </c>
    </row>
    <row r="387" spans="1:3">
      <c r="A387" s="27">
        <v>43005</v>
      </c>
      <c r="B387" s="28">
        <v>0.66666666666666663</v>
      </c>
      <c r="C387" s="29">
        <v>4.6130000000000004</v>
      </c>
    </row>
    <row r="388" spans="1:3">
      <c r="A388" s="27">
        <v>43005</v>
      </c>
      <c r="B388" s="28">
        <v>0.83333333333333337</v>
      </c>
      <c r="C388" s="29">
        <v>4.6109999999999998</v>
      </c>
    </row>
    <row r="389" spans="1:3">
      <c r="A389" s="27">
        <v>43006</v>
      </c>
      <c r="B389" s="28">
        <v>0</v>
      </c>
      <c r="C389" s="29">
        <v>4.6230000000000002</v>
      </c>
    </row>
    <row r="390" spans="1:3">
      <c r="A390" s="27">
        <v>43006</v>
      </c>
      <c r="B390" s="28">
        <v>0.16666666666666666</v>
      </c>
      <c r="C390" s="29">
        <v>4.6100000000000003</v>
      </c>
    </row>
    <row r="391" spans="1:3">
      <c r="A391" s="27">
        <v>43006</v>
      </c>
      <c r="B391" s="28">
        <v>0.33333333333333331</v>
      </c>
      <c r="C391" s="29">
        <v>4.6260000000000003</v>
      </c>
    </row>
    <row r="392" spans="1:3">
      <c r="A392" s="27">
        <v>43006</v>
      </c>
      <c r="B392" s="28">
        <v>0.5</v>
      </c>
      <c r="C392" s="29">
        <v>4.6580000000000004</v>
      </c>
    </row>
    <row r="393" spans="1:3">
      <c r="A393" s="27">
        <v>43006</v>
      </c>
      <c r="B393" s="28">
        <v>0.66666666666666663</v>
      </c>
      <c r="C393" s="29">
        <v>4.6429999999999998</v>
      </c>
    </row>
    <row r="394" spans="1:3">
      <c r="A394" s="27">
        <v>43006</v>
      </c>
      <c r="B394" s="28">
        <v>0.83333333333333337</v>
      </c>
      <c r="C394" s="29">
        <v>4.6280000000000001</v>
      </c>
    </row>
    <row r="395" spans="1:3">
      <c r="A395" s="27">
        <v>43007</v>
      </c>
      <c r="B395" s="28">
        <v>0</v>
      </c>
      <c r="C395" s="29">
        <v>4.6500000000000004</v>
      </c>
    </row>
    <row r="396" spans="1:3">
      <c r="A396" s="27">
        <v>43007</v>
      </c>
      <c r="B396" s="28">
        <v>0.16666666666666666</v>
      </c>
      <c r="C396" s="29">
        <v>4.6379999999999999</v>
      </c>
    </row>
    <row r="397" spans="1:3">
      <c r="A397" s="27">
        <v>43007</v>
      </c>
      <c r="B397" s="28">
        <v>0.33333333333333331</v>
      </c>
      <c r="C397" s="29">
        <v>4.6459999999999999</v>
      </c>
    </row>
    <row r="398" spans="1:3">
      <c r="A398" s="27">
        <v>43007</v>
      </c>
      <c r="B398" s="28">
        <v>0.5</v>
      </c>
      <c r="C398" s="29">
        <v>4.6559999999999997</v>
      </c>
    </row>
    <row r="399" spans="1:3">
      <c r="A399" s="27">
        <v>43007</v>
      </c>
      <c r="B399" s="28">
        <v>0.66666666666666663</v>
      </c>
      <c r="C399" s="29">
        <v>4.633</v>
      </c>
    </row>
    <row r="400" spans="1:3">
      <c r="A400" s="27">
        <v>43007</v>
      </c>
      <c r="B400" s="28">
        <v>0.83333333333333337</v>
      </c>
      <c r="C400" s="29">
        <v>4.6710000000000003</v>
      </c>
    </row>
    <row r="401" spans="1:3">
      <c r="A401" s="27">
        <v>43008</v>
      </c>
      <c r="B401" s="28">
        <v>0</v>
      </c>
      <c r="C401" s="29">
        <v>4.6319999999999997</v>
      </c>
    </row>
    <row r="402" spans="1:3">
      <c r="A402" s="27">
        <v>43008</v>
      </c>
      <c r="B402" s="28">
        <v>0.16666666666666666</v>
      </c>
      <c r="C402" s="29">
        <v>4.6230000000000002</v>
      </c>
    </row>
    <row r="403" spans="1:3">
      <c r="A403" s="27">
        <v>43008</v>
      </c>
      <c r="B403" s="28">
        <v>0.33333333333333331</v>
      </c>
      <c r="C403" s="29">
        <v>4.62</v>
      </c>
    </row>
    <row r="404" spans="1:3">
      <c r="A404" s="27">
        <v>43008</v>
      </c>
      <c r="B404" s="28">
        <v>0.5</v>
      </c>
      <c r="C404" s="29">
        <v>4.6459999999999999</v>
      </c>
    </row>
    <row r="405" spans="1:3">
      <c r="A405" s="27">
        <v>43008</v>
      </c>
      <c r="B405" s="28">
        <v>0.66666666666666663</v>
      </c>
      <c r="C405" s="29">
        <v>4.633</v>
      </c>
    </row>
    <row r="406" spans="1:3">
      <c r="A406" s="27">
        <v>43008</v>
      </c>
      <c r="B406" s="28">
        <v>0.83333333333333337</v>
      </c>
      <c r="C406" s="29">
        <v>4.5999999999999996</v>
      </c>
    </row>
    <row r="407" spans="1:3">
      <c r="A407" s="27">
        <v>43009</v>
      </c>
      <c r="B407" s="28">
        <v>0</v>
      </c>
      <c r="C407" s="29">
        <v>4.6020000000000003</v>
      </c>
    </row>
    <row r="408" spans="1:3">
      <c r="A408" s="27">
        <v>43009</v>
      </c>
      <c r="B408" s="28">
        <v>0.16666666666666666</v>
      </c>
      <c r="C408" s="29">
        <v>4.62</v>
      </c>
    </row>
    <row r="409" spans="1:3">
      <c r="A409" s="27">
        <v>43009</v>
      </c>
      <c r="B409" s="28">
        <v>0.33333333333333331</v>
      </c>
      <c r="C409" s="29">
        <v>4.6210000000000004</v>
      </c>
    </row>
    <row r="410" spans="1:3">
      <c r="A410" s="27">
        <v>43009</v>
      </c>
      <c r="B410" s="28">
        <v>0.5</v>
      </c>
      <c r="C410" s="29">
        <v>4.633</v>
      </c>
    </row>
    <row r="411" spans="1:3">
      <c r="A411" s="27">
        <v>43009</v>
      </c>
      <c r="B411" s="28">
        <v>0.66666666666666663</v>
      </c>
      <c r="C411" s="29">
        <v>4.6459999999999999</v>
      </c>
    </row>
    <row r="412" spans="1:3">
      <c r="A412" s="27">
        <v>43009</v>
      </c>
      <c r="B412" s="28">
        <v>0.83333333333333337</v>
      </c>
      <c r="C412" s="29">
        <v>4.6029999999999998</v>
      </c>
    </row>
    <row r="413" spans="1:3">
      <c r="A413" s="27">
        <v>43010</v>
      </c>
      <c r="B413" s="28">
        <v>0</v>
      </c>
      <c r="C413" s="29">
        <v>4.6070000000000002</v>
      </c>
    </row>
    <row r="414" spans="1:3">
      <c r="A414" s="27">
        <v>43010</v>
      </c>
      <c r="B414" s="28">
        <v>0.16666666666666666</v>
      </c>
      <c r="C414" s="29">
        <v>4.6219999999999999</v>
      </c>
    </row>
    <row r="415" spans="1:3">
      <c r="A415" s="27">
        <v>43010</v>
      </c>
      <c r="B415" s="28">
        <v>0.33333333333333331</v>
      </c>
      <c r="C415" s="29">
        <v>4.6500000000000004</v>
      </c>
    </row>
    <row r="416" spans="1:3">
      <c r="A416" s="27">
        <v>43010</v>
      </c>
      <c r="B416" s="28">
        <v>0.5</v>
      </c>
      <c r="C416" s="29">
        <v>4.6349999999999998</v>
      </c>
    </row>
    <row r="417" spans="1:3">
      <c r="A417" s="27">
        <v>43010</v>
      </c>
      <c r="B417" s="28">
        <v>0.66666666666666663</v>
      </c>
      <c r="C417" s="29">
        <v>4.6219999999999999</v>
      </c>
    </row>
    <row r="418" spans="1:3">
      <c r="A418" s="27">
        <v>43010</v>
      </c>
      <c r="B418" s="28">
        <v>0.83333333333333337</v>
      </c>
      <c r="C418" s="29">
        <v>4.5890000000000004</v>
      </c>
    </row>
    <row r="419" spans="1:3">
      <c r="A419" s="27">
        <v>43011</v>
      </c>
      <c r="B419" s="28">
        <v>0</v>
      </c>
      <c r="C419" s="29">
        <v>4.5010000000000003</v>
      </c>
    </row>
    <row r="420" spans="1:3">
      <c r="A420" s="27">
        <v>43011</v>
      </c>
      <c r="B420" s="28">
        <v>0.16666666666666666</v>
      </c>
      <c r="C420" s="29">
        <v>4.4820000000000002</v>
      </c>
    </row>
    <row r="421" spans="1:3">
      <c r="A421" s="27">
        <v>43011</v>
      </c>
      <c r="B421" s="28">
        <v>0.33333333333333331</v>
      </c>
      <c r="C421" s="29">
        <v>4.5060000000000002</v>
      </c>
    </row>
    <row r="422" spans="1:3">
      <c r="A422" s="27">
        <v>43011</v>
      </c>
      <c r="B422" s="28">
        <v>0.5</v>
      </c>
      <c r="C422" s="29">
        <v>4.5049999999999999</v>
      </c>
    </row>
    <row r="423" spans="1:3">
      <c r="A423" s="27">
        <v>43011</v>
      </c>
      <c r="B423" s="28">
        <v>0.66666666666666663</v>
      </c>
      <c r="C423" s="29">
        <v>4.4909999999999997</v>
      </c>
    </row>
    <row r="424" spans="1:3">
      <c r="A424" s="27">
        <v>43011</v>
      </c>
      <c r="B424" s="28">
        <v>0.83333333333333337</v>
      </c>
      <c r="C424" s="29">
        <v>4.4729999999999999</v>
      </c>
    </row>
    <row r="425" spans="1:3">
      <c r="A425" s="27">
        <v>43012</v>
      </c>
      <c r="B425" s="28">
        <v>0</v>
      </c>
      <c r="C425" s="29">
        <v>4.4790000000000001</v>
      </c>
    </row>
    <row r="426" spans="1:3">
      <c r="A426" s="27">
        <v>43012</v>
      </c>
      <c r="B426" s="28">
        <v>0.16666666666666666</v>
      </c>
      <c r="C426" s="29">
        <v>4.4770000000000003</v>
      </c>
    </row>
    <row r="427" spans="1:3">
      <c r="A427" s="27">
        <v>43012</v>
      </c>
      <c r="B427" s="28">
        <v>0.33333333333333331</v>
      </c>
      <c r="C427" s="29">
        <v>4.5369999999999999</v>
      </c>
    </row>
    <row r="428" spans="1:3">
      <c r="A428" s="27">
        <v>43012</v>
      </c>
      <c r="B428" s="28">
        <v>0.5</v>
      </c>
      <c r="C428" s="29">
        <v>4.6660000000000004</v>
      </c>
    </row>
    <row r="429" spans="1:3">
      <c r="A429" s="27">
        <v>43012</v>
      </c>
      <c r="B429" s="28">
        <v>0.66666666666666663</v>
      </c>
      <c r="C429" s="29">
        <v>4.6660000000000004</v>
      </c>
    </row>
    <row r="430" spans="1:3">
      <c r="A430" s="27">
        <v>43012</v>
      </c>
      <c r="B430" s="28">
        <v>0.83333333333333337</v>
      </c>
      <c r="C430" s="29">
        <v>4.6360000000000001</v>
      </c>
    </row>
    <row r="431" spans="1:3">
      <c r="A431" s="27">
        <v>43013</v>
      </c>
      <c r="B431" s="28">
        <v>0</v>
      </c>
      <c r="C431" s="29">
        <v>4.6360000000000001</v>
      </c>
    </row>
    <row r="432" spans="1:3">
      <c r="A432" s="27">
        <v>43013</v>
      </c>
      <c r="B432" s="28">
        <v>0.16666666666666666</v>
      </c>
      <c r="C432" s="29">
        <v>4.6280000000000001</v>
      </c>
    </row>
    <row r="433" spans="1:3">
      <c r="A433" s="27">
        <v>43013</v>
      </c>
      <c r="B433" s="28">
        <v>0.33333333333333331</v>
      </c>
      <c r="C433" s="29">
        <v>4.617</v>
      </c>
    </row>
    <row r="434" spans="1:3">
      <c r="A434" s="27">
        <v>43013</v>
      </c>
      <c r="B434" s="28">
        <v>0.5</v>
      </c>
      <c r="C434" s="29">
        <v>4.6950000000000003</v>
      </c>
    </row>
    <row r="435" spans="1:3">
      <c r="A435" s="27">
        <v>43013</v>
      </c>
      <c r="B435" s="28">
        <v>0.66666666666666663</v>
      </c>
      <c r="C435" s="29">
        <v>4.71</v>
      </c>
    </row>
    <row r="436" spans="1:3">
      <c r="A436" s="27">
        <v>43013</v>
      </c>
      <c r="B436" s="28">
        <v>0.83333333333333337</v>
      </c>
      <c r="C436" s="29">
        <v>4.6619999999999999</v>
      </c>
    </row>
    <row r="437" spans="1:3">
      <c r="A437" s="27">
        <v>43014</v>
      </c>
      <c r="B437" s="28">
        <v>0</v>
      </c>
      <c r="C437" s="29">
        <v>4.6609999999999996</v>
      </c>
    </row>
    <row r="438" spans="1:3">
      <c r="A438" s="27">
        <v>43014</v>
      </c>
      <c r="B438" s="28">
        <v>0.16666666666666666</v>
      </c>
      <c r="C438" s="29">
        <v>4.6719999999999997</v>
      </c>
    </row>
    <row r="439" spans="1:3">
      <c r="A439" s="27">
        <v>43014</v>
      </c>
      <c r="B439" s="28">
        <v>0.33333333333333331</v>
      </c>
      <c r="C439" s="29">
        <v>4.6859999999999999</v>
      </c>
    </row>
    <row r="440" spans="1:3">
      <c r="A440" s="27">
        <v>43014</v>
      </c>
      <c r="B440" s="28">
        <v>0.5</v>
      </c>
      <c r="C440" s="29">
        <v>4.7009999999999996</v>
      </c>
    </row>
    <row r="441" spans="1:3">
      <c r="A441" s="27">
        <v>43014</v>
      </c>
      <c r="B441" s="28">
        <v>0.66666666666666663</v>
      </c>
      <c r="C441" s="29">
        <v>4.6420000000000003</v>
      </c>
    </row>
    <row r="442" spans="1:3">
      <c r="A442" s="27">
        <v>43014</v>
      </c>
      <c r="B442" s="28">
        <v>0.83333333333333337</v>
      </c>
      <c r="C442" s="29">
        <v>4.6399999999999997</v>
      </c>
    </row>
    <row r="443" spans="1:3">
      <c r="A443" s="27">
        <v>43015</v>
      </c>
      <c r="B443" s="28">
        <v>0</v>
      </c>
      <c r="C443" s="29">
        <v>4.6520000000000001</v>
      </c>
    </row>
    <row r="444" spans="1:3">
      <c r="A444" s="27">
        <v>43015</v>
      </c>
      <c r="B444" s="28">
        <v>0.16666666666666666</v>
      </c>
      <c r="C444" s="29">
        <v>4.5359999999999996</v>
      </c>
    </row>
    <row r="445" spans="1:3">
      <c r="A445" s="27">
        <v>43015</v>
      </c>
      <c r="B445" s="28">
        <v>0.33333333333333331</v>
      </c>
      <c r="C445" s="29">
        <v>4.5599999999999996</v>
      </c>
    </row>
    <row r="446" spans="1:3">
      <c r="A446" s="27">
        <v>43015</v>
      </c>
      <c r="B446" s="28">
        <v>0.5</v>
      </c>
      <c r="C446" s="29">
        <v>4.55</v>
      </c>
    </row>
    <row r="447" spans="1:3">
      <c r="A447" s="27">
        <v>43015</v>
      </c>
      <c r="B447" s="28">
        <v>0.66666666666666663</v>
      </c>
      <c r="C447" s="29">
        <v>4.54</v>
      </c>
    </row>
    <row r="448" spans="1:3">
      <c r="A448" s="27">
        <v>43015</v>
      </c>
      <c r="B448" s="28">
        <v>0.83333333333333337</v>
      </c>
      <c r="C448" s="29">
        <v>4.4969999999999999</v>
      </c>
    </row>
    <row r="449" spans="1:3">
      <c r="A449" s="27">
        <v>43016</v>
      </c>
      <c r="B449" s="28">
        <v>0</v>
      </c>
      <c r="C449" s="29">
        <v>4.5149999999999997</v>
      </c>
    </row>
    <row r="450" spans="1:3">
      <c r="A450" s="27">
        <v>43016</v>
      </c>
      <c r="B450" s="28">
        <v>0.16666666666666666</v>
      </c>
      <c r="C450" s="29">
        <v>4.4969999999999999</v>
      </c>
    </row>
    <row r="451" spans="1:3">
      <c r="A451" s="27">
        <v>43016</v>
      </c>
      <c r="B451" s="28">
        <v>0.33333333333333331</v>
      </c>
      <c r="C451" s="29">
        <v>4.5590000000000002</v>
      </c>
    </row>
    <row r="452" spans="1:3">
      <c r="A452" s="27">
        <v>43016</v>
      </c>
      <c r="B452" s="28">
        <v>0.5</v>
      </c>
      <c r="C452" s="29">
        <v>4.5330000000000004</v>
      </c>
    </row>
    <row r="453" spans="1:3">
      <c r="A453" s="27">
        <v>43016</v>
      </c>
      <c r="B453" s="28">
        <v>0.66666666666666663</v>
      </c>
      <c r="C453" s="29">
        <v>4.5860000000000003</v>
      </c>
    </row>
    <row r="454" spans="1:3">
      <c r="A454" s="27">
        <v>43016</v>
      </c>
      <c r="B454" s="28">
        <v>0.83333333333333337</v>
      </c>
      <c r="C454" s="29">
        <v>4.492</v>
      </c>
    </row>
    <row r="455" spans="1:3">
      <c r="A455" s="27">
        <v>43017</v>
      </c>
      <c r="B455" s="28">
        <v>0</v>
      </c>
      <c r="C455" s="29">
        <v>4.51</v>
      </c>
    </row>
    <row r="456" spans="1:3">
      <c r="A456" s="27">
        <v>43017</v>
      </c>
      <c r="B456" s="28">
        <v>0.16666666666666666</v>
      </c>
      <c r="C456" s="29">
        <v>4.492</v>
      </c>
    </row>
    <row r="457" spans="1:3">
      <c r="A457" s="27">
        <v>43017</v>
      </c>
      <c r="B457" s="28">
        <v>0.33333333333333331</v>
      </c>
      <c r="C457" s="29">
        <v>4.5110000000000001</v>
      </c>
    </row>
    <row r="458" spans="1:3">
      <c r="A458" s="27">
        <v>43017</v>
      </c>
      <c r="B458" s="28">
        <v>0.5</v>
      </c>
      <c r="C458" s="29">
        <v>4.548</v>
      </c>
    </row>
    <row r="459" spans="1:3">
      <c r="A459" s="27">
        <v>43017</v>
      </c>
      <c r="B459" s="28">
        <v>0.66666666666666663</v>
      </c>
      <c r="C459" s="29">
        <v>4.4880000000000004</v>
      </c>
    </row>
    <row r="460" spans="1:3">
      <c r="A460" s="27">
        <v>43017</v>
      </c>
      <c r="B460" s="28">
        <v>0.83333333333333337</v>
      </c>
      <c r="C460" s="29">
        <v>4.5549999999999997</v>
      </c>
    </row>
    <row r="461" spans="1:3">
      <c r="A461" s="27">
        <v>43018</v>
      </c>
      <c r="B461" s="28">
        <v>0</v>
      </c>
      <c r="C461" s="29">
        <v>4.484</v>
      </c>
    </row>
    <row r="462" spans="1:3">
      <c r="A462" s="27">
        <v>43018</v>
      </c>
      <c r="B462" s="28">
        <v>0.16666666666666666</v>
      </c>
      <c r="C462" s="29">
        <v>4.4779999999999998</v>
      </c>
    </row>
    <row r="463" spans="1:3">
      <c r="A463" s="27">
        <v>43018</v>
      </c>
      <c r="B463" s="28">
        <v>0.33333333333333331</v>
      </c>
      <c r="C463" s="29">
        <v>4.569</v>
      </c>
    </row>
    <row r="464" spans="1:3">
      <c r="A464" s="27">
        <v>43018</v>
      </c>
      <c r="B464" s="28">
        <v>0.5</v>
      </c>
      <c r="C464" s="29">
        <v>4.6379999999999999</v>
      </c>
    </row>
    <row r="465" spans="1:3">
      <c r="A465" s="27">
        <v>43018</v>
      </c>
      <c r="B465" s="28">
        <v>0.66666666666666663</v>
      </c>
      <c r="C465" s="29">
        <v>4.6340000000000003</v>
      </c>
    </row>
    <row r="466" spans="1:3">
      <c r="A466" s="27">
        <v>43018</v>
      </c>
      <c r="B466" s="28">
        <v>0.83333333333333337</v>
      </c>
      <c r="C466" s="29">
        <v>4.6230000000000002</v>
      </c>
    </row>
    <row r="467" spans="1:3">
      <c r="A467" s="27">
        <v>43019</v>
      </c>
      <c r="B467" s="28">
        <v>0</v>
      </c>
      <c r="C467" s="29">
        <v>4.6120000000000001</v>
      </c>
    </row>
    <row r="468" spans="1:3">
      <c r="A468" s="27">
        <v>43019</v>
      </c>
      <c r="B468" s="28">
        <v>0.16666666666666666</v>
      </c>
      <c r="C468" s="29">
        <v>4.6289999999999996</v>
      </c>
    </row>
    <row r="469" spans="1:3">
      <c r="A469" s="27">
        <v>43019</v>
      </c>
      <c r="B469" s="28">
        <v>0.33333333333333331</v>
      </c>
      <c r="C469" s="29">
        <v>4.6070000000000002</v>
      </c>
    </row>
    <row r="470" spans="1:3">
      <c r="A470" s="27">
        <v>43019</v>
      </c>
      <c r="B470" s="28">
        <v>0.5</v>
      </c>
      <c r="C470" s="29">
        <v>4.5990000000000002</v>
      </c>
    </row>
    <row r="471" spans="1:3">
      <c r="A471" s="27">
        <v>43019</v>
      </c>
      <c r="B471" s="28">
        <v>0.66666666666666663</v>
      </c>
      <c r="C471" s="29">
        <v>4.5570000000000004</v>
      </c>
    </row>
    <row r="472" spans="1:3">
      <c r="A472" s="27">
        <v>43019</v>
      </c>
      <c r="B472" s="28">
        <v>0.83333333333333337</v>
      </c>
      <c r="C472" s="29">
        <v>4.5570000000000004</v>
      </c>
    </row>
    <row r="473" spans="1:3">
      <c r="A473" s="27">
        <v>43020</v>
      </c>
      <c r="B473" s="28">
        <v>0</v>
      </c>
      <c r="C473" s="29">
        <v>4.5940000000000003</v>
      </c>
    </row>
    <row r="474" spans="1:3">
      <c r="A474" s="27">
        <v>43020</v>
      </c>
      <c r="B474" s="28">
        <v>0.16666666666666666</v>
      </c>
      <c r="C474" s="29">
        <v>4.6349999999999998</v>
      </c>
    </row>
    <row r="475" spans="1:3">
      <c r="A475" s="27">
        <v>43020</v>
      </c>
      <c r="B475" s="28">
        <v>0.33333333333333331</v>
      </c>
      <c r="C475" s="29">
        <v>4.6260000000000003</v>
      </c>
    </row>
    <row r="476" spans="1:3">
      <c r="A476" s="27">
        <v>43020</v>
      </c>
      <c r="B476" s="28">
        <v>0.5</v>
      </c>
      <c r="C476" s="29">
        <v>4.6760000000000002</v>
      </c>
    </row>
    <row r="477" spans="1:3">
      <c r="A477" s="27">
        <v>43020</v>
      </c>
      <c r="B477" s="28">
        <v>0.66666666666666663</v>
      </c>
      <c r="C477" s="29">
        <v>4.5880000000000001</v>
      </c>
    </row>
    <row r="478" spans="1:3">
      <c r="A478" s="27">
        <v>43020</v>
      </c>
      <c r="B478" s="28">
        <v>0.83333333333333337</v>
      </c>
      <c r="C478" s="29">
        <v>4.6429999999999998</v>
      </c>
    </row>
    <row r="479" spans="1:3">
      <c r="A479" s="27">
        <v>43021</v>
      </c>
      <c r="B479" s="28">
        <v>0</v>
      </c>
      <c r="C479" s="29">
        <v>4.6420000000000003</v>
      </c>
    </row>
    <row r="480" spans="1:3">
      <c r="A480" s="27">
        <v>43021</v>
      </c>
      <c r="B480" s="28">
        <v>0.16666666666666666</v>
      </c>
      <c r="C480" s="29">
        <v>4.6390000000000002</v>
      </c>
    </row>
    <row r="481" spans="1:3">
      <c r="A481" s="27">
        <v>43021</v>
      </c>
      <c r="B481" s="28">
        <v>0.33333333333333331</v>
      </c>
      <c r="C481" s="29">
        <v>4.59</v>
      </c>
    </row>
    <row r="482" spans="1:3">
      <c r="A482" s="27">
        <v>43021</v>
      </c>
      <c r="B482" s="28">
        <v>0.5</v>
      </c>
      <c r="C482" s="29">
        <v>4.5629999999999997</v>
      </c>
    </row>
    <row r="483" spans="1:3">
      <c r="A483" s="27">
        <v>43021</v>
      </c>
      <c r="B483" s="28">
        <v>0.66666666666666663</v>
      </c>
      <c r="C483" s="29">
        <v>4.5430000000000001</v>
      </c>
    </row>
    <row r="484" spans="1:3">
      <c r="A484" s="27">
        <v>43021</v>
      </c>
      <c r="B484" s="28">
        <v>0.83333333333333337</v>
      </c>
      <c r="C484" s="29">
        <v>4.5439999999999996</v>
      </c>
    </row>
    <row r="485" spans="1:3">
      <c r="A485" s="27">
        <v>43022</v>
      </c>
      <c r="B485" s="28">
        <v>0</v>
      </c>
      <c r="C485" s="29">
        <v>4.6029999999999998</v>
      </c>
    </row>
    <row r="486" spans="1:3">
      <c r="A486" s="27">
        <v>43022</v>
      </c>
      <c r="B486" s="28">
        <v>0.16666666666666666</v>
      </c>
      <c r="C486" s="29">
        <v>4.5819999999999999</v>
      </c>
    </row>
    <row r="487" spans="1:3">
      <c r="A487" s="27">
        <v>43022</v>
      </c>
      <c r="B487" s="28">
        <v>0.33333333333333331</v>
      </c>
      <c r="C487" s="29">
        <v>4.5049999999999999</v>
      </c>
    </row>
    <row r="488" spans="1:3">
      <c r="A488" s="27">
        <v>43022</v>
      </c>
      <c r="B488" s="28">
        <v>0.5</v>
      </c>
      <c r="C488" s="29">
        <v>4.5289999999999999</v>
      </c>
    </row>
    <row r="489" spans="1:3">
      <c r="A489" s="27">
        <v>43022</v>
      </c>
      <c r="B489" s="28">
        <v>0.66666666666666663</v>
      </c>
      <c r="C489" s="29">
        <v>4.5010000000000003</v>
      </c>
    </row>
    <row r="490" spans="1:3">
      <c r="A490" s="27">
        <v>43022</v>
      </c>
      <c r="B490" s="28">
        <v>0.83333333333333337</v>
      </c>
      <c r="C490" s="29">
        <v>4.4809999999999999</v>
      </c>
    </row>
    <row r="491" spans="1:3">
      <c r="A491" s="27">
        <v>43023</v>
      </c>
      <c r="B491" s="28">
        <v>0</v>
      </c>
      <c r="C491" s="29">
        <v>4.4710000000000001</v>
      </c>
    </row>
    <row r="492" spans="1:3">
      <c r="A492" s="27">
        <v>43023</v>
      </c>
      <c r="B492" s="28">
        <v>0.16666666666666666</v>
      </c>
      <c r="C492" s="29">
        <v>4.4630000000000001</v>
      </c>
    </row>
    <row r="493" spans="1:3">
      <c r="A493" s="27">
        <v>43023</v>
      </c>
      <c r="B493" s="28">
        <v>0.33333333333333331</v>
      </c>
      <c r="C493" s="29">
        <v>4.4870000000000001</v>
      </c>
    </row>
    <row r="494" spans="1:3">
      <c r="A494" s="27">
        <v>43023</v>
      </c>
      <c r="B494" s="28">
        <v>0.5</v>
      </c>
      <c r="C494" s="29">
        <v>4.5060000000000002</v>
      </c>
    </row>
    <row r="495" spans="1:3">
      <c r="A495" s="27">
        <v>43023</v>
      </c>
      <c r="B495" s="28">
        <v>0.66666666666666663</v>
      </c>
      <c r="C495" s="29">
        <v>4.4969999999999999</v>
      </c>
    </row>
    <row r="496" spans="1:3">
      <c r="A496" s="27">
        <v>43023</v>
      </c>
      <c r="B496" s="28">
        <v>0.83333333333333337</v>
      </c>
      <c r="C496" s="29">
        <v>4.4649999999999999</v>
      </c>
    </row>
    <row r="497" spans="1:3">
      <c r="A497" s="27">
        <v>43024</v>
      </c>
      <c r="B497" s="28">
        <v>0</v>
      </c>
      <c r="C497" s="29">
        <v>4.4640000000000004</v>
      </c>
    </row>
    <row r="498" spans="1:3">
      <c r="A498" s="27">
        <v>43024</v>
      </c>
      <c r="B498" s="28">
        <v>0.16666666666666666</v>
      </c>
      <c r="C498" s="29">
        <v>4.4640000000000004</v>
      </c>
    </row>
    <row r="499" spans="1:3">
      <c r="A499" s="27">
        <v>43024</v>
      </c>
      <c r="B499" s="28">
        <v>0.33333333333333331</v>
      </c>
      <c r="C499" s="29">
        <v>4.548</v>
      </c>
    </row>
    <row r="500" spans="1:3">
      <c r="A500" s="27">
        <v>43024</v>
      </c>
      <c r="B500" s="28">
        <v>0.5</v>
      </c>
      <c r="C500" s="29">
        <v>4.6109999999999998</v>
      </c>
    </row>
    <row r="501" spans="1:3">
      <c r="A501" s="27">
        <v>43024</v>
      </c>
      <c r="B501" s="28">
        <v>0.66666666666666663</v>
      </c>
      <c r="C501" s="29">
        <v>4.5839999999999996</v>
      </c>
    </row>
    <row r="502" spans="1:3">
      <c r="A502" s="27">
        <v>43024</v>
      </c>
      <c r="B502" s="28">
        <v>0.83333333333333337</v>
      </c>
      <c r="C502" s="29">
        <v>4.6319999999999997</v>
      </c>
    </row>
    <row r="503" spans="1:3">
      <c r="A503" s="27">
        <v>43025</v>
      </c>
      <c r="B503" s="28">
        <v>0</v>
      </c>
      <c r="C503" s="29">
        <v>4.6360000000000001</v>
      </c>
    </row>
    <row r="504" spans="1:3">
      <c r="A504" s="27">
        <v>43025</v>
      </c>
      <c r="B504" s="28">
        <v>0.16666666666666666</v>
      </c>
      <c r="C504" s="29">
        <v>4.6390000000000002</v>
      </c>
    </row>
    <row r="505" spans="1:3">
      <c r="A505" s="27">
        <v>43025</v>
      </c>
      <c r="B505" s="28">
        <v>0.33333333333333331</v>
      </c>
      <c r="C505" s="29">
        <v>4.6660000000000004</v>
      </c>
    </row>
    <row r="506" spans="1:3">
      <c r="A506" s="27">
        <v>43025</v>
      </c>
      <c r="B506" s="28">
        <v>0.5</v>
      </c>
      <c r="C506" s="29">
        <v>4.6769999999999996</v>
      </c>
    </row>
    <row r="507" spans="1:3">
      <c r="A507" s="27">
        <v>43025</v>
      </c>
      <c r="B507" s="28">
        <v>0.66666666666666663</v>
      </c>
      <c r="C507" s="29">
        <v>4.6449999999999996</v>
      </c>
    </row>
    <row r="508" spans="1:3">
      <c r="A508" s="27">
        <v>43025</v>
      </c>
      <c r="B508" s="28">
        <v>0.83333333333333337</v>
      </c>
      <c r="C508" s="29">
        <v>4.633</v>
      </c>
    </row>
    <row r="509" spans="1:3">
      <c r="A509" s="27">
        <v>43026</v>
      </c>
      <c r="B509" s="28">
        <v>0</v>
      </c>
      <c r="C509" s="29">
        <v>4.6319999999999997</v>
      </c>
    </row>
    <row r="510" spans="1:3">
      <c r="A510" s="27">
        <v>43026</v>
      </c>
      <c r="B510" s="28">
        <v>0.16666666666666666</v>
      </c>
      <c r="C510" s="29">
        <v>4.6500000000000004</v>
      </c>
    </row>
    <row r="511" spans="1:3">
      <c r="A511" s="27">
        <v>43026</v>
      </c>
      <c r="B511" s="28">
        <v>0.33333333333333331</v>
      </c>
      <c r="C511" s="29">
        <v>4.6589999999999998</v>
      </c>
    </row>
    <row r="512" spans="1:3">
      <c r="A512" s="27">
        <v>43026</v>
      </c>
      <c r="B512" s="28">
        <v>0.5</v>
      </c>
      <c r="C512" s="29">
        <v>4.7169999999999996</v>
      </c>
    </row>
    <row r="513" spans="1:3">
      <c r="A513" s="27">
        <v>43026</v>
      </c>
      <c r="B513" s="28">
        <v>0.66666666666666663</v>
      </c>
      <c r="C513" s="29">
        <v>4.6749999999999998</v>
      </c>
    </row>
    <row r="514" spans="1:3">
      <c r="A514" s="27">
        <v>43026</v>
      </c>
      <c r="B514" s="28">
        <v>0.83333333333333337</v>
      </c>
      <c r="C514" s="29">
        <v>4.6500000000000004</v>
      </c>
    </row>
    <row r="515" spans="1:3">
      <c r="A515" s="27">
        <v>43027</v>
      </c>
      <c r="B515" s="28">
        <v>0</v>
      </c>
      <c r="C515" s="29">
        <v>4.6669999999999998</v>
      </c>
    </row>
    <row r="516" spans="1:3">
      <c r="A516" s="27">
        <v>43027</v>
      </c>
      <c r="B516" s="28">
        <v>0.16666666666666666</v>
      </c>
      <c r="C516" s="29">
        <v>4.6630000000000003</v>
      </c>
    </row>
    <row r="517" spans="1:3">
      <c r="A517" s="27">
        <v>43027</v>
      </c>
      <c r="B517" s="28">
        <v>0.33333333333333331</v>
      </c>
      <c r="C517" s="29">
        <v>4.694</v>
      </c>
    </row>
    <row r="518" spans="1:3">
      <c r="A518" s="27">
        <v>43027</v>
      </c>
      <c r="B518" s="28">
        <v>0.5</v>
      </c>
      <c r="C518" s="29">
        <v>4.6929999999999996</v>
      </c>
    </row>
    <row r="519" spans="1:3">
      <c r="A519" s="27">
        <v>43027</v>
      </c>
      <c r="B519" s="28">
        <v>0.66666666666666663</v>
      </c>
      <c r="C519" s="29">
        <v>4.66</v>
      </c>
    </row>
    <row r="520" spans="1:3">
      <c r="A520" s="27">
        <v>43027</v>
      </c>
      <c r="B520" s="28">
        <v>0.83333333333333337</v>
      </c>
      <c r="C520" s="29">
        <v>4.6310000000000002</v>
      </c>
    </row>
    <row r="521" spans="1:3">
      <c r="A521" s="27">
        <v>43028</v>
      </c>
      <c r="B521" s="28">
        <v>0</v>
      </c>
      <c r="C521" s="29">
        <v>4.6559999999999997</v>
      </c>
    </row>
    <row r="522" spans="1:3">
      <c r="A522" s="27">
        <v>43028</v>
      </c>
      <c r="B522" s="28">
        <v>0.16666666666666666</v>
      </c>
      <c r="C522" s="29">
        <v>4.6740000000000004</v>
      </c>
    </row>
    <row r="523" spans="1:3">
      <c r="A523" s="27">
        <v>43028</v>
      </c>
      <c r="B523" s="28">
        <v>0.33333333333333331</v>
      </c>
      <c r="C523" s="29">
        <v>4.6920000000000002</v>
      </c>
    </row>
    <row r="524" spans="1:3">
      <c r="A524" s="27">
        <v>43028</v>
      </c>
      <c r="B524" s="28">
        <v>0.5</v>
      </c>
      <c r="C524" s="29">
        <v>4.7279999999999998</v>
      </c>
    </row>
    <row r="525" spans="1:3">
      <c r="A525" s="27">
        <v>43028</v>
      </c>
      <c r="B525" s="28">
        <v>0.66666666666666663</v>
      </c>
      <c r="C525" s="29">
        <v>4.7030000000000003</v>
      </c>
    </row>
    <row r="526" spans="1:3">
      <c r="A526" s="27">
        <v>43028</v>
      </c>
      <c r="B526" s="28">
        <v>0.83333333333333337</v>
      </c>
      <c r="C526" s="29">
        <v>4.7069999999999999</v>
      </c>
    </row>
    <row r="527" spans="1:3">
      <c r="A527" s="27">
        <v>43029</v>
      </c>
      <c r="B527" s="28">
        <v>0</v>
      </c>
      <c r="C527" s="29">
        <v>4.7009999999999996</v>
      </c>
    </row>
    <row r="528" spans="1:3">
      <c r="A528" s="27">
        <v>43029</v>
      </c>
      <c r="B528" s="28">
        <v>0.16666666666666666</v>
      </c>
      <c r="C528" s="29">
        <v>4.6900000000000004</v>
      </c>
    </row>
    <row r="529" spans="1:3">
      <c r="A529" s="27">
        <v>43029</v>
      </c>
      <c r="B529" s="28">
        <v>0.33333333333333331</v>
      </c>
      <c r="C529" s="29">
        <v>4.6920000000000002</v>
      </c>
    </row>
    <row r="530" spans="1:3">
      <c r="A530" s="27">
        <v>43029</v>
      </c>
      <c r="B530" s="28">
        <v>0.5</v>
      </c>
      <c r="C530" s="29">
        <v>4.6849999999999996</v>
      </c>
    </row>
    <row r="531" spans="1:3">
      <c r="A531" s="27">
        <v>43029</v>
      </c>
      <c r="B531" s="28">
        <v>0.66666666666666663</v>
      </c>
      <c r="C531" s="29">
        <v>4.6920000000000002</v>
      </c>
    </row>
    <row r="532" spans="1:3">
      <c r="A532" s="27">
        <v>43029</v>
      </c>
      <c r="B532" s="28">
        <v>0.83333333333333337</v>
      </c>
      <c r="C532" s="29">
        <v>4.6660000000000004</v>
      </c>
    </row>
    <row r="533" spans="1:3">
      <c r="A533" s="27">
        <v>43030</v>
      </c>
      <c r="B533" s="28">
        <v>0</v>
      </c>
      <c r="C533" s="29">
        <v>4.6710000000000003</v>
      </c>
    </row>
    <row r="534" spans="1:3">
      <c r="A534" s="27">
        <v>43030</v>
      </c>
      <c r="B534" s="28">
        <v>0.16666666666666666</v>
      </c>
      <c r="C534" s="29">
        <v>4.673</v>
      </c>
    </row>
    <row r="535" spans="1:3">
      <c r="A535" s="27">
        <v>43030</v>
      </c>
      <c r="B535" s="28">
        <v>0.33333333333333331</v>
      </c>
      <c r="C535" s="29">
        <v>4.6440000000000001</v>
      </c>
    </row>
    <row r="536" spans="1:3">
      <c r="A536" s="27">
        <v>43030</v>
      </c>
      <c r="B536" s="28">
        <v>0.5</v>
      </c>
      <c r="C536" s="29">
        <v>4.6219999999999999</v>
      </c>
    </row>
    <row r="537" spans="1:3">
      <c r="A537" s="27">
        <v>43030</v>
      </c>
      <c r="B537" s="28">
        <v>0.66666666666666663</v>
      </c>
      <c r="C537" s="29">
        <v>4.6449999999999996</v>
      </c>
    </row>
    <row r="538" spans="1:3">
      <c r="A538" s="27">
        <v>43030</v>
      </c>
      <c r="B538" s="28">
        <v>0.83333333333333337</v>
      </c>
      <c r="C538" s="29">
        <v>4.6449999999999996</v>
      </c>
    </row>
    <row r="539" spans="1:3">
      <c r="A539" s="27">
        <v>43031</v>
      </c>
      <c r="B539" s="28">
        <v>0</v>
      </c>
      <c r="C539" s="29">
        <v>4.657</v>
      </c>
    </row>
    <row r="540" spans="1:3">
      <c r="A540" s="27">
        <v>43031</v>
      </c>
      <c r="B540" s="28">
        <v>0.16666666666666666</v>
      </c>
      <c r="C540" s="29">
        <v>4.6559999999999997</v>
      </c>
    </row>
    <row r="541" spans="1:3">
      <c r="A541" s="27">
        <v>43031</v>
      </c>
      <c r="B541" s="28">
        <v>0.33333333333333331</v>
      </c>
      <c r="C541" s="29">
        <v>4.6829999999999998</v>
      </c>
    </row>
    <row r="542" spans="1:3">
      <c r="A542" s="27">
        <v>43031</v>
      </c>
      <c r="B542" s="28">
        <v>0.5</v>
      </c>
      <c r="C542" s="29">
        <v>4.7030000000000003</v>
      </c>
    </row>
    <row r="543" spans="1:3">
      <c r="A543" s="27">
        <v>43031</v>
      </c>
      <c r="B543" s="28">
        <v>0.66666666666666663</v>
      </c>
      <c r="C543" s="29">
        <v>4.6989999999999998</v>
      </c>
    </row>
    <row r="544" spans="1:3">
      <c r="A544" s="27">
        <v>43031</v>
      </c>
      <c r="B544" s="28">
        <v>0.83333333333333337</v>
      </c>
      <c r="C544" s="29">
        <v>4.665</v>
      </c>
    </row>
    <row r="545" spans="1:3">
      <c r="A545" s="27">
        <v>43032</v>
      </c>
      <c r="B545" s="28">
        <v>0</v>
      </c>
      <c r="C545" s="29">
        <v>4.6639999999999997</v>
      </c>
    </row>
    <row r="546" spans="1:3">
      <c r="A546" s="27">
        <v>43032</v>
      </c>
      <c r="B546" s="28">
        <v>0.16666666666666666</v>
      </c>
      <c r="C546" s="29">
        <v>4.6820000000000004</v>
      </c>
    </row>
    <row r="547" spans="1:3">
      <c r="A547" s="27">
        <v>43032</v>
      </c>
      <c r="B547" s="28">
        <v>0.33333333333333331</v>
      </c>
      <c r="C547" s="29">
        <v>4.7060000000000004</v>
      </c>
    </row>
    <row r="548" spans="1:3">
      <c r="A548" s="27">
        <v>43032</v>
      </c>
      <c r="B548" s="28">
        <v>0.5</v>
      </c>
      <c r="C548" s="29">
        <v>4.7270000000000003</v>
      </c>
    </row>
    <row r="549" spans="1:3">
      <c r="A549" s="27">
        <v>43032</v>
      </c>
      <c r="B549" s="28">
        <v>0.66666666666666663</v>
      </c>
      <c r="C549" s="29">
        <v>4.7279999999999998</v>
      </c>
    </row>
    <row r="550" spans="1:3">
      <c r="A550" s="27">
        <v>43032</v>
      </c>
      <c r="B550" s="28">
        <v>0.83333333333333337</v>
      </c>
      <c r="C550" s="29">
        <v>4.6959999999999997</v>
      </c>
    </row>
    <row r="551" spans="1:3">
      <c r="A551" s="27">
        <v>43033</v>
      </c>
      <c r="B551" s="28">
        <v>0</v>
      </c>
      <c r="C551" s="29">
        <v>4.6959999999999997</v>
      </c>
    </row>
    <row r="552" spans="1:3">
      <c r="A552" s="27">
        <v>43033</v>
      </c>
      <c r="B552" s="28">
        <v>0.16666666666666666</v>
      </c>
      <c r="C552" s="29">
        <v>4.718</v>
      </c>
    </row>
    <row r="553" spans="1:3">
      <c r="A553" s="27">
        <v>43033</v>
      </c>
      <c r="B553" s="28">
        <v>0.33333333333333331</v>
      </c>
      <c r="C553" s="29">
        <v>4.7279999999999998</v>
      </c>
    </row>
    <row r="554" spans="1:3">
      <c r="A554" s="27">
        <v>43033</v>
      </c>
      <c r="B554" s="28">
        <v>0.5</v>
      </c>
      <c r="C554" s="29">
        <v>4.7389999999999999</v>
      </c>
    </row>
    <row r="555" spans="1:3">
      <c r="A555" s="27">
        <v>43033</v>
      </c>
      <c r="B555" s="28">
        <v>0.66666666666666663</v>
      </c>
      <c r="C555" s="29">
        <v>4.7290000000000001</v>
      </c>
    </row>
    <row r="556" spans="1:3">
      <c r="A556" s="27">
        <v>43033</v>
      </c>
      <c r="B556" s="28">
        <v>0.83333333333333337</v>
      </c>
      <c r="C556" s="29">
        <v>4.7069999999999999</v>
      </c>
    </row>
    <row r="557" spans="1:3">
      <c r="A557" s="27">
        <v>43034</v>
      </c>
      <c r="B557" s="28">
        <v>0</v>
      </c>
      <c r="C557" s="29">
        <v>4.6909999999999998</v>
      </c>
    </row>
    <row r="558" spans="1:3">
      <c r="A558" s="27">
        <v>43034</v>
      </c>
      <c r="B558" s="28">
        <v>0.16666666666666666</v>
      </c>
      <c r="C558" s="29">
        <v>4.7069999999999999</v>
      </c>
    </row>
    <row r="559" spans="1:3">
      <c r="A559" s="27">
        <v>43034</v>
      </c>
      <c r="B559" s="28">
        <v>0.33333333333333331</v>
      </c>
      <c r="C559" s="29">
        <v>4.7380000000000004</v>
      </c>
    </row>
    <row r="560" spans="1:3">
      <c r="A560" s="27">
        <v>43034</v>
      </c>
      <c r="B560" s="28">
        <v>0.5</v>
      </c>
      <c r="C560" s="29">
        <v>4.7519999999999998</v>
      </c>
    </row>
    <row r="561" spans="1:3">
      <c r="A561" s="27">
        <v>43034</v>
      </c>
      <c r="B561" s="28">
        <v>0.66666666666666663</v>
      </c>
      <c r="C561" s="29">
        <v>4.7569999999999997</v>
      </c>
    </row>
    <row r="562" spans="1:3">
      <c r="A562" s="27">
        <v>43034</v>
      </c>
      <c r="B562" s="28">
        <v>0.83333333333333337</v>
      </c>
      <c r="C562" s="29">
        <v>4.7220000000000004</v>
      </c>
    </row>
    <row r="563" spans="1:3">
      <c r="A563" s="27">
        <v>43035</v>
      </c>
      <c r="B563" s="28">
        <v>0</v>
      </c>
      <c r="C563" s="29">
        <v>4.702</v>
      </c>
    </row>
    <row r="564" spans="1:3">
      <c r="A564" s="27">
        <v>43035</v>
      </c>
      <c r="B564" s="28">
        <v>0.16666666666666666</v>
      </c>
      <c r="C564" s="29">
        <v>4.7270000000000003</v>
      </c>
    </row>
    <row r="565" spans="1:3">
      <c r="A565" s="27">
        <v>43035</v>
      </c>
      <c r="B565" s="28">
        <v>0.33333333333333331</v>
      </c>
      <c r="C565" s="29">
        <v>4.7229999999999999</v>
      </c>
    </row>
    <row r="566" spans="1:3">
      <c r="A566" s="27">
        <v>43035</v>
      </c>
      <c r="B566" s="28">
        <v>0.5</v>
      </c>
      <c r="C566" s="29">
        <v>4.7409999999999997</v>
      </c>
    </row>
    <row r="567" spans="1:3">
      <c r="A567" s="27">
        <v>43035</v>
      </c>
      <c r="B567" s="28">
        <v>0.66666666666666663</v>
      </c>
      <c r="C567" s="29">
        <v>4.74</v>
      </c>
    </row>
    <row r="568" spans="1:3">
      <c r="A568" s="27">
        <v>43035</v>
      </c>
      <c r="B568" s="28">
        <v>0.83333333333333337</v>
      </c>
      <c r="C568" s="29">
        <v>4.6840000000000002</v>
      </c>
    </row>
    <row r="569" spans="1:3">
      <c r="A569" s="27">
        <v>43036</v>
      </c>
      <c r="B569" s="28">
        <v>0</v>
      </c>
      <c r="C569" s="29">
        <v>4.7489999999999997</v>
      </c>
    </row>
    <row r="570" spans="1:3">
      <c r="A570" s="27">
        <v>43036</v>
      </c>
      <c r="B570" s="28">
        <v>0.16666666666666666</v>
      </c>
      <c r="C570" s="29">
        <v>4.7140000000000004</v>
      </c>
    </row>
    <row r="571" spans="1:3">
      <c r="A571" s="27">
        <v>43036</v>
      </c>
      <c r="B571" s="28">
        <v>0.33333333333333331</v>
      </c>
      <c r="C571" s="29">
        <v>4.7190000000000003</v>
      </c>
    </row>
    <row r="572" spans="1:3">
      <c r="A572" s="27">
        <v>43036</v>
      </c>
      <c r="B572" s="28">
        <v>0.5</v>
      </c>
      <c r="C572" s="29">
        <v>4.7450000000000001</v>
      </c>
    </row>
    <row r="573" spans="1:3">
      <c r="A573" s="27">
        <v>43036</v>
      </c>
      <c r="B573" s="28">
        <v>0.66666666666666663</v>
      </c>
      <c r="C573" s="29">
        <v>4.7080000000000002</v>
      </c>
    </row>
    <row r="574" spans="1:3">
      <c r="A574" s="27">
        <v>43036</v>
      </c>
      <c r="B574" s="28">
        <v>0.83333333333333337</v>
      </c>
      <c r="C574" s="29">
        <v>4.702</v>
      </c>
    </row>
    <row r="575" spans="1:3">
      <c r="A575" s="27">
        <v>43037</v>
      </c>
      <c r="B575" s="28">
        <v>0</v>
      </c>
      <c r="C575" s="29">
        <v>4.6890000000000001</v>
      </c>
    </row>
    <row r="576" spans="1:3">
      <c r="A576" s="27">
        <v>43037</v>
      </c>
      <c r="B576" s="28">
        <v>0.16666666666666666</v>
      </c>
      <c r="C576" s="29">
        <v>4.6879999999999997</v>
      </c>
    </row>
    <row r="577" spans="1:3">
      <c r="A577" s="27">
        <v>43037</v>
      </c>
      <c r="B577" s="28">
        <v>0.33333333333333331</v>
      </c>
      <c r="C577" s="29">
        <v>4.7080000000000002</v>
      </c>
    </row>
    <row r="578" spans="1:3">
      <c r="A578" s="27">
        <v>43037</v>
      </c>
      <c r="B578" s="28">
        <v>0.5</v>
      </c>
      <c r="C578" s="29">
        <v>4.7270000000000003</v>
      </c>
    </row>
    <row r="579" spans="1:3">
      <c r="A579" s="27">
        <v>43037</v>
      </c>
      <c r="B579" s="28">
        <v>0.66666666666666663</v>
      </c>
      <c r="C579" s="29">
        <v>4.7290000000000001</v>
      </c>
    </row>
    <row r="580" spans="1:3">
      <c r="A580" s="27">
        <v>43037</v>
      </c>
      <c r="B580" s="28">
        <v>0.83333333333333337</v>
      </c>
      <c r="C580" s="29">
        <v>4.6970000000000001</v>
      </c>
    </row>
    <row r="581" spans="1:3">
      <c r="A581" s="27">
        <v>43038</v>
      </c>
      <c r="B581" s="28">
        <v>0</v>
      </c>
      <c r="C581" s="29">
        <v>4.6760000000000002</v>
      </c>
    </row>
    <row r="582" spans="1:3">
      <c r="A582" s="27">
        <v>43038</v>
      </c>
      <c r="B582" s="28">
        <v>0.16666666666666666</v>
      </c>
      <c r="C582" s="29">
        <v>4.6950000000000003</v>
      </c>
    </row>
    <row r="583" spans="1:3">
      <c r="A583" s="27">
        <v>43038</v>
      </c>
      <c r="B583" s="28">
        <v>0.33333333333333331</v>
      </c>
      <c r="C583" s="29">
        <v>4.694</v>
      </c>
    </row>
    <row r="584" spans="1:3">
      <c r="A584" s="27">
        <v>43038</v>
      </c>
      <c r="B584" s="28">
        <v>0.5</v>
      </c>
      <c r="C584" s="29">
        <v>4.7329999999999997</v>
      </c>
    </row>
    <row r="585" spans="1:3">
      <c r="A585" s="27">
        <v>43038</v>
      </c>
      <c r="B585" s="28">
        <v>0.66666666666666663</v>
      </c>
      <c r="C585" s="29">
        <v>4.7560000000000002</v>
      </c>
    </row>
    <row r="586" spans="1:3">
      <c r="A586" s="27">
        <v>43038</v>
      </c>
      <c r="B586" s="28">
        <v>0.83333333333333337</v>
      </c>
      <c r="C586" s="29">
        <v>4.694</v>
      </c>
    </row>
    <row r="587" spans="1:3">
      <c r="A587" s="27">
        <v>43039</v>
      </c>
      <c r="B587" s="28">
        <v>0</v>
      </c>
      <c r="C587" s="29">
        <v>4.7030000000000003</v>
      </c>
    </row>
    <row r="588" spans="1:3">
      <c r="A588" s="27">
        <v>43039</v>
      </c>
      <c r="B588" s="28">
        <v>0.16666666666666666</v>
      </c>
      <c r="C588" s="29">
        <v>4.7270000000000003</v>
      </c>
    </row>
    <row r="589" spans="1:3">
      <c r="A589" s="27">
        <v>43039</v>
      </c>
      <c r="B589" s="28">
        <v>0.33333333333333331</v>
      </c>
      <c r="C589" s="29">
        <v>4.7220000000000004</v>
      </c>
    </row>
    <row r="590" spans="1:3">
      <c r="A590" s="27">
        <v>43039</v>
      </c>
      <c r="B590" s="28">
        <v>0.5</v>
      </c>
      <c r="C590" s="29">
        <v>4.7549999999999999</v>
      </c>
    </row>
    <row r="591" spans="1:3">
      <c r="A591" s="27">
        <v>43039</v>
      </c>
      <c r="B591" s="28">
        <v>0.66666666666666663</v>
      </c>
      <c r="C591" s="29">
        <v>4.7460000000000004</v>
      </c>
    </row>
    <row r="592" spans="1:3">
      <c r="A592" s="27">
        <v>43039</v>
      </c>
      <c r="B592" s="28">
        <v>0.83333333333333337</v>
      </c>
      <c r="C592" s="29">
        <v>4.726</v>
      </c>
    </row>
    <row r="593" spans="1:3">
      <c r="A593" s="27">
        <v>43040</v>
      </c>
      <c r="B593" s="28">
        <v>0</v>
      </c>
      <c r="C593" s="29">
        <v>4.7190000000000003</v>
      </c>
    </row>
    <row r="594" spans="1:3">
      <c r="A594" s="27">
        <v>43040</v>
      </c>
      <c r="B594" s="28">
        <v>0.16666666666666666</v>
      </c>
      <c r="C594" s="29">
        <v>4.7649999999999997</v>
      </c>
    </row>
    <row r="595" spans="1:3">
      <c r="A595" s="27">
        <v>43040</v>
      </c>
      <c r="B595" s="28">
        <v>0.33333333333333331</v>
      </c>
      <c r="C595" s="29">
        <v>4.7759999999999998</v>
      </c>
    </row>
    <row r="596" spans="1:3">
      <c r="A596" s="27">
        <v>43040</v>
      </c>
      <c r="B596" s="28">
        <v>0.5</v>
      </c>
      <c r="C596" s="29">
        <v>4.8019999999999996</v>
      </c>
    </row>
    <row r="597" spans="1:3">
      <c r="A597" s="27">
        <v>43040</v>
      </c>
      <c r="B597" s="28">
        <v>0.66666666666666663</v>
      </c>
      <c r="C597" s="29">
        <v>4.8049999999999997</v>
      </c>
    </row>
    <row r="598" spans="1:3">
      <c r="A598" s="27">
        <v>43040</v>
      </c>
      <c r="B598" s="28">
        <v>0.83333333333333337</v>
      </c>
      <c r="C598" s="29">
        <v>4.7610000000000001</v>
      </c>
    </row>
    <row r="599" spans="1:3">
      <c r="A599" s="27">
        <v>43041</v>
      </c>
      <c r="B599" s="28">
        <v>0</v>
      </c>
      <c r="C599" s="29">
        <v>4.7539999999999996</v>
      </c>
    </row>
    <row r="600" spans="1:3">
      <c r="A600" s="27">
        <v>43041</v>
      </c>
      <c r="B600" s="28">
        <v>0.16666666666666666</v>
      </c>
      <c r="C600" s="29">
        <v>4.7489999999999997</v>
      </c>
    </row>
    <row r="601" spans="1:3">
      <c r="A601" s="27">
        <v>43041</v>
      </c>
      <c r="B601" s="28">
        <v>0.33333333333333331</v>
      </c>
      <c r="C601" s="29">
        <v>4.7649999999999997</v>
      </c>
    </row>
    <row r="602" spans="1:3">
      <c r="A602" s="27">
        <v>43041</v>
      </c>
      <c r="B602" s="28">
        <v>0.5</v>
      </c>
      <c r="C602" s="29">
        <v>8.8420000000000005</v>
      </c>
    </row>
    <row r="603" spans="1:3">
      <c r="A603" s="27">
        <v>43041</v>
      </c>
      <c r="B603" s="28">
        <v>0.66666666666666663</v>
      </c>
      <c r="C603" s="29">
        <v>4.9420000000000002</v>
      </c>
    </row>
    <row r="604" spans="1:3">
      <c r="A604" s="27">
        <v>43041</v>
      </c>
      <c r="B604" s="28">
        <v>0.83333333333333337</v>
      </c>
      <c r="C604" s="29">
        <v>4.9260000000000002</v>
      </c>
    </row>
    <row r="605" spans="1:3">
      <c r="A605" s="27">
        <v>43042</v>
      </c>
      <c r="B605" s="28">
        <v>0</v>
      </c>
      <c r="C605" s="29">
        <v>4.9059999999999997</v>
      </c>
    </row>
    <row r="606" spans="1:3">
      <c r="A606" s="27">
        <v>43042</v>
      </c>
      <c r="B606" s="28">
        <v>0.16666666666666666</v>
      </c>
      <c r="C606" s="29">
        <v>4.9329999999999998</v>
      </c>
    </row>
    <row r="607" spans="1:3">
      <c r="A607" s="27">
        <v>43042</v>
      </c>
      <c r="B607" s="28">
        <v>0.33333333333333331</v>
      </c>
      <c r="C607" s="29">
        <v>4.9340000000000002</v>
      </c>
    </row>
    <row r="608" spans="1:3">
      <c r="A608" s="27">
        <v>43042</v>
      </c>
      <c r="B608" s="28">
        <v>0.5</v>
      </c>
      <c r="C608" s="29">
        <v>4.9349999999999996</v>
      </c>
    </row>
    <row r="609" spans="1:3">
      <c r="A609" s="27">
        <v>43042</v>
      </c>
      <c r="B609" s="28">
        <v>0.66666666666666663</v>
      </c>
      <c r="C609" s="29">
        <v>4.9210000000000003</v>
      </c>
    </row>
    <row r="610" spans="1:3">
      <c r="A610" s="27">
        <v>43042</v>
      </c>
      <c r="B610" s="28">
        <v>0.83333333333333337</v>
      </c>
      <c r="C610" s="29">
        <v>4.8879999999999999</v>
      </c>
    </row>
    <row r="611" spans="1:3">
      <c r="A611" s="27">
        <v>43043</v>
      </c>
      <c r="B611" s="28">
        <v>0</v>
      </c>
      <c r="C611" s="29">
        <v>4.9029999999999996</v>
      </c>
    </row>
    <row r="612" spans="1:3">
      <c r="A612" s="27">
        <v>43043</v>
      </c>
      <c r="B612" s="28">
        <v>0.16666666666666666</v>
      </c>
      <c r="C612" s="29">
        <v>4.91</v>
      </c>
    </row>
    <row r="613" spans="1:3">
      <c r="A613" s="27">
        <v>43043</v>
      </c>
      <c r="B613" s="28">
        <v>0.33333333333333331</v>
      </c>
      <c r="C613" s="29">
        <v>4.8769999999999998</v>
      </c>
    </row>
    <row r="614" spans="1:3">
      <c r="A614" s="27">
        <v>43043</v>
      </c>
      <c r="B614" s="28">
        <v>0.5</v>
      </c>
      <c r="C614" s="29">
        <v>4.8899999999999997</v>
      </c>
    </row>
    <row r="615" spans="1:3">
      <c r="A615" s="27">
        <v>43043</v>
      </c>
      <c r="B615" s="28">
        <v>0.66666666666666663</v>
      </c>
      <c r="C615" s="29">
        <v>4.8920000000000003</v>
      </c>
    </row>
    <row r="616" spans="1:3">
      <c r="A616" s="27">
        <v>43043</v>
      </c>
      <c r="B616" s="28">
        <v>0.83333333333333337</v>
      </c>
      <c r="C616" s="29">
        <v>4.8579999999999997</v>
      </c>
    </row>
    <row r="617" spans="1:3">
      <c r="A617" s="27">
        <v>43044</v>
      </c>
      <c r="B617" s="28">
        <v>0</v>
      </c>
      <c r="C617" s="29">
        <v>4.8730000000000002</v>
      </c>
    </row>
    <row r="618" spans="1:3">
      <c r="A618" s="27">
        <v>43044</v>
      </c>
      <c r="B618" s="28">
        <v>0.16666666666666666</v>
      </c>
      <c r="C618" s="29">
        <v>4.7809999999999997</v>
      </c>
    </row>
    <row r="619" spans="1:3">
      <c r="A619" s="27">
        <v>43044</v>
      </c>
      <c r="B619" s="28">
        <v>0.33333333333333331</v>
      </c>
      <c r="C619" s="29">
        <v>4.7619999999999996</v>
      </c>
    </row>
    <row r="620" spans="1:3">
      <c r="A620" s="27">
        <v>43044</v>
      </c>
      <c r="B620" s="28">
        <v>0.5</v>
      </c>
      <c r="C620" s="29">
        <v>8.8320000000000007</v>
      </c>
    </row>
    <row r="621" spans="1:3">
      <c r="A621" s="27">
        <v>43044</v>
      </c>
      <c r="B621" s="28">
        <v>0.66666666666666663</v>
      </c>
      <c r="C621" s="29">
        <v>8.8330000000000002</v>
      </c>
    </row>
    <row r="622" spans="1:3">
      <c r="A622" s="27">
        <v>43044</v>
      </c>
      <c r="B622" s="28">
        <v>0.83333333333333337</v>
      </c>
      <c r="C622" s="29">
        <v>8.8320000000000007</v>
      </c>
    </row>
    <row r="623" spans="1:3">
      <c r="A623" s="27">
        <v>43045</v>
      </c>
      <c r="B623" s="28">
        <v>0</v>
      </c>
      <c r="C623" s="29">
        <v>8.8309999999999995</v>
      </c>
    </row>
    <row r="624" spans="1:3">
      <c r="A624" s="27">
        <v>43045</v>
      </c>
      <c r="B624" s="28">
        <v>0.16666666666666666</v>
      </c>
      <c r="C624" s="29">
        <v>8.8309999999999995</v>
      </c>
    </row>
    <row r="625" spans="1:3">
      <c r="A625" s="27">
        <v>43045</v>
      </c>
      <c r="B625" s="28">
        <v>0.33333333333333331</v>
      </c>
      <c r="C625" s="29">
        <v>8.8320000000000007</v>
      </c>
    </row>
    <row r="626" spans="1:3">
      <c r="A626" s="27">
        <v>43045</v>
      </c>
      <c r="B626" s="28">
        <v>0.5</v>
      </c>
      <c r="C626" s="29">
        <v>8.8309999999999995</v>
      </c>
    </row>
    <row r="627" spans="1:3">
      <c r="A627" s="27">
        <v>43045</v>
      </c>
      <c r="B627" s="28">
        <v>0.66666666666666663</v>
      </c>
      <c r="C627" s="29">
        <v>8.8309999999999995</v>
      </c>
    </row>
    <row r="628" spans="1:3">
      <c r="A628" s="27">
        <v>43045</v>
      </c>
      <c r="B628" s="28">
        <v>0.83333333333333337</v>
      </c>
      <c r="C628" s="29">
        <v>8.8309999999999995</v>
      </c>
    </row>
    <row r="629" spans="1:3">
      <c r="A629" s="27">
        <v>43046</v>
      </c>
      <c r="B629" s="28">
        <v>0</v>
      </c>
      <c r="C629" s="29">
        <v>8.8320000000000007</v>
      </c>
    </row>
    <row r="630" spans="1:3">
      <c r="A630" s="27">
        <v>43046</v>
      </c>
      <c r="B630" s="28">
        <v>0.16666666666666666</v>
      </c>
      <c r="C630" s="29">
        <v>8.8320000000000007</v>
      </c>
    </row>
    <row r="631" spans="1:3">
      <c r="A631" s="27">
        <v>43046</v>
      </c>
      <c r="B631" s="28">
        <v>0.33333333333333331</v>
      </c>
      <c r="C631" s="29">
        <v>8.8320000000000007</v>
      </c>
    </row>
    <row r="632" spans="1:3">
      <c r="A632" s="27">
        <v>43046</v>
      </c>
      <c r="B632" s="28">
        <v>0.5</v>
      </c>
      <c r="C632" s="29">
        <v>8.8320000000000007</v>
      </c>
    </row>
    <row r="633" spans="1:3">
      <c r="A633" s="27">
        <v>43046</v>
      </c>
      <c r="B633" s="28">
        <v>0.66666666666666663</v>
      </c>
      <c r="C633" s="29">
        <v>8.8320000000000007</v>
      </c>
    </row>
    <row r="634" spans="1:3">
      <c r="A634" s="27">
        <v>43046</v>
      </c>
      <c r="B634" s="28">
        <v>0.83333333333333337</v>
      </c>
      <c r="C634" s="29">
        <v>8.8320000000000007</v>
      </c>
    </row>
    <row r="635" spans="1:3">
      <c r="A635" s="27">
        <v>43047</v>
      </c>
      <c r="B635" s="28">
        <v>0</v>
      </c>
      <c r="C635" s="29">
        <v>8.8320000000000007</v>
      </c>
    </row>
    <row r="636" spans="1:3">
      <c r="A636" s="27">
        <v>43047</v>
      </c>
      <c r="B636" s="28">
        <v>0.16666666666666666</v>
      </c>
      <c r="C636" s="29">
        <v>8.8320000000000007</v>
      </c>
    </row>
    <row r="637" spans="1:3">
      <c r="A637" s="27">
        <v>43047</v>
      </c>
      <c r="B637" s="28">
        <v>0.33333333333333331</v>
      </c>
      <c r="C637" s="29">
        <v>8.8320000000000007</v>
      </c>
    </row>
    <row r="638" spans="1:3">
      <c r="A638" s="27">
        <v>43047</v>
      </c>
      <c r="B638" s="28">
        <v>0.5</v>
      </c>
      <c r="C638" s="29">
        <v>8.8330000000000002</v>
      </c>
    </row>
    <row r="639" spans="1:3">
      <c r="A639" s="27">
        <v>43047</v>
      </c>
      <c r="B639" s="28">
        <v>0.66666666666666663</v>
      </c>
      <c r="C639" s="29">
        <v>8.8320000000000007</v>
      </c>
    </row>
    <row r="640" spans="1:3">
      <c r="A640" s="27">
        <v>43047</v>
      </c>
      <c r="B640" s="28">
        <v>0.83333333333333337</v>
      </c>
      <c r="C640" s="29">
        <v>8.8330000000000002</v>
      </c>
    </row>
    <row r="641" spans="1:3">
      <c r="A641" s="27">
        <v>43048</v>
      </c>
      <c r="B641" s="28">
        <v>0</v>
      </c>
      <c r="C641" s="29">
        <v>8.8330000000000002</v>
      </c>
    </row>
    <row r="642" spans="1:3">
      <c r="A642" s="27">
        <v>43048</v>
      </c>
      <c r="B642" s="28">
        <v>0.16666666666666666</v>
      </c>
      <c r="C642" s="29">
        <v>8.8330000000000002</v>
      </c>
    </row>
    <row r="643" spans="1:3">
      <c r="A643" s="27">
        <v>43048</v>
      </c>
      <c r="B643" s="28">
        <v>0.33333333333333331</v>
      </c>
      <c r="C643" s="29">
        <v>8.8330000000000002</v>
      </c>
    </row>
    <row r="644" spans="1:3">
      <c r="A644" s="27">
        <v>43048</v>
      </c>
      <c r="B644" s="28">
        <v>0.5</v>
      </c>
      <c r="C644" s="29">
        <v>5.3230000000000004</v>
      </c>
    </row>
    <row r="645" spans="1:3">
      <c r="A645" s="27">
        <v>43048</v>
      </c>
      <c r="B645" s="28">
        <v>0.66666666666666663</v>
      </c>
      <c r="C645" s="29">
        <v>4.6280000000000001</v>
      </c>
    </row>
    <row r="646" spans="1:3">
      <c r="A646" s="27">
        <v>43048</v>
      </c>
      <c r="B646" s="28">
        <v>0.83333333333333337</v>
      </c>
      <c r="C646" s="29">
        <v>4.6529999999999996</v>
      </c>
    </row>
    <row r="647" spans="1:3">
      <c r="A647" s="27">
        <v>43049</v>
      </c>
      <c r="B647" s="28">
        <v>0</v>
      </c>
      <c r="C647" s="29">
        <v>4.7720000000000002</v>
      </c>
    </row>
    <row r="648" spans="1:3">
      <c r="A648" s="27">
        <v>43049</v>
      </c>
      <c r="B648" s="28">
        <v>0.16666666666666666</v>
      </c>
      <c r="C648" s="29">
        <v>4.79</v>
      </c>
    </row>
    <row r="649" spans="1:3">
      <c r="A649" s="27">
        <v>43049</v>
      </c>
      <c r="B649" s="28">
        <v>0.33333333333333331</v>
      </c>
      <c r="C649" s="29">
        <v>4.8010000000000002</v>
      </c>
    </row>
    <row r="650" spans="1:3">
      <c r="A650" s="27">
        <v>43049</v>
      </c>
      <c r="B650" s="28">
        <v>0.5</v>
      </c>
      <c r="C650" s="29">
        <v>4.8520000000000003</v>
      </c>
    </row>
    <row r="651" spans="1:3">
      <c r="A651" s="27">
        <v>43049</v>
      </c>
      <c r="B651" s="28">
        <v>0.66666666666666663</v>
      </c>
      <c r="C651" s="29">
        <v>4.851</v>
      </c>
    </row>
    <row r="652" spans="1:3">
      <c r="A652" s="27">
        <v>43049</v>
      </c>
      <c r="B652" s="28">
        <v>0.83333333333333337</v>
      </c>
      <c r="C652" s="29">
        <v>4.8499999999999996</v>
      </c>
    </row>
    <row r="653" spans="1:3">
      <c r="A653" s="27">
        <v>43050</v>
      </c>
      <c r="B653" s="28">
        <v>0</v>
      </c>
      <c r="C653" s="29">
        <v>4.8550000000000004</v>
      </c>
    </row>
    <row r="654" spans="1:3">
      <c r="A654" s="27">
        <v>43050</v>
      </c>
      <c r="B654" s="28">
        <v>0.16666666666666666</v>
      </c>
      <c r="C654" s="29">
        <v>4.8449999999999998</v>
      </c>
    </row>
    <row r="655" spans="1:3">
      <c r="A655" s="27">
        <v>43050</v>
      </c>
      <c r="B655" s="28">
        <v>0.33333333333333331</v>
      </c>
      <c r="C655" s="29">
        <v>4.7389999999999999</v>
      </c>
    </row>
    <row r="656" spans="1:3">
      <c r="A656" s="27">
        <v>43050</v>
      </c>
      <c r="B656" s="28">
        <v>0.5</v>
      </c>
      <c r="C656" s="29">
        <v>4.7610000000000001</v>
      </c>
    </row>
    <row r="657" spans="1:3">
      <c r="A657" s="27">
        <v>43050</v>
      </c>
      <c r="B657" s="28">
        <v>0.66666666666666663</v>
      </c>
      <c r="C657" s="29">
        <v>4.742</v>
      </c>
    </row>
    <row r="658" spans="1:3">
      <c r="A658" s="27">
        <v>43050</v>
      </c>
      <c r="B658" s="28">
        <v>0.83333333333333337</v>
      </c>
      <c r="C658" s="29">
        <v>4.7060000000000004</v>
      </c>
    </row>
    <row r="659" spans="1:3">
      <c r="A659" s="27">
        <v>43051</v>
      </c>
      <c r="B659" s="28">
        <v>0</v>
      </c>
      <c r="C659" s="29">
        <v>4.6929999999999996</v>
      </c>
    </row>
    <row r="660" spans="1:3">
      <c r="A660" s="27">
        <v>43051</v>
      </c>
      <c r="B660" s="28">
        <v>0.16666666666666666</v>
      </c>
      <c r="C660" s="29">
        <v>4.6870000000000003</v>
      </c>
    </row>
    <row r="661" spans="1:3">
      <c r="A661" s="27">
        <v>43051</v>
      </c>
      <c r="B661" s="28">
        <v>0.33333333333333331</v>
      </c>
      <c r="C661" s="29">
        <v>4.6909999999999998</v>
      </c>
    </row>
    <row r="662" spans="1:3">
      <c r="A662" s="27">
        <v>43051</v>
      </c>
      <c r="B662" s="28">
        <v>0.5</v>
      </c>
      <c r="C662" s="29">
        <v>4.7149999999999999</v>
      </c>
    </row>
    <row r="663" spans="1:3">
      <c r="A663" s="27">
        <v>43051</v>
      </c>
      <c r="B663" s="28">
        <v>0.66666666666666663</v>
      </c>
      <c r="C663" s="29">
        <v>4.71</v>
      </c>
    </row>
    <row r="664" spans="1:3">
      <c r="A664" s="27">
        <v>43051</v>
      </c>
      <c r="B664" s="28">
        <v>0.83333333333333337</v>
      </c>
      <c r="C664" s="29">
        <v>4.6870000000000003</v>
      </c>
    </row>
    <row r="665" spans="1:3">
      <c r="A665" s="27">
        <v>43052</v>
      </c>
      <c r="B665" s="28">
        <v>0</v>
      </c>
      <c r="C665" s="29">
        <v>4.625</v>
      </c>
    </row>
    <row r="666" spans="1:3">
      <c r="A666" s="27">
        <v>43052</v>
      </c>
      <c r="B666" s="28">
        <v>0.16666666666666666</v>
      </c>
      <c r="C666" s="29">
        <v>4.5250000000000004</v>
      </c>
    </row>
    <row r="667" spans="1:3">
      <c r="A667" s="27">
        <v>43052</v>
      </c>
      <c r="B667" s="28">
        <v>0.33333333333333331</v>
      </c>
      <c r="C667" s="29">
        <v>4.5439999999999996</v>
      </c>
    </row>
    <row r="668" spans="1:3">
      <c r="A668" s="27">
        <v>43052</v>
      </c>
      <c r="B668" s="28">
        <v>0.5</v>
      </c>
      <c r="C668" s="29">
        <v>4.6390000000000002</v>
      </c>
    </row>
    <row r="669" spans="1:3">
      <c r="A669" s="27">
        <v>43052</v>
      </c>
      <c r="B669" s="28">
        <v>0.66666666666666663</v>
      </c>
      <c r="C669" s="29">
        <v>4.6920000000000002</v>
      </c>
    </row>
    <row r="670" spans="1:3">
      <c r="A670" s="27">
        <v>43052</v>
      </c>
      <c r="B670" s="28">
        <v>0.83333333333333337</v>
      </c>
      <c r="C670" s="29">
        <v>4.6609999999999996</v>
      </c>
    </row>
    <row r="671" spans="1:3">
      <c r="A671" s="27">
        <v>43053</v>
      </c>
      <c r="B671" s="28">
        <v>0</v>
      </c>
      <c r="C671" s="29">
        <v>4.6390000000000002</v>
      </c>
    </row>
    <row r="672" spans="1:3">
      <c r="A672" s="27">
        <v>43053</v>
      </c>
      <c r="B672" s="28">
        <v>0.16666666666666666</v>
      </c>
      <c r="C672" s="29">
        <v>4.7</v>
      </c>
    </row>
    <row r="673" spans="1:3">
      <c r="A673" s="27">
        <v>43053</v>
      </c>
      <c r="B673" s="28">
        <v>0.33333333333333331</v>
      </c>
      <c r="C673" s="29">
        <v>4.67</v>
      </c>
    </row>
    <row r="674" spans="1:3">
      <c r="A674" s="27">
        <v>43053</v>
      </c>
      <c r="B674" s="28">
        <v>0.5</v>
      </c>
      <c r="C674" s="29">
        <v>4.8769999999999998</v>
      </c>
    </row>
    <row r="675" spans="1:3">
      <c r="A675" s="27">
        <v>43053</v>
      </c>
      <c r="B675" s="28">
        <v>0.66666666666666663</v>
      </c>
      <c r="C675" s="29">
        <v>4.8179999999999996</v>
      </c>
    </row>
    <row r="676" spans="1:3">
      <c r="A676" s="27">
        <v>43053</v>
      </c>
      <c r="B676" s="28">
        <v>0.83333333333333337</v>
      </c>
      <c r="C676" s="29">
        <v>4.7590000000000003</v>
      </c>
    </row>
    <row r="677" spans="1:3">
      <c r="A677" s="27">
        <v>43054</v>
      </c>
      <c r="B677" s="28">
        <v>0</v>
      </c>
      <c r="C677" s="29">
        <v>4.7910000000000004</v>
      </c>
    </row>
    <row r="678" spans="1:3">
      <c r="A678" s="27">
        <v>43054</v>
      </c>
      <c r="B678" s="28">
        <v>0.16666666666666666</v>
      </c>
      <c r="C678" s="29">
        <v>4.8220000000000001</v>
      </c>
    </row>
    <row r="679" spans="1:3">
      <c r="A679" s="27">
        <v>43054</v>
      </c>
      <c r="B679" s="28">
        <v>0.33333333333333331</v>
      </c>
      <c r="C679" s="29">
        <v>4.8179999999999996</v>
      </c>
    </row>
    <row r="680" spans="1:3">
      <c r="A680" s="27">
        <v>43054</v>
      </c>
      <c r="B680" s="28">
        <v>0.5</v>
      </c>
      <c r="C680" s="29">
        <v>4.8979999999999997</v>
      </c>
    </row>
    <row r="681" spans="1:3">
      <c r="A681" s="27">
        <v>43054</v>
      </c>
      <c r="B681" s="28">
        <v>0.66666666666666663</v>
      </c>
      <c r="C681" s="29">
        <v>4.899</v>
      </c>
    </row>
    <row r="682" spans="1:3">
      <c r="A682" s="27">
        <v>43054</v>
      </c>
      <c r="B682" s="28">
        <v>0.83333333333333337</v>
      </c>
      <c r="C682" s="29">
        <v>4.7709999999999999</v>
      </c>
    </row>
    <row r="683" spans="1:3">
      <c r="A683" s="27">
        <v>43055</v>
      </c>
      <c r="B683" s="28">
        <v>0</v>
      </c>
      <c r="C683" s="29">
        <v>4.6820000000000004</v>
      </c>
    </row>
    <row r="684" spans="1:3">
      <c r="A684" s="27">
        <v>43055</v>
      </c>
      <c r="B684" s="28">
        <v>0.16666666666666666</v>
      </c>
      <c r="C684" s="29">
        <v>4.7039999999999997</v>
      </c>
    </row>
    <row r="685" spans="1:3">
      <c r="A685" s="27">
        <v>43055</v>
      </c>
      <c r="B685" s="28">
        <v>0.33333333333333331</v>
      </c>
      <c r="C685" s="29">
        <v>4.7859999999999996</v>
      </c>
    </row>
    <row r="686" spans="1:3">
      <c r="A686" s="27">
        <v>43055</v>
      </c>
      <c r="B686" s="28">
        <v>0.5</v>
      </c>
      <c r="C686" s="29">
        <v>4.8890000000000002</v>
      </c>
    </row>
    <row r="687" spans="1:3">
      <c r="A687" s="27">
        <v>43055</v>
      </c>
      <c r="B687" s="28">
        <v>0.66666666666666663</v>
      </c>
      <c r="C687" s="29">
        <v>4.8869999999999996</v>
      </c>
    </row>
    <row r="688" spans="1:3">
      <c r="A688" s="27">
        <v>43055</v>
      </c>
      <c r="B688" s="28">
        <v>0.83333333333333337</v>
      </c>
      <c r="C688" s="29">
        <v>4.8650000000000002</v>
      </c>
    </row>
    <row r="689" spans="1:3">
      <c r="A689" s="27">
        <v>43056</v>
      </c>
      <c r="B689" s="28">
        <v>0</v>
      </c>
      <c r="C689" s="29">
        <v>4.8499999999999996</v>
      </c>
    </row>
    <row r="690" spans="1:3">
      <c r="A690" s="27">
        <v>43056</v>
      </c>
      <c r="B690" s="28">
        <v>0.16666666666666666</v>
      </c>
      <c r="C690" s="29">
        <v>4.8630000000000004</v>
      </c>
    </row>
    <row r="691" spans="1:3">
      <c r="A691" s="27">
        <v>43056</v>
      </c>
      <c r="B691" s="28">
        <v>0.33333333333333331</v>
      </c>
      <c r="C691" s="29">
        <v>4.8659999999999997</v>
      </c>
    </row>
    <row r="692" spans="1:3">
      <c r="A692" s="27">
        <v>43056</v>
      </c>
      <c r="B692" s="28">
        <v>0.5</v>
      </c>
      <c r="C692" s="29">
        <v>4.9240000000000004</v>
      </c>
    </row>
    <row r="693" spans="1:3">
      <c r="A693" s="27">
        <v>43056</v>
      </c>
      <c r="B693" s="28">
        <v>0.66666666666666663</v>
      </c>
      <c r="C693" s="29">
        <v>4.7859999999999996</v>
      </c>
    </row>
    <row r="694" spans="1:3">
      <c r="A694" s="27">
        <v>43056</v>
      </c>
      <c r="B694" s="28">
        <v>0.83333333333333337</v>
      </c>
      <c r="C694" s="29">
        <v>4.8739999999999997</v>
      </c>
    </row>
    <row r="695" spans="1:3">
      <c r="A695" s="27">
        <v>43057</v>
      </c>
      <c r="B695" s="28">
        <v>0</v>
      </c>
      <c r="C695" s="29">
        <v>4.8760000000000003</v>
      </c>
    </row>
    <row r="696" spans="1:3">
      <c r="A696" s="27">
        <v>43057</v>
      </c>
      <c r="B696" s="28">
        <v>0.16666666666666666</v>
      </c>
      <c r="C696" s="29">
        <v>4.8819999999999997</v>
      </c>
    </row>
    <row r="697" spans="1:3">
      <c r="A697" s="27">
        <v>43057</v>
      </c>
      <c r="B697" s="28">
        <v>0.33333333333333331</v>
      </c>
      <c r="C697" s="29">
        <v>4.8360000000000003</v>
      </c>
    </row>
    <row r="698" spans="1:3">
      <c r="A698" s="27">
        <v>43057</v>
      </c>
      <c r="B698" s="28">
        <v>0.5</v>
      </c>
      <c r="C698" s="29">
        <v>4.8940000000000001</v>
      </c>
    </row>
    <row r="699" spans="1:3">
      <c r="A699" s="27">
        <v>43057</v>
      </c>
      <c r="B699" s="28">
        <v>0.66666666666666663</v>
      </c>
      <c r="C699" s="29">
        <v>4.9020000000000001</v>
      </c>
    </row>
    <row r="700" spans="1:3">
      <c r="A700" s="27">
        <v>43057</v>
      </c>
      <c r="B700" s="28">
        <v>0.83333333333333337</v>
      </c>
      <c r="C700" s="29">
        <v>4.867</v>
      </c>
    </row>
    <row r="701" spans="1:3">
      <c r="A701" s="27">
        <v>43058</v>
      </c>
      <c r="B701" s="28">
        <v>0</v>
      </c>
      <c r="C701" s="29">
        <v>4.8620000000000001</v>
      </c>
    </row>
    <row r="702" spans="1:3">
      <c r="A702" s="27">
        <v>43058</v>
      </c>
      <c r="B702" s="28">
        <v>0.16666666666666666</v>
      </c>
      <c r="C702" s="29">
        <v>4.8639999999999999</v>
      </c>
    </row>
    <row r="703" spans="1:3">
      <c r="A703" s="27">
        <v>43058</v>
      </c>
      <c r="B703" s="28">
        <v>0.33333333333333331</v>
      </c>
      <c r="C703" s="29">
        <v>4.8710000000000004</v>
      </c>
    </row>
    <row r="704" spans="1:3">
      <c r="A704" s="27">
        <v>43058</v>
      </c>
      <c r="B704" s="28">
        <v>0.5</v>
      </c>
      <c r="C704" s="29">
        <v>4.907</v>
      </c>
    </row>
    <row r="705" spans="1:3">
      <c r="A705" s="27">
        <v>43058</v>
      </c>
      <c r="B705" s="28">
        <v>0.66666666666666663</v>
      </c>
      <c r="C705" s="29">
        <v>4.9160000000000004</v>
      </c>
    </row>
    <row r="706" spans="1:3">
      <c r="A706" s="27">
        <v>43058</v>
      </c>
      <c r="B706" s="28">
        <v>0.83333333333333337</v>
      </c>
      <c r="C706" s="29">
        <v>4.8609999999999998</v>
      </c>
    </row>
    <row r="707" spans="1:3">
      <c r="A707" s="27">
        <v>43059</v>
      </c>
      <c r="B707" s="28">
        <v>0</v>
      </c>
      <c r="C707" s="29">
        <v>4.8529999999999998</v>
      </c>
    </row>
    <row r="708" spans="1:3">
      <c r="A708" s="27">
        <v>43059</v>
      </c>
      <c r="B708" s="28">
        <v>0.16666666666666666</v>
      </c>
      <c r="C708" s="29">
        <v>4.8579999999999997</v>
      </c>
    </row>
    <row r="709" spans="1:3">
      <c r="A709" s="27">
        <v>43059</v>
      </c>
      <c r="B709" s="28">
        <v>0.33333333333333331</v>
      </c>
      <c r="C709" s="29">
        <v>4.8710000000000004</v>
      </c>
    </row>
    <row r="710" spans="1:3">
      <c r="A710" s="27">
        <v>43059</v>
      </c>
      <c r="B710" s="28">
        <v>0.5</v>
      </c>
      <c r="C710" s="29">
        <v>4.9109999999999996</v>
      </c>
    </row>
    <row r="711" spans="1:3">
      <c r="A711" s="27">
        <v>43059</v>
      </c>
      <c r="B711" s="28">
        <v>0.66666666666666663</v>
      </c>
      <c r="C711" s="29">
        <v>4.9050000000000002</v>
      </c>
    </row>
    <row r="712" spans="1:3">
      <c r="A712" s="27">
        <v>43059</v>
      </c>
      <c r="B712" s="28">
        <v>0.83333333333333337</v>
      </c>
      <c r="C712" s="29">
        <v>4.8780000000000001</v>
      </c>
    </row>
    <row r="713" spans="1:3">
      <c r="A713" s="27">
        <v>43060</v>
      </c>
      <c r="B713" s="28">
        <v>0</v>
      </c>
      <c r="C713" s="29">
        <v>4.88</v>
      </c>
    </row>
    <row r="714" spans="1:3">
      <c r="A714" s="27">
        <v>43060</v>
      </c>
      <c r="B714" s="28">
        <v>0.16666666666666666</v>
      </c>
      <c r="C714" s="29">
        <v>4.8879999999999999</v>
      </c>
    </row>
    <row r="715" spans="1:3">
      <c r="A715" s="27">
        <v>43060</v>
      </c>
      <c r="B715" s="28">
        <v>0.33333333333333331</v>
      </c>
      <c r="C715" s="29">
        <v>4.907</v>
      </c>
    </row>
    <row r="716" spans="1:3">
      <c r="A716" s="27">
        <v>43060</v>
      </c>
      <c r="B716" s="28">
        <v>0.5</v>
      </c>
      <c r="C716" s="29">
        <v>4.9560000000000004</v>
      </c>
    </row>
    <row r="717" spans="1:3">
      <c r="A717" s="27">
        <v>43060</v>
      </c>
      <c r="B717" s="28">
        <v>0.66666666666666663</v>
      </c>
      <c r="C717" s="29">
        <v>4.96</v>
      </c>
    </row>
    <row r="718" spans="1:3">
      <c r="A718" s="27">
        <v>43060</v>
      </c>
      <c r="B718" s="28">
        <v>0.83333333333333337</v>
      </c>
      <c r="C718" s="29">
        <v>4.9219999999999997</v>
      </c>
    </row>
    <row r="719" spans="1:3">
      <c r="A719" s="27">
        <v>43061</v>
      </c>
      <c r="B719" s="28">
        <v>0</v>
      </c>
      <c r="C719" s="29">
        <v>4.9260000000000002</v>
      </c>
    </row>
    <row r="720" spans="1:3">
      <c r="A720" s="27">
        <v>43061</v>
      </c>
      <c r="B720" s="28">
        <v>0.16666666666666666</v>
      </c>
      <c r="C720" s="29">
        <v>4.9290000000000003</v>
      </c>
    </row>
    <row r="721" spans="1:3">
      <c r="A721" s="27">
        <v>43061</v>
      </c>
      <c r="B721" s="28">
        <v>0.33333333333333331</v>
      </c>
      <c r="C721" s="29">
        <v>4.9329999999999998</v>
      </c>
    </row>
    <row r="722" spans="1:3">
      <c r="A722" s="27">
        <v>43061</v>
      </c>
      <c r="B722" s="28">
        <v>0.5</v>
      </c>
      <c r="C722" s="29">
        <v>4.9109999999999996</v>
      </c>
    </row>
    <row r="723" spans="1:3">
      <c r="A723" s="27">
        <v>43061</v>
      </c>
      <c r="B723" s="28">
        <v>0.66666666666666663</v>
      </c>
      <c r="C723" s="29">
        <v>4.9550000000000001</v>
      </c>
    </row>
    <row r="724" spans="1:3">
      <c r="A724" s="27">
        <v>43061</v>
      </c>
      <c r="B724" s="28">
        <v>0.83333333333333337</v>
      </c>
      <c r="C724" s="29">
        <v>4.93</v>
      </c>
    </row>
    <row r="725" spans="1:3">
      <c r="A725" s="27">
        <v>43062</v>
      </c>
      <c r="B725" s="28">
        <v>0</v>
      </c>
      <c r="C725" s="29">
        <v>4.9249999999999998</v>
      </c>
    </row>
    <row r="726" spans="1:3">
      <c r="A726" s="27">
        <v>43062</v>
      </c>
      <c r="B726" s="28">
        <v>0.16666666666666666</v>
      </c>
      <c r="C726" s="29">
        <v>4.9370000000000003</v>
      </c>
    </row>
    <row r="727" spans="1:3">
      <c r="A727" s="27">
        <v>43062</v>
      </c>
      <c r="B727" s="28">
        <v>0.33333333333333331</v>
      </c>
      <c r="C727" s="29">
        <v>4.9009999999999998</v>
      </c>
    </row>
    <row r="728" spans="1:3">
      <c r="A728" s="27">
        <v>43062</v>
      </c>
      <c r="B728" s="28">
        <v>0.5</v>
      </c>
      <c r="C728" s="29">
        <v>4.9240000000000004</v>
      </c>
    </row>
    <row r="729" spans="1:3">
      <c r="A729" s="27">
        <v>43062</v>
      </c>
      <c r="B729" s="28">
        <v>0.66666666666666663</v>
      </c>
      <c r="C729" s="29">
        <v>4.9550000000000001</v>
      </c>
    </row>
    <row r="730" spans="1:3">
      <c r="A730" s="27">
        <v>43062</v>
      </c>
      <c r="B730" s="28">
        <v>0.83333333333333337</v>
      </c>
      <c r="C730" s="29">
        <v>4.9340000000000002</v>
      </c>
    </row>
    <row r="731" spans="1:3">
      <c r="A731" s="27">
        <v>43063</v>
      </c>
      <c r="B731" s="28">
        <v>0</v>
      </c>
      <c r="C731" s="29">
        <v>4.9390000000000001</v>
      </c>
    </row>
    <row r="732" spans="1:3">
      <c r="A732" s="27">
        <v>43063</v>
      </c>
      <c r="B732" s="28">
        <v>0.16666666666666666</v>
      </c>
      <c r="C732" s="29">
        <v>4.9420000000000002</v>
      </c>
    </row>
    <row r="733" spans="1:3">
      <c r="A733" s="27">
        <v>43063</v>
      </c>
      <c r="B733" s="28">
        <v>0.33333333333333331</v>
      </c>
      <c r="C733" s="29">
        <v>4.9409999999999998</v>
      </c>
    </row>
    <row r="734" spans="1:3">
      <c r="A734" s="27">
        <v>43063</v>
      </c>
      <c r="B734" s="28">
        <v>0.5</v>
      </c>
      <c r="C734" s="29">
        <v>4.9530000000000003</v>
      </c>
    </row>
    <row r="735" spans="1:3">
      <c r="A735" s="27">
        <v>43063</v>
      </c>
      <c r="B735" s="28">
        <v>0.66666666666666663</v>
      </c>
      <c r="C735" s="29">
        <v>4.9640000000000004</v>
      </c>
    </row>
    <row r="736" spans="1:3">
      <c r="A736" s="27">
        <v>43063</v>
      </c>
      <c r="B736" s="28">
        <v>0.83333333333333337</v>
      </c>
      <c r="C736" s="29">
        <v>4.9400000000000004</v>
      </c>
    </row>
    <row r="737" spans="1:3">
      <c r="A737" s="27">
        <v>43064</v>
      </c>
      <c r="B737" s="28">
        <v>0</v>
      </c>
      <c r="C737" s="29">
        <v>4.9160000000000004</v>
      </c>
    </row>
    <row r="738" spans="1:3">
      <c r="A738" s="27">
        <v>43064</v>
      </c>
      <c r="B738" s="28">
        <v>0.16666666666666666</v>
      </c>
      <c r="C738" s="29">
        <v>4.9219999999999997</v>
      </c>
    </row>
    <row r="739" spans="1:3">
      <c r="A739" s="27">
        <v>43064</v>
      </c>
      <c r="B739" s="28">
        <v>0.33333333333333331</v>
      </c>
      <c r="C739" s="29">
        <v>4.88</v>
      </c>
    </row>
    <row r="740" spans="1:3">
      <c r="A740" s="27">
        <v>43064</v>
      </c>
      <c r="B740" s="28">
        <v>0.5</v>
      </c>
      <c r="C740" s="29">
        <v>4.8659999999999997</v>
      </c>
    </row>
    <row r="741" spans="1:3">
      <c r="A741" s="27">
        <v>43064</v>
      </c>
      <c r="B741" s="28">
        <v>0.66666666666666663</v>
      </c>
      <c r="C741" s="29">
        <v>4.8170000000000002</v>
      </c>
    </row>
    <row r="742" spans="1:3">
      <c r="A742" s="27">
        <v>43064</v>
      </c>
      <c r="B742" s="28">
        <v>0.83333333333333337</v>
      </c>
      <c r="C742" s="29">
        <v>4.7690000000000001</v>
      </c>
    </row>
    <row r="743" spans="1:3">
      <c r="A743" s="27">
        <v>43065</v>
      </c>
      <c r="B743" s="28">
        <v>0</v>
      </c>
      <c r="C743" s="29">
        <v>4.7640000000000002</v>
      </c>
    </row>
    <row r="744" spans="1:3">
      <c r="A744" s="27">
        <v>43065</v>
      </c>
      <c r="B744" s="28">
        <v>0.16666666666666666</v>
      </c>
      <c r="C744" s="29">
        <v>4.7869999999999999</v>
      </c>
    </row>
    <row r="745" spans="1:3">
      <c r="A745" s="27">
        <v>43065</v>
      </c>
      <c r="B745" s="28">
        <v>0.33333333333333331</v>
      </c>
      <c r="C745" s="29">
        <v>4.819</v>
      </c>
    </row>
    <row r="746" spans="1:3">
      <c r="A746" s="27">
        <v>43065</v>
      </c>
      <c r="B746" s="28">
        <v>0.5</v>
      </c>
      <c r="C746" s="29">
        <v>4.8520000000000003</v>
      </c>
    </row>
    <row r="747" spans="1:3">
      <c r="A747" s="27">
        <v>43065</v>
      </c>
      <c r="B747" s="28">
        <v>0.66666666666666663</v>
      </c>
      <c r="C747" s="29">
        <v>4.867</v>
      </c>
    </row>
    <row r="748" spans="1:3">
      <c r="A748" s="27">
        <v>43065</v>
      </c>
      <c r="B748" s="28">
        <v>0.83333333333333337</v>
      </c>
      <c r="C748" s="29">
        <v>4.8380000000000001</v>
      </c>
    </row>
    <row r="749" spans="1:3">
      <c r="A749" s="27">
        <v>43066</v>
      </c>
      <c r="B749" s="28">
        <v>0</v>
      </c>
      <c r="C749" s="29">
        <v>4.87</v>
      </c>
    </row>
    <row r="750" spans="1:3">
      <c r="A750" s="27">
        <v>43066</v>
      </c>
      <c r="B750" s="28">
        <v>0.16666666666666666</v>
      </c>
      <c r="C750" s="29">
        <v>4.8380000000000001</v>
      </c>
    </row>
    <row r="751" spans="1:3">
      <c r="A751" s="27">
        <v>43066</v>
      </c>
      <c r="B751" s="28">
        <v>0.33333333333333331</v>
      </c>
      <c r="C751" s="29">
        <v>4.8609999999999998</v>
      </c>
    </row>
    <row r="752" spans="1:3">
      <c r="A752" s="27">
        <v>43066</v>
      </c>
      <c r="B752" s="28">
        <v>0.5</v>
      </c>
      <c r="C752" s="29">
        <v>4.923</v>
      </c>
    </row>
    <row r="753" spans="1:3">
      <c r="A753" s="27">
        <v>43066</v>
      </c>
      <c r="B753" s="28">
        <v>0.66666666666666663</v>
      </c>
      <c r="C753" s="29">
        <v>4.9139999999999997</v>
      </c>
    </row>
    <row r="754" spans="1:3">
      <c r="A754" s="27">
        <v>43066</v>
      </c>
      <c r="B754" s="28">
        <v>0.83333333333333337</v>
      </c>
      <c r="C754" s="29">
        <v>4.883</v>
      </c>
    </row>
    <row r="755" spans="1:3">
      <c r="A755" s="27">
        <v>43067</v>
      </c>
      <c r="B755" s="28">
        <v>0</v>
      </c>
      <c r="C755" s="29">
        <v>4.9009999999999998</v>
      </c>
    </row>
    <row r="756" spans="1:3">
      <c r="A756" s="27">
        <v>43067</v>
      </c>
      <c r="B756" s="28">
        <v>0.16666666666666666</v>
      </c>
      <c r="C756" s="29">
        <v>4.9029999999999996</v>
      </c>
    </row>
    <row r="757" spans="1:3">
      <c r="A757" s="27">
        <v>43067</v>
      </c>
      <c r="B757" s="28">
        <v>0.33333333333333331</v>
      </c>
      <c r="C757" s="29">
        <v>4.9020000000000001</v>
      </c>
    </row>
    <row r="758" spans="1:3">
      <c r="A758" s="27">
        <v>43067</v>
      </c>
      <c r="B758" s="28">
        <v>0.5</v>
      </c>
      <c r="C758" s="29">
        <v>4.9249999999999998</v>
      </c>
    </row>
    <row r="759" spans="1:3">
      <c r="A759" s="27">
        <v>43067</v>
      </c>
      <c r="B759" s="28">
        <v>0.66666666666666663</v>
      </c>
      <c r="C759" s="29">
        <v>4.9080000000000004</v>
      </c>
    </row>
    <row r="760" spans="1:3">
      <c r="A760" s="27">
        <v>43067</v>
      </c>
      <c r="B760" s="28">
        <v>0.83333333333333337</v>
      </c>
      <c r="C760" s="29">
        <v>4.9020000000000001</v>
      </c>
    </row>
    <row r="761" spans="1:3">
      <c r="A761" s="27">
        <v>43068</v>
      </c>
      <c r="B761" s="28">
        <v>0</v>
      </c>
      <c r="C761" s="29">
        <v>4.9130000000000003</v>
      </c>
    </row>
    <row r="762" spans="1:3">
      <c r="A762" s="27">
        <v>43068</v>
      </c>
      <c r="B762" s="28">
        <v>0.16666666666666666</v>
      </c>
      <c r="C762" s="29">
        <v>4.899</v>
      </c>
    </row>
    <row r="763" spans="1:3">
      <c r="A763" s="27">
        <v>43068</v>
      </c>
      <c r="B763" s="28">
        <v>0.33333333333333331</v>
      </c>
      <c r="C763" s="29">
        <v>4.8860000000000001</v>
      </c>
    </row>
    <row r="764" spans="1:3">
      <c r="A764" s="27">
        <v>43068</v>
      </c>
      <c r="B764" s="28">
        <v>0.5</v>
      </c>
      <c r="C764" s="29">
        <v>4.9249999999999998</v>
      </c>
    </row>
    <row r="765" spans="1:3">
      <c r="A765" s="27">
        <v>43068</v>
      </c>
      <c r="B765" s="28">
        <v>0.66666666666666663</v>
      </c>
      <c r="C765" s="29">
        <v>4.9089999999999998</v>
      </c>
    </row>
    <row r="766" spans="1:3">
      <c r="A766" s="27">
        <v>43068</v>
      </c>
      <c r="B766" s="28">
        <v>0.83333333333333337</v>
      </c>
      <c r="C766" s="29">
        <v>4.8959999999999999</v>
      </c>
    </row>
    <row r="767" spans="1:3">
      <c r="A767" s="27">
        <v>43069</v>
      </c>
      <c r="B767" s="28">
        <v>0</v>
      </c>
      <c r="C767" s="29">
        <v>4.9059999999999997</v>
      </c>
    </row>
    <row r="768" spans="1:3">
      <c r="A768" s="27">
        <v>43069</v>
      </c>
      <c r="B768" s="28">
        <v>0.16666666666666666</v>
      </c>
      <c r="C768" s="29">
        <v>4.9009999999999998</v>
      </c>
    </row>
    <row r="769" spans="1:3">
      <c r="A769" s="27">
        <v>43069</v>
      </c>
      <c r="B769" s="28">
        <v>0.33333333333333331</v>
      </c>
      <c r="C769" s="29">
        <v>4.9050000000000002</v>
      </c>
    </row>
    <row r="770" spans="1:3">
      <c r="A770" s="27">
        <v>43069</v>
      </c>
      <c r="B770" s="28">
        <v>0.5</v>
      </c>
      <c r="C770" s="29">
        <v>4.9189999999999996</v>
      </c>
    </row>
    <row r="771" spans="1:3">
      <c r="A771" s="27">
        <v>43069</v>
      </c>
      <c r="B771" s="28">
        <v>0.66666666666666663</v>
      </c>
      <c r="C771" s="29">
        <v>4.875</v>
      </c>
    </row>
    <row r="772" spans="1:3">
      <c r="A772" s="27">
        <v>43069</v>
      </c>
      <c r="B772" s="28">
        <v>0.83333333333333337</v>
      </c>
      <c r="C772" s="29">
        <v>4.9189999999999996</v>
      </c>
    </row>
    <row r="773" spans="1:3">
      <c r="A773" s="27">
        <v>43070</v>
      </c>
      <c r="B773" s="28">
        <v>0</v>
      </c>
      <c r="C773" s="29">
        <v>4.9160000000000004</v>
      </c>
    </row>
    <row r="774" spans="1:3">
      <c r="A774" s="27">
        <v>43070</v>
      </c>
      <c r="B774" s="28">
        <v>0.16666666666666666</v>
      </c>
      <c r="C774" s="29">
        <v>4.93</v>
      </c>
    </row>
    <row r="775" spans="1:3">
      <c r="A775" s="27">
        <v>43070</v>
      </c>
      <c r="B775" s="28">
        <v>0.33333333333333331</v>
      </c>
      <c r="C775" s="29">
        <v>4.9089999999999998</v>
      </c>
    </row>
    <row r="776" spans="1:3">
      <c r="A776" s="27">
        <v>43070</v>
      </c>
      <c r="B776" s="28">
        <v>0.5</v>
      </c>
      <c r="C776" s="29">
        <v>4.9219999999999997</v>
      </c>
    </row>
    <row r="777" spans="1:3">
      <c r="A777" s="27">
        <v>43070</v>
      </c>
      <c r="B777" s="28">
        <v>0.66666666666666663</v>
      </c>
      <c r="C777" s="29">
        <v>4.9139999999999997</v>
      </c>
    </row>
    <row r="778" spans="1:3">
      <c r="A778" s="27">
        <v>43070</v>
      </c>
      <c r="B778" s="28">
        <v>0.83333333333333337</v>
      </c>
      <c r="C778" s="29">
        <v>4.9050000000000002</v>
      </c>
    </row>
    <row r="779" spans="1:3">
      <c r="A779" s="27">
        <v>43071</v>
      </c>
      <c r="B779" s="28">
        <v>0</v>
      </c>
      <c r="C779" s="29">
        <v>4.9109999999999996</v>
      </c>
    </row>
    <row r="780" spans="1:3">
      <c r="A780" s="27">
        <v>43071</v>
      </c>
      <c r="B780" s="28">
        <v>0.16666666666666666</v>
      </c>
      <c r="C780" s="29">
        <v>4.9160000000000004</v>
      </c>
    </row>
    <row r="781" spans="1:3">
      <c r="A781" s="27">
        <v>43071</v>
      </c>
      <c r="B781" s="28">
        <v>0.33333333333333331</v>
      </c>
      <c r="C781" s="29">
        <v>4.8970000000000002</v>
      </c>
    </row>
    <row r="782" spans="1:3">
      <c r="A782" s="27">
        <v>43071</v>
      </c>
      <c r="B782" s="28">
        <v>0.5</v>
      </c>
      <c r="C782" s="29">
        <v>4.9180000000000001</v>
      </c>
    </row>
    <row r="783" spans="1:3">
      <c r="A783" s="27">
        <v>43071</v>
      </c>
      <c r="B783" s="28">
        <v>0.66666666666666663</v>
      </c>
      <c r="C783" s="29">
        <v>4.9180000000000001</v>
      </c>
    </row>
    <row r="784" spans="1:3">
      <c r="A784" s="27">
        <v>43071</v>
      </c>
      <c r="B784" s="28">
        <v>0.83333333333333337</v>
      </c>
      <c r="C784" s="29">
        <v>4.8760000000000003</v>
      </c>
    </row>
    <row r="785" spans="1:3">
      <c r="A785" s="27">
        <v>43072</v>
      </c>
      <c r="B785" s="28">
        <v>0</v>
      </c>
      <c r="C785" s="29">
        <v>4.8789999999999996</v>
      </c>
    </row>
    <row r="786" spans="1:3">
      <c r="A786" s="27">
        <v>43072</v>
      </c>
      <c r="B786" s="28">
        <v>0.16666666666666666</v>
      </c>
      <c r="C786" s="29">
        <v>4.8769999999999998</v>
      </c>
    </row>
    <row r="787" spans="1:3">
      <c r="A787" s="27">
        <v>43072</v>
      </c>
      <c r="B787" s="28">
        <v>0.33333333333333331</v>
      </c>
      <c r="C787" s="29">
        <v>4.8849999999999998</v>
      </c>
    </row>
    <row r="788" spans="1:3">
      <c r="A788" s="27">
        <v>43072</v>
      </c>
      <c r="B788" s="28">
        <v>0.5</v>
      </c>
      <c r="C788" s="29">
        <v>4.9279999999999999</v>
      </c>
    </row>
    <row r="789" spans="1:3">
      <c r="A789" s="27">
        <v>43072</v>
      </c>
      <c r="B789" s="28">
        <v>0.66666666666666663</v>
      </c>
      <c r="C789" s="29">
        <v>4.9109999999999996</v>
      </c>
    </row>
    <row r="790" spans="1:3">
      <c r="A790" s="27">
        <v>43072</v>
      </c>
      <c r="B790" s="28">
        <v>0.83333333333333337</v>
      </c>
      <c r="C790" s="29">
        <v>4.87</v>
      </c>
    </row>
    <row r="791" spans="1:3">
      <c r="A791" s="27">
        <v>43073</v>
      </c>
      <c r="B791" s="28">
        <v>0</v>
      </c>
      <c r="C791" s="29">
        <v>4.8739999999999997</v>
      </c>
    </row>
    <row r="792" spans="1:3">
      <c r="A792" s="27">
        <v>43073</v>
      </c>
      <c r="B792" s="28">
        <v>0.16666666666666666</v>
      </c>
      <c r="C792" s="29">
        <v>4.8769999999999998</v>
      </c>
    </row>
    <row r="793" spans="1:3">
      <c r="A793" s="27">
        <v>43073</v>
      </c>
      <c r="B793" s="28">
        <v>0.33333333333333331</v>
      </c>
      <c r="C793" s="29">
        <v>4.8979999999999997</v>
      </c>
    </row>
    <row r="794" spans="1:3">
      <c r="A794" s="27">
        <v>43073</v>
      </c>
      <c r="B794" s="28">
        <v>0.5</v>
      </c>
      <c r="C794" s="29">
        <v>4.952</v>
      </c>
    </row>
    <row r="795" spans="1:3">
      <c r="A795" s="27">
        <v>43073</v>
      </c>
      <c r="B795" s="28">
        <v>0.66666666666666663</v>
      </c>
      <c r="C795" s="29">
        <v>4.9249999999999998</v>
      </c>
    </row>
    <row r="796" spans="1:3">
      <c r="A796" s="27">
        <v>43073</v>
      </c>
      <c r="B796" s="28">
        <v>0.83333333333333337</v>
      </c>
      <c r="C796" s="29">
        <v>4.907</v>
      </c>
    </row>
    <row r="797" spans="1:3">
      <c r="A797" s="27">
        <v>43074</v>
      </c>
      <c r="B797" s="28">
        <v>0</v>
      </c>
      <c r="C797" s="29">
        <v>4.8970000000000002</v>
      </c>
    </row>
    <row r="798" spans="1:3">
      <c r="A798" s="27">
        <v>43074</v>
      </c>
      <c r="B798" s="28">
        <v>0.16666666666666666</v>
      </c>
      <c r="C798" s="29">
        <v>4.9050000000000002</v>
      </c>
    </row>
    <row r="799" spans="1:3">
      <c r="A799" s="27">
        <v>43074</v>
      </c>
      <c r="B799" s="28">
        <v>0.33333333333333331</v>
      </c>
      <c r="C799" s="29">
        <v>4.9039999999999999</v>
      </c>
    </row>
    <row r="800" spans="1:3">
      <c r="A800" s="27">
        <v>43074</v>
      </c>
      <c r="B800" s="28">
        <v>0.5</v>
      </c>
      <c r="C800" s="29">
        <v>4.9429999999999996</v>
      </c>
    </row>
    <row r="801" spans="1:3">
      <c r="A801" s="27">
        <v>43074</v>
      </c>
      <c r="B801" s="28">
        <v>0.66666666666666663</v>
      </c>
      <c r="C801" s="29">
        <v>4.9180000000000001</v>
      </c>
    </row>
    <row r="802" spans="1:3">
      <c r="A802" s="27">
        <v>43074</v>
      </c>
      <c r="B802" s="28">
        <v>0.83333333333333337</v>
      </c>
      <c r="C802" s="29">
        <v>4.8890000000000002</v>
      </c>
    </row>
    <row r="803" spans="1:3">
      <c r="A803" s="27">
        <v>43075</v>
      </c>
      <c r="B803" s="28">
        <v>0</v>
      </c>
      <c r="C803" s="29">
        <v>4.8959999999999999</v>
      </c>
    </row>
    <row r="804" spans="1:3">
      <c r="A804" s="27">
        <v>43075</v>
      </c>
      <c r="B804" s="28">
        <v>0.16666666666666666</v>
      </c>
      <c r="C804" s="29">
        <v>4.9000000000000004</v>
      </c>
    </row>
    <row r="805" spans="1:3">
      <c r="A805" s="27">
        <v>43075</v>
      </c>
      <c r="B805" s="28">
        <v>0.33333333333333331</v>
      </c>
      <c r="C805" s="29">
        <v>4.9029999999999996</v>
      </c>
    </row>
    <row r="806" spans="1:3">
      <c r="A806" s="27">
        <v>43075</v>
      </c>
      <c r="B806" s="28">
        <v>0.5</v>
      </c>
      <c r="C806" s="29">
        <v>4.9850000000000003</v>
      </c>
    </row>
    <row r="807" spans="1:3">
      <c r="A807" s="27">
        <v>43075</v>
      </c>
      <c r="B807" s="28">
        <v>0.66666666666666663</v>
      </c>
      <c r="C807" s="29">
        <v>4.9779999999999998</v>
      </c>
    </row>
    <row r="808" spans="1:3">
      <c r="A808" s="27">
        <v>43075</v>
      </c>
      <c r="B808" s="28">
        <v>0.83333333333333337</v>
      </c>
      <c r="C808" s="29">
        <v>4.9560000000000004</v>
      </c>
    </row>
    <row r="809" spans="1:3">
      <c r="A809" s="27">
        <v>43076</v>
      </c>
      <c r="B809" s="28">
        <v>0</v>
      </c>
      <c r="C809" s="29">
        <v>4.9560000000000004</v>
      </c>
    </row>
    <row r="810" spans="1:3">
      <c r="A810" s="27">
        <v>43076</v>
      </c>
      <c r="B810" s="28">
        <v>0.16666666666666666</v>
      </c>
      <c r="C810" s="29">
        <v>4.9530000000000003</v>
      </c>
    </row>
    <row r="811" spans="1:3">
      <c r="A811" s="27">
        <v>43076</v>
      </c>
      <c r="B811" s="28">
        <v>0.33333333333333331</v>
      </c>
      <c r="C811" s="29">
        <v>4.9569999999999999</v>
      </c>
    </row>
    <row r="812" spans="1:3">
      <c r="A812" s="27">
        <v>43076</v>
      </c>
      <c r="B812" s="28">
        <v>0.5</v>
      </c>
      <c r="C812" s="29">
        <v>4.9930000000000003</v>
      </c>
    </row>
    <row r="813" spans="1:3">
      <c r="A813" s="27">
        <v>43076</v>
      </c>
      <c r="B813" s="28">
        <v>0.66666666666666663</v>
      </c>
      <c r="C813" s="29">
        <v>5.01</v>
      </c>
    </row>
    <row r="814" spans="1:3">
      <c r="A814" s="27">
        <v>43076</v>
      </c>
      <c r="B814" s="28">
        <v>0.83333333333333337</v>
      </c>
      <c r="C814" s="29">
        <v>4.9509999999999996</v>
      </c>
    </row>
    <row r="815" spans="1:3">
      <c r="A815" s="27">
        <v>43077</v>
      </c>
      <c r="B815" s="28">
        <v>0</v>
      </c>
      <c r="C815" s="29">
        <v>4.9489999999999998</v>
      </c>
    </row>
    <row r="816" spans="1:3">
      <c r="A816" s="27">
        <v>43077</v>
      </c>
      <c r="B816" s="28">
        <v>0.16666666666666666</v>
      </c>
      <c r="C816" s="29">
        <v>4.9420000000000002</v>
      </c>
    </row>
    <row r="817" spans="1:3">
      <c r="A817" s="27">
        <v>43077</v>
      </c>
      <c r="B817" s="28">
        <v>0.33333333333333331</v>
      </c>
      <c r="C817" s="29">
        <v>4.9160000000000004</v>
      </c>
    </row>
    <row r="818" spans="1:3">
      <c r="A818" s="27">
        <v>43077</v>
      </c>
      <c r="B818" s="28">
        <v>0.5</v>
      </c>
      <c r="C818" s="29">
        <v>4.9290000000000003</v>
      </c>
    </row>
    <row r="819" spans="1:3">
      <c r="A819" s="27">
        <v>43077</v>
      </c>
      <c r="B819" s="28">
        <v>0.66666666666666663</v>
      </c>
      <c r="C819" s="29">
        <v>4.9359999999999999</v>
      </c>
    </row>
    <row r="820" spans="1:3">
      <c r="A820" s="27">
        <v>43077</v>
      </c>
      <c r="B820" s="28">
        <v>0.83333333333333337</v>
      </c>
      <c r="C820" s="29">
        <v>4.875</v>
      </c>
    </row>
    <row r="821" spans="1:3">
      <c r="A821" s="27">
        <v>43078</v>
      </c>
      <c r="B821" s="28">
        <v>0</v>
      </c>
      <c r="C821" s="29">
        <v>4.88</v>
      </c>
    </row>
    <row r="822" spans="1:3">
      <c r="A822" s="27">
        <v>43078</v>
      </c>
      <c r="B822" s="28">
        <v>0.16666666666666666</v>
      </c>
      <c r="C822" s="29">
        <v>4.8849999999999998</v>
      </c>
    </row>
    <row r="823" spans="1:3">
      <c r="A823" s="27">
        <v>43078</v>
      </c>
      <c r="B823" s="28">
        <v>0.33333333333333331</v>
      </c>
      <c r="C823" s="29">
        <v>4.8869999999999996</v>
      </c>
    </row>
    <row r="824" spans="1:3">
      <c r="A824" s="27">
        <v>43078</v>
      </c>
      <c r="B824" s="28">
        <v>0.5</v>
      </c>
      <c r="C824" s="29">
        <v>4.9210000000000003</v>
      </c>
    </row>
    <row r="825" spans="1:3">
      <c r="A825" s="27">
        <v>43078</v>
      </c>
      <c r="B825" s="28">
        <v>0.66666666666666663</v>
      </c>
      <c r="C825" s="29">
        <v>4.915</v>
      </c>
    </row>
    <row r="826" spans="1:3">
      <c r="A826" s="27">
        <v>43078</v>
      </c>
      <c r="B826" s="28">
        <v>0.83333333333333337</v>
      </c>
      <c r="C826" s="29">
        <v>4.883</v>
      </c>
    </row>
    <row r="827" spans="1:3">
      <c r="A827" s="27">
        <v>43079</v>
      </c>
      <c r="B827" s="28">
        <v>0</v>
      </c>
      <c r="C827" s="29">
        <v>4.87</v>
      </c>
    </row>
    <row r="828" spans="1:3">
      <c r="A828" s="27">
        <v>43079</v>
      </c>
      <c r="B828" s="28">
        <v>0.16666666666666666</v>
      </c>
      <c r="C828" s="29">
        <v>4.883</v>
      </c>
    </row>
    <row r="829" spans="1:3">
      <c r="A829" s="27">
        <v>43079</v>
      </c>
      <c r="B829" s="28">
        <v>0.33333333333333331</v>
      </c>
      <c r="C829" s="29">
        <v>4.88</v>
      </c>
    </row>
    <row r="830" spans="1:3">
      <c r="A830" s="27">
        <v>43079</v>
      </c>
      <c r="B830" s="28">
        <v>0.5</v>
      </c>
      <c r="C830" s="29">
        <v>4.9009999999999998</v>
      </c>
    </row>
    <row r="831" spans="1:3">
      <c r="A831" s="27">
        <v>43079</v>
      </c>
      <c r="B831" s="28">
        <v>0.66666666666666663</v>
      </c>
      <c r="C831" s="29">
        <v>4.9039999999999999</v>
      </c>
    </row>
    <row r="832" spans="1:3">
      <c r="A832" s="27">
        <v>43079</v>
      </c>
      <c r="B832" s="28">
        <v>0.83333333333333337</v>
      </c>
      <c r="C832" s="29">
        <v>4.8650000000000002</v>
      </c>
    </row>
    <row r="833" spans="1:3">
      <c r="A833" s="27">
        <v>43080</v>
      </c>
      <c r="B833" s="28">
        <v>0</v>
      </c>
      <c r="C833" s="29">
        <v>4.8579999999999997</v>
      </c>
    </row>
    <row r="834" spans="1:3">
      <c r="A834" s="27">
        <v>43080</v>
      </c>
      <c r="B834" s="28">
        <v>0.16666666666666666</v>
      </c>
      <c r="C834" s="29">
        <v>4.8659999999999997</v>
      </c>
    </row>
    <row r="835" spans="1:3">
      <c r="A835" s="27">
        <v>43080</v>
      </c>
      <c r="B835" s="28">
        <v>0.33333333333333331</v>
      </c>
      <c r="C835" s="29">
        <v>4.87</v>
      </c>
    </row>
    <row r="836" spans="1:3">
      <c r="A836" s="27">
        <v>43080</v>
      </c>
      <c r="B836" s="28">
        <v>0.5</v>
      </c>
      <c r="C836" s="29">
        <v>4.8970000000000002</v>
      </c>
    </row>
    <row r="837" spans="1:3">
      <c r="A837" s="27">
        <v>43080</v>
      </c>
      <c r="B837" s="28">
        <v>0.66666666666666663</v>
      </c>
      <c r="C837" s="29">
        <v>4.8940000000000001</v>
      </c>
    </row>
    <row r="838" spans="1:3">
      <c r="A838" s="27">
        <v>43080</v>
      </c>
      <c r="B838" s="28">
        <v>0.83333333333333337</v>
      </c>
      <c r="C838" s="29">
        <v>4.806</v>
      </c>
    </row>
    <row r="839" spans="1:3">
      <c r="A839" s="27">
        <v>43081</v>
      </c>
      <c r="B839" s="28">
        <v>0</v>
      </c>
      <c r="C839" s="29">
        <v>4.7130000000000001</v>
      </c>
    </row>
    <row r="840" spans="1:3">
      <c r="A840" s="27">
        <v>43081</v>
      </c>
      <c r="B840" s="28">
        <v>0.16666666666666666</v>
      </c>
      <c r="C840" s="29">
        <v>4.609</v>
      </c>
    </row>
    <row r="841" spans="1:3">
      <c r="A841" s="27">
        <v>43081</v>
      </c>
      <c r="B841" s="28">
        <v>0.33333333333333331</v>
      </c>
      <c r="C841" s="29">
        <v>4.6840000000000002</v>
      </c>
    </row>
    <row r="842" spans="1:3">
      <c r="A842" s="27">
        <v>43081</v>
      </c>
      <c r="B842" s="28">
        <v>0.5</v>
      </c>
      <c r="C842" s="29">
        <v>4.7030000000000003</v>
      </c>
    </row>
    <row r="843" spans="1:3">
      <c r="A843" s="27">
        <v>43081</v>
      </c>
      <c r="B843" s="28">
        <v>0.66666666666666663</v>
      </c>
      <c r="C843" s="29">
        <v>4.7460000000000004</v>
      </c>
    </row>
    <row r="844" spans="1:3">
      <c r="A844" s="27">
        <v>43081</v>
      </c>
      <c r="B844" s="28">
        <v>0.83333333333333337</v>
      </c>
      <c r="C844" s="29">
        <v>4.7510000000000003</v>
      </c>
    </row>
    <row r="845" spans="1:3">
      <c r="A845" s="27">
        <v>43082</v>
      </c>
      <c r="B845" s="28">
        <v>0</v>
      </c>
      <c r="C845" s="29">
        <v>4.7990000000000004</v>
      </c>
    </row>
    <row r="846" spans="1:3">
      <c r="A846" s="27">
        <v>43082</v>
      </c>
      <c r="B846" s="28">
        <v>0.16666666666666666</v>
      </c>
      <c r="C846" s="29">
        <v>4.7969999999999997</v>
      </c>
    </row>
    <row r="847" spans="1:3">
      <c r="A847" s="27">
        <v>43082</v>
      </c>
      <c r="B847" s="28">
        <v>0.33333333333333331</v>
      </c>
      <c r="C847" s="29">
        <v>4.8129999999999997</v>
      </c>
    </row>
    <row r="848" spans="1:3">
      <c r="A848" s="27">
        <v>43082</v>
      </c>
      <c r="B848" s="28">
        <v>0.5</v>
      </c>
      <c r="C848" s="29">
        <v>4.867</v>
      </c>
    </row>
    <row r="849" spans="1:3">
      <c r="A849" s="27">
        <v>43082</v>
      </c>
      <c r="B849" s="28">
        <v>0.66666666666666663</v>
      </c>
      <c r="C849" s="29">
        <v>4.84</v>
      </c>
    </row>
    <row r="850" spans="1:3">
      <c r="A850" s="27">
        <v>43082</v>
      </c>
      <c r="B850" s="28">
        <v>0.83333333333333337</v>
      </c>
      <c r="C850" s="29">
        <v>4.8440000000000003</v>
      </c>
    </row>
    <row r="851" spans="1:3">
      <c r="A851" s="27">
        <v>43083</v>
      </c>
      <c r="B851" s="28">
        <v>0</v>
      </c>
      <c r="C851" s="29">
        <v>4.8499999999999996</v>
      </c>
    </row>
    <row r="852" spans="1:3">
      <c r="A852" s="27">
        <v>43083</v>
      </c>
      <c r="B852" s="28">
        <v>0.16666666666666666</v>
      </c>
      <c r="C852" s="29">
        <v>4.8550000000000004</v>
      </c>
    </row>
    <row r="853" spans="1:3">
      <c r="A853" s="27">
        <v>43083</v>
      </c>
      <c r="B853" s="28">
        <v>0.33333333333333331</v>
      </c>
      <c r="C853" s="29">
        <v>4.8250000000000002</v>
      </c>
    </row>
    <row r="854" spans="1:3">
      <c r="A854" s="27">
        <v>43083</v>
      </c>
      <c r="B854" s="28">
        <v>0.5</v>
      </c>
      <c r="C854" s="29">
        <v>4.8520000000000003</v>
      </c>
    </row>
    <row r="855" spans="1:3">
      <c r="A855" s="27">
        <v>43083</v>
      </c>
      <c r="B855" s="28">
        <v>0.66666666666666663</v>
      </c>
      <c r="C855" s="29">
        <v>8.84</v>
      </c>
    </row>
    <row r="856" spans="1:3">
      <c r="A856" s="27">
        <v>43083</v>
      </c>
      <c r="B856" s="28">
        <v>0.83333333333333337</v>
      </c>
      <c r="C856" s="29">
        <v>8.8369999999999997</v>
      </c>
    </row>
    <row r="857" spans="1:3">
      <c r="A857" s="27">
        <v>43084</v>
      </c>
      <c r="B857" s="28">
        <v>0</v>
      </c>
      <c r="C857" s="29">
        <v>8.8369999999999997</v>
      </c>
    </row>
    <row r="858" spans="1:3">
      <c r="A858" s="27">
        <v>43084</v>
      </c>
      <c r="B858" s="28">
        <v>0.16666666666666666</v>
      </c>
      <c r="C858" s="29">
        <v>8.8379999999999992</v>
      </c>
    </row>
    <row r="859" spans="1:3">
      <c r="A859" s="27">
        <v>43084</v>
      </c>
      <c r="B859" s="28">
        <v>0.33333333333333331</v>
      </c>
      <c r="C859" s="29">
        <v>8.8379999999999992</v>
      </c>
    </row>
    <row r="860" spans="1:3">
      <c r="A860" s="27">
        <v>43084</v>
      </c>
      <c r="B860" s="28">
        <v>0.5</v>
      </c>
      <c r="C860" s="29">
        <v>4.7439999999999998</v>
      </c>
    </row>
    <row r="861" spans="1:3">
      <c r="A861" s="27">
        <v>43084</v>
      </c>
      <c r="B861" s="28">
        <v>0.66666666666666663</v>
      </c>
      <c r="C861" s="29">
        <v>4.6829999999999998</v>
      </c>
    </row>
    <row r="862" spans="1:3">
      <c r="A862" s="27">
        <v>43084</v>
      </c>
      <c r="B862" s="28">
        <v>0.83333333333333337</v>
      </c>
      <c r="C862" s="29">
        <v>8.8369999999999997</v>
      </c>
    </row>
    <row r="863" spans="1:3">
      <c r="A863" s="27">
        <v>43085</v>
      </c>
      <c r="B863" s="28">
        <v>0</v>
      </c>
      <c r="C863" s="29">
        <v>8.8369999999999997</v>
      </c>
    </row>
    <row r="864" spans="1:3">
      <c r="A864" s="27">
        <v>43085</v>
      </c>
      <c r="B864" s="28">
        <v>0.16666666666666666</v>
      </c>
      <c r="C864" s="29">
        <v>8.8369999999999997</v>
      </c>
    </row>
    <row r="865" spans="1:3">
      <c r="A865" s="27">
        <v>43085</v>
      </c>
      <c r="B865" s="28">
        <v>0.33333333333333331</v>
      </c>
      <c r="C865" s="29">
        <v>8.8379999999999992</v>
      </c>
    </row>
    <row r="866" spans="1:3">
      <c r="A866" s="27">
        <v>43085</v>
      </c>
      <c r="B866" s="28">
        <v>0.5</v>
      </c>
      <c r="C866" s="29">
        <v>8.84</v>
      </c>
    </row>
    <row r="867" spans="1:3">
      <c r="A867" s="27">
        <v>43085</v>
      </c>
      <c r="B867" s="28">
        <v>0.66666666666666663</v>
      </c>
      <c r="C867" s="29">
        <v>8.84</v>
      </c>
    </row>
    <row r="868" spans="1:3">
      <c r="A868" s="27">
        <v>43085</v>
      </c>
      <c r="B868" s="28">
        <v>0.83333333333333337</v>
      </c>
      <c r="C868" s="29">
        <v>4.8289999999999997</v>
      </c>
    </row>
    <row r="869" spans="1:3">
      <c r="A869" s="27">
        <v>43086</v>
      </c>
      <c r="B869" s="28">
        <v>0</v>
      </c>
      <c r="C869" s="29">
        <v>4.7839999999999998</v>
      </c>
    </row>
    <row r="870" spans="1:3">
      <c r="A870" s="27">
        <v>43086</v>
      </c>
      <c r="B870" s="28">
        <v>0.16666666666666666</v>
      </c>
      <c r="C870" s="29">
        <v>4.7910000000000004</v>
      </c>
    </row>
    <row r="871" spans="1:3">
      <c r="A871" s="27">
        <v>43086</v>
      </c>
      <c r="B871" s="28">
        <v>0.33333333333333331</v>
      </c>
      <c r="C871" s="29">
        <v>4.7930000000000001</v>
      </c>
    </row>
    <row r="872" spans="1:3">
      <c r="A872" s="27">
        <v>43086</v>
      </c>
      <c r="B872" s="28">
        <v>0.5</v>
      </c>
      <c r="C872" s="29">
        <v>4.8360000000000003</v>
      </c>
    </row>
    <row r="873" spans="1:3">
      <c r="A873" s="27">
        <v>43086</v>
      </c>
      <c r="B873" s="28">
        <v>0.66666666666666663</v>
      </c>
      <c r="C873" s="29">
        <v>4.83</v>
      </c>
    </row>
    <row r="874" spans="1:3">
      <c r="A874" s="27">
        <v>43086</v>
      </c>
      <c r="B874" s="28">
        <v>0.83333333333333337</v>
      </c>
      <c r="C874" s="29">
        <v>4.875</v>
      </c>
    </row>
    <row r="875" spans="1:3">
      <c r="A875" s="27">
        <v>43087</v>
      </c>
      <c r="B875" s="28">
        <v>0</v>
      </c>
      <c r="C875" s="29">
        <v>4.8869999999999996</v>
      </c>
    </row>
    <row r="876" spans="1:3">
      <c r="A876" s="27">
        <v>43087</v>
      </c>
      <c r="B876" s="28">
        <v>0.16666666666666666</v>
      </c>
      <c r="C876" s="29">
        <v>4.9000000000000004</v>
      </c>
    </row>
    <row r="877" spans="1:3">
      <c r="A877" s="27">
        <v>43087</v>
      </c>
      <c r="B877" s="28">
        <v>0.33333333333333331</v>
      </c>
      <c r="C877" s="29">
        <v>4.9080000000000004</v>
      </c>
    </row>
    <row r="878" spans="1:3">
      <c r="A878" s="27">
        <v>43087</v>
      </c>
      <c r="B878" s="28">
        <v>0.5</v>
      </c>
      <c r="C878" s="29">
        <v>4.9340000000000002</v>
      </c>
    </row>
    <row r="879" spans="1:3">
      <c r="A879" s="27">
        <v>43087</v>
      </c>
      <c r="B879" s="28">
        <v>0.66666666666666663</v>
      </c>
      <c r="C879" s="29">
        <v>4.9240000000000004</v>
      </c>
    </row>
    <row r="880" spans="1:3">
      <c r="A880" s="27">
        <v>43087</v>
      </c>
      <c r="B880" s="28">
        <v>0.83333333333333337</v>
      </c>
      <c r="C880" s="29">
        <v>4.91</v>
      </c>
    </row>
    <row r="881" spans="1:3">
      <c r="A881" s="27">
        <v>43088</v>
      </c>
      <c r="B881" s="28">
        <v>0</v>
      </c>
      <c r="C881" s="29">
        <v>4.9139999999999997</v>
      </c>
    </row>
    <row r="882" spans="1:3">
      <c r="A882" s="27">
        <v>43088</v>
      </c>
      <c r="B882" s="28">
        <v>0.16666666666666666</v>
      </c>
      <c r="C882" s="29">
        <v>4.9340000000000002</v>
      </c>
    </row>
    <row r="883" spans="1:3">
      <c r="A883" s="27">
        <v>43088</v>
      </c>
      <c r="B883" s="28">
        <v>0.33333333333333331</v>
      </c>
      <c r="C883" s="29">
        <v>4.9409999999999998</v>
      </c>
    </row>
    <row r="884" spans="1:3">
      <c r="A884" s="27">
        <v>43088</v>
      </c>
      <c r="B884" s="28">
        <v>0.5</v>
      </c>
      <c r="C884" s="29">
        <v>5.0049999999999999</v>
      </c>
    </row>
    <row r="885" spans="1:3">
      <c r="A885" s="27">
        <v>43088</v>
      </c>
      <c r="B885" s="28">
        <v>0.66666666666666663</v>
      </c>
      <c r="C885" s="29">
        <v>4.992</v>
      </c>
    </row>
    <row r="886" spans="1:3">
      <c r="A886" s="27">
        <v>43088</v>
      </c>
      <c r="B886" s="28">
        <v>0.83333333333333337</v>
      </c>
      <c r="C886" s="29">
        <v>5.0259999999999998</v>
      </c>
    </row>
    <row r="887" spans="1:3">
      <c r="A887" s="27">
        <v>43089</v>
      </c>
      <c r="B887" s="28">
        <v>0</v>
      </c>
      <c r="C887" s="29">
        <v>4.9870000000000001</v>
      </c>
    </row>
    <row r="888" spans="1:3">
      <c r="A888" s="27">
        <v>43089</v>
      </c>
      <c r="B888" s="28">
        <v>0.16666666666666666</v>
      </c>
      <c r="C888" s="29">
        <v>4.9969999999999999</v>
      </c>
    </row>
    <row r="889" spans="1:3">
      <c r="A889" s="27">
        <v>43089</v>
      </c>
      <c r="B889" s="28">
        <v>0.33333333333333331</v>
      </c>
      <c r="C889" s="29">
        <v>4.9859999999999998</v>
      </c>
    </row>
    <row r="890" spans="1:3">
      <c r="A890" s="27">
        <v>43089</v>
      </c>
      <c r="B890" s="28">
        <v>0.5</v>
      </c>
      <c r="C890" s="29">
        <v>5.0010000000000003</v>
      </c>
    </row>
    <row r="891" spans="1:3">
      <c r="A891" s="27">
        <v>43089</v>
      </c>
      <c r="B891" s="28">
        <v>0.66666666666666663</v>
      </c>
      <c r="C891" s="29">
        <v>5.0179999999999998</v>
      </c>
    </row>
    <row r="892" spans="1:3">
      <c r="A892" s="27">
        <v>43089</v>
      </c>
      <c r="B892" s="28">
        <v>0.83333333333333337</v>
      </c>
      <c r="C892" s="29">
        <v>4.9770000000000003</v>
      </c>
    </row>
    <row r="893" spans="1:3">
      <c r="A893" s="27">
        <v>43090</v>
      </c>
      <c r="B893" s="28">
        <v>0</v>
      </c>
      <c r="C893" s="29">
        <v>4.96</v>
      </c>
    </row>
    <row r="894" spans="1:3">
      <c r="A894" s="27">
        <v>43090</v>
      </c>
      <c r="B894" s="28">
        <v>0.16666666666666666</v>
      </c>
      <c r="C894" s="29">
        <v>5.0060000000000002</v>
      </c>
    </row>
    <row r="895" spans="1:3">
      <c r="A895" s="27">
        <v>43090</v>
      </c>
      <c r="B895" s="28">
        <v>0.33333333333333331</v>
      </c>
      <c r="C895" s="29">
        <v>4.9930000000000003</v>
      </c>
    </row>
    <row r="896" spans="1:3">
      <c r="A896" s="27">
        <v>43090</v>
      </c>
      <c r="B896" s="28">
        <v>0.5</v>
      </c>
      <c r="C896" s="29">
        <v>5.0359999999999996</v>
      </c>
    </row>
    <row r="897" spans="1:3">
      <c r="A897" s="27">
        <v>43090</v>
      </c>
      <c r="B897" s="28">
        <v>0.66666666666666663</v>
      </c>
      <c r="C897" s="29">
        <v>5.0389999999999997</v>
      </c>
    </row>
    <row r="898" spans="1:3">
      <c r="A898" s="27">
        <v>43090</v>
      </c>
      <c r="B898" s="28">
        <v>0.83333333333333337</v>
      </c>
      <c r="C898" s="29">
        <v>5.0129999999999999</v>
      </c>
    </row>
    <row r="899" spans="1:3">
      <c r="A899" s="27">
        <v>43091</v>
      </c>
      <c r="B899" s="28">
        <v>0</v>
      </c>
      <c r="C899" s="29">
        <v>5.0220000000000002</v>
      </c>
    </row>
    <row r="900" spans="1:3">
      <c r="A900" s="27">
        <v>43091</v>
      </c>
      <c r="B900" s="28">
        <v>0.16666666666666666</v>
      </c>
      <c r="C900" s="29">
        <v>5.0190000000000001</v>
      </c>
    </row>
    <row r="901" spans="1:3">
      <c r="A901" s="27">
        <v>43091</v>
      </c>
      <c r="B901" s="28">
        <v>0.33333333333333331</v>
      </c>
      <c r="C901" s="29">
        <v>5.01</v>
      </c>
    </row>
    <row r="902" spans="1:3">
      <c r="A902" s="27">
        <v>43091</v>
      </c>
      <c r="B902" s="28">
        <v>0.5</v>
      </c>
      <c r="C902" s="29">
        <v>5.03</v>
      </c>
    </row>
    <row r="903" spans="1:3">
      <c r="A903" s="27">
        <v>43091</v>
      </c>
      <c r="B903" s="28">
        <v>0.66666666666666663</v>
      </c>
      <c r="C903" s="29">
        <v>5.0679999999999996</v>
      </c>
    </row>
    <row r="904" spans="1:3">
      <c r="A904" s="27">
        <v>43091</v>
      </c>
      <c r="B904" s="28">
        <v>0.83333333333333337</v>
      </c>
      <c r="C904" s="29">
        <v>5.0090000000000003</v>
      </c>
    </row>
    <row r="905" spans="1:3">
      <c r="A905" s="27">
        <v>43092</v>
      </c>
      <c r="B905" s="28">
        <v>0</v>
      </c>
      <c r="C905" s="29">
        <v>4.9649999999999999</v>
      </c>
    </row>
    <row r="906" spans="1:3">
      <c r="A906" s="27">
        <v>43092</v>
      </c>
      <c r="B906" s="28">
        <v>0.16666666666666666</v>
      </c>
      <c r="C906" s="29">
        <v>4.931</v>
      </c>
    </row>
    <row r="907" spans="1:3">
      <c r="A907" s="27">
        <v>43092</v>
      </c>
      <c r="B907" s="28">
        <v>0.33333333333333331</v>
      </c>
      <c r="C907" s="29">
        <v>4.923</v>
      </c>
    </row>
    <row r="908" spans="1:3">
      <c r="A908" s="27">
        <v>43092</v>
      </c>
      <c r="B908" s="28">
        <v>0.5</v>
      </c>
      <c r="C908" s="29">
        <v>4.9370000000000003</v>
      </c>
    </row>
    <row r="909" spans="1:3">
      <c r="A909" s="27">
        <v>43092</v>
      </c>
      <c r="B909" s="28">
        <v>0.66666666666666663</v>
      </c>
      <c r="C909" s="29">
        <v>4.9400000000000004</v>
      </c>
    </row>
    <row r="910" spans="1:3">
      <c r="A910" s="27">
        <v>43092</v>
      </c>
      <c r="B910" s="28">
        <v>0.83333333333333337</v>
      </c>
      <c r="C910" s="29">
        <v>4.9009999999999998</v>
      </c>
    </row>
    <row r="911" spans="1:3">
      <c r="A911" s="27">
        <v>43093</v>
      </c>
      <c r="B911" s="28">
        <v>0</v>
      </c>
      <c r="C911" s="29">
        <v>4.891</v>
      </c>
    </row>
    <row r="912" spans="1:3">
      <c r="A912" s="27">
        <v>43093</v>
      </c>
      <c r="B912" s="28">
        <v>0.16666666666666666</v>
      </c>
      <c r="C912" s="29">
        <v>4.899</v>
      </c>
    </row>
    <row r="913" spans="1:3">
      <c r="A913" s="27">
        <v>43093</v>
      </c>
      <c r="B913" s="28">
        <v>0.33333333333333331</v>
      </c>
      <c r="C913" s="29">
        <v>4.9059999999999997</v>
      </c>
    </row>
    <row r="914" spans="1:3">
      <c r="A914" s="27">
        <v>43093</v>
      </c>
      <c r="B914" s="28">
        <v>0.5</v>
      </c>
      <c r="C914" s="29">
        <v>4.9269999999999996</v>
      </c>
    </row>
    <row r="915" spans="1:3">
      <c r="A915" s="27">
        <v>43093</v>
      </c>
      <c r="B915" s="28">
        <v>0.66666666666666663</v>
      </c>
      <c r="C915" s="29">
        <v>4.9279999999999999</v>
      </c>
    </row>
    <row r="916" spans="1:3">
      <c r="A916" s="27">
        <v>43093</v>
      </c>
      <c r="B916" s="28">
        <v>0.83333333333333337</v>
      </c>
      <c r="C916" s="29">
        <v>4.9109999999999996</v>
      </c>
    </row>
    <row r="917" spans="1:3">
      <c r="A917" s="27">
        <v>43094</v>
      </c>
      <c r="B917" s="28">
        <v>0</v>
      </c>
      <c r="C917" s="29">
        <v>4.8979999999999997</v>
      </c>
    </row>
    <row r="918" spans="1:3">
      <c r="A918" s="27">
        <v>43094</v>
      </c>
      <c r="B918" s="28">
        <v>0.16666666666666666</v>
      </c>
      <c r="C918" s="29">
        <v>4.9089999999999998</v>
      </c>
    </row>
    <row r="919" spans="1:3">
      <c r="A919" s="27">
        <v>43094</v>
      </c>
      <c r="B919" s="28">
        <v>0.33333333333333331</v>
      </c>
      <c r="C919" s="29">
        <v>4.915</v>
      </c>
    </row>
    <row r="920" spans="1:3">
      <c r="A920" s="27">
        <v>43094</v>
      </c>
      <c r="B920" s="28">
        <v>0.5</v>
      </c>
      <c r="C920" s="29">
        <v>4.93</v>
      </c>
    </row>
    <row r="921" spans="1:3">
      <c r="A921" s="27">
        <v>43094</v>
      </c>
      <c r="B921" s="28">
        <v>0.66666666666666663</v>
      </c>
      <c r="C921" s="29">
        <v>4.9279999999999999</v>
      </c>
    </row>
    <row r="922" spans="1:3">
      <c r="A922" s="27">
        <v>43094</v>
      </c>
      <c r="B922" s="28">
        <v>0.83333333333333337</v>
      </c>
      <c r="C922" s="29">
        <v>4.8920000000000003</v>
      </c>
    </row>
    <row r="923" spans="1:3">
      <c r="A923" s="27">
        <v>43095</v>
      </c>
      <c r="B923" s="28">
        <v>0</v>
      </c>
      <c r="C923" s="29">
        <v>4.8940000000000001</v>
      </c>
    </row>
    <row r="924" spans="1:3">
      <c r="A924" s="27">
        <v>43095</v>
      </c>
      <c r="B924" s="28">
        <v>0.16666666666666666</v>
      </c>
      <c r="C924" s="29">
        <v>4.8810000000000002</v>
      </c>
    </row>
    <row r="925" spans="1:3">
      <c r="A925" s="27">
        <v>43095</v>
      </c>
      <c r="B925" s="28">
        <v>0.33333333333333331</v>
      </c>
      <c r="C925" s="29">
        <v>4.88</v>
      </c>
    </row>
    <row r="926" spans="1:3">
      <c r="A926" s="27">
        <v>43095</v>
      </c>
      <c r="B926" s="28">
        <v>0.5</v>
      </c>
      <c r="C926" s="29">
        <v>4.8330000000000002</v>
      </c>
    </row>
    <row r="927" spans="1:3">
      <c r="A927" s="27">
        <v>43095</v>
      </c>
      <c r="B927" s="28">
        <v>0.66666666666666663</v>
      </c>
      <c r="C927" s="29">
        <v>4.851</v>
      </c>
    </row>
    <row r="928" spans="1:3">
      <c r="A928" s="27">
        <v>43095</v>
      </c>
      <c r="B928" s="28">
        <v>0.83333333333333337</v>
      </c>
      <c r="C928" s="29">
        <v>4.8390000000000004</v>
      </c>
    </row>
    <row r="929" spans="1:3">
      <c r="A929" s="27">
        <v>43096</v>
      </c>
      <c r="B929" s="28">
        <v>0</v>
      </c>
      <c r="C929" s="29">
        <v>4.835</v>
      </c>
    </row>
    <row r="930" spans="1:3">
      <c r="A930" s="27">
        <v>43096</v>
      </c>
      <c r="B930" s="28">
        <v>0.16666666666666666</v>
      </c>
      <c r="C930" s="29">
        <v>4.7160000000000002</v>
      </c>
    </row>
    <row r="931" spans="1:3">
      <c r="A931" s="27">
        <v>43096</v>
      </c>
      <c r="B931" s="28">
        <v>0.33333333333333331</v>
      </c>
      <c r="C931" s="29">
        <v>4.6159999999999997</v>
      </c>
    </row>
    <row r="932" spans="1:3">
      <c r="A932" s="27">
        <v>43096</v>
      </c>
      <c r="B932" s="28">
        <v>0.5</v>
      </c>
      <c r="C932" s="29">
        <v>4.66</v>
      </c>
    </row>
    <row r="933" spans="1:3">
      <c r="A933" s="27">
        <v>43096</v>
      </c>
      <c r="B933" s="28">
        <v>0.66666666666666663</v>
      </c>
      <c r="C933" s="29">
        <v>4.609</v>
      </c>
    </row>
    <row r="934" spans="1:3">
      <c r="A934" s="27">
        <v>43096</v>
      </c>
      <c r="B934" s="28">
        <v>0.83333333333333337</v>
      </c>
      <c r="C934" s="29">
        <v>4.4370000000000003</v>
      </c>
    </row>
    <row r="935" spans="1:3">
      <c r="A935" s="27">
        <v>43097</v>
      </c>
      <c r="B935" s="28">
        <v>0</v>
      </c>
      <c r="C935" s="29">
        <v>4.335</v>
      </c>
    </row>
    <row r="936" spans="1:3">
      <c r="A936" s="27">
        <v>43097</v>
      </c>
      <c r="B936" s="28">
        <v>0.16666666666666666</v>
      </c>
      <c r="C936" s="29">
        <v>4.2439999999999998</v>
      </c>
    </row>
    <row r="937" spans="1:3">
      <c r="A937" s="27">
        <v>43097</v>
      </c>
      <c r="B937" s="28">
        <v>0.33333333333333331</v>
      </c>
      <c r="C937" s="29">
        <v>4.3339999999999996</v>
      </c>
    </row>
    <row r="938" spans="1:3">
      <c r="A938" s="27">
        <v>43097</v>
      </c>
      <c r="B938" s="28">
        <v>0.5</v>
      </c>
      <c r="C938" s="29">
        <v>4.4909999999999997</v>
      </c>
    </row>
    <row r="939" spans="1:3">
      <c r="A939" s="27">
        <v>43097</v>
      </c>
      <c r="B939" s="28">
        <v>0.66666666666666663</v>
      </c>
      <c r="C939" s="29">
        <v>4.6109999999999998</v>
      </c>
    </row>
    <row r="940" spans="1:3">
      <c r="A940" s="27">
        <v>43097</v>
      </c>
      <c r="B940" s="28">
        <v>0.83333333333333337</v>
      </c>
      <c r="C940" s="29">
        <v>4.6289999999999996</v>
      </c>
    </row>
    <row r="941" spans="1:3">
      <c r="A941" s="27">
        <v>43098</v>
      </c>
      <c r="B941" s="28">
        <v>0</v>
      </c>
      <c r="C941" s="29">
        <v>4.6779999999999999</v>
      </c>
    </row>
    <row r="942" spans="1:3">
      <c r="A942" s="27">
        <v>43098</v>
      </c>
      <c r="B942" s="28">
        <v>0.16666666666666666</v>
      </c>
      <c r="C942" s="29">
        <v>4.6980000000000004</v>
      </c>
    </row>
    <row r="943" spans="1:3">
      <c r="A943" s="27">
        <v>43098</v>
      </c>
      <c r="B943" s="28">
        <v>0.33333333333333331</v>
      </c>
      <c r="C943" s="29">
        <v>4.742</v>
      </c>
    </row>
    <row r="944" spans="1:3">
      <c r="A944" s="27">
        <v>43098</v>
      </c>
      <c r="B944" s="28">
        <v>0.5</v>
      </c>
      <c r="C944" s="29">
        <v>4.7480000000000002</v>
      </c>
    </row>
    <row r="945" spans="1:3">
      <c r="A945" s="27">
        <v>43098</v>
      </c>
      <c r="B945" s="28">
        <v>0.66666666666666663</v>
      </c>
      <c r="C945" s="29">
        <v>4.774</v>
      </c>
    </row>
    <row r="946" spans="1:3">
      <c r="A946" s="27">
        <v>43098</v>
      </c>
      <c r="B946" s="28">
        <v>0.83333333333333337</v>
      </c>
      <c r="C946" s="29">
        <v>4.766</v>
      </c>
    </row>
    <row r="947" spans="1:3">
      <c r="A947" s="27">
        <v>43099</v>
      </c>
      <c r="B947" s="28">
        <v>0</v>
      </c>
      <c r="C947" s="29">
        <v>4.78</v>
      </c>
    </row>
    <row r="948" spans="1:3">
      <c r="A948" s="27">
        <v>43099</v>
      </c>
      <c r="B948" s="28">
        <v>0.16666666666666666</v>
      </c>
      <c r="C948" s="29">
        <v>4.7809999999999997</v>
      </c>
    </row>
    <row r="949" spans="1:3">
      <c r="A949" s="27">
        <v>43099</v>
      </c>
      <c r="B949" s="28">
        <v>0.33333333333333331</v>
      </c>
      <c r="C949" s="29">
        <v>4.7919999999999998</v>
      </c>
    </row>
    <row r="950" spans="1:3">
      <c r="A950" s="27">
        <v>43099</v>
      </c>
      <c r="B950" s="28">
        <v>0.5</v>
      </c>
      <c r="C950" s="29">
        <v>4.82</v>
      </c>
    </row>
    <row r="951" spans="1:3">
      <c r="A951" s="27">
        <v>43099</v>
      </c>
      <c r="B951" s="28">
        <v>0.66666666666666663</v>
      </c>
      <c r="C951" s="29">
        <v>4.8239999999999998</v>
      </c>
    </row>
    <row r="952" spans="1:3">
      <c r="A952" s="27">
        <v>43099</v>
      </c>
      <c r="B952" s="28">
        <v>0.83333333333333337</v>
      </c>
      <c r="C952" s="29">
        <v>4.8010000000000002</v>
      </c>
    </row>
    <row r="953" spans="1:3">
      <c r="A953" s="27">
        <v>43100</v>
      </c>
      <c r="B953" s="28">
        <v>0</v>
      </c>
      <c r="C953" s="29">
        <v>4.8070000000000004</v>
      </c>
    </row>
    <row r="954" spans="1:3">
      <c r="A954" s="27">
        <v>43100</v>
      </c>
      <c r="B954" s="28">
        <v>0.16666666666666666</v>
      </c>
      <c r="C954" s="29">
        <v>4.8170000000000002</v>
      </c>
    </row>
    <row r="955" spans="1:3">
      <c r="A955" s="27">
        <v>43100</v>
      </c>
      <c r="B955" s="28">
        <v>0.33333333333333331</v>
      </c>
      <c r="C955" s="29">
        <v>4.8230000000000004</v>
      </c>
    </row>
    <row r="956" spans="1:3">
      <c r="A956" s="27">
        <v>43100</v>
      </c>
      <c r="B956" s="28">
        <v>0.5</v>
      </c>
      <c r="C956" s="29">
        <v>4.8310000000000004</v>
      </c>
    </row>
    <row r="957" spans="1:3">
      <c r="A957" s="27">
        <v>43100</v>
      </c>
      <c r="B957" s="28">
        <v>0.66666666666666663</v>
      </c>
      <c r="C957" s="29">
        <v>4.8410000000000002</v>
      </c>
    </row>
    <row r="958" spans="1:3">
      <c r="A958" s="27">
        <v>43100</v>
      </c>
      <c r="B958" s="28">
        <v>0.83333333333333337</v>
      </c>
      <c r="C958" s="29">
        <v>4.8209999999999997</v>
      </c>
    </row>
    <row r="959" spans="1:3">
      <c r="A959" s="27">
        <v>43101</v>
      </c>
      <c r="B959" s="28">
        <v>0</v>
      </c>
      <c r="C959" s="29">
        <v>4.8179999999999996</v>
      </c>
    </row>
    <row r="960" spans="1:3">
      <c r="A960" s="27">
        <v>43101</v>
      </c>
      <c r="B960" s="28">
        <v>0.16666666666666666</v>
      </c>
      <c r="C960" s="29">
        <v>4.8179999999999996</v>
      </c>
    </row>
    <row r="961" spans="1:3">
      <c r="A961" s="27">
        <v>43101</v>
      </c>
      <c r="B961" s="28">
        <v>0.33333333333333331</v>
      </c>
      <c r="C961" s="29">
        <v>4.8140000000000001</v>
      </c>
    </row>
    <row r="962" spans="1:3">
      <c r="A962" s="27">
        <v>43101</v>
      </c>
      <c r="B962" s="28">
        <v>0.5</v>
      </c>
      <c r="C962" s="29">
        <v>4.7110000000000003</v>
      </c>
    </row>
    <row r="963" spans="1:3">
      <c r="A963" s="27">
        <v>43101</v>
      </c>
      <c r="B963" s="28">
        <v>0.66666666666666663</v>
      </c>
      <c r="C963" s="29">
        <v>4.6779999999999999</v>
      </c>
    </row>
    <row r="964" spans="1:3">
      <c r="A964" s="27">
        <v>43101</v>
      </c>
      <c r="B964" s="28">
        <v>0.83333333333333337</v>
      </c>
      <c r="C964" s="29">
        <v>4.734</v>
      </c>
    </row>
    <row r="965" spans="1:3">
      <c r="A965" s="27">
        <v>43102</v>
      </c>
      <c r="B965" s="28">
        <v>0</v>
      </c>
      <c r="C965" s="29">
        <v>4.7619999999999996</v>
      </c>
    </row>
    <row r="966" spans="1:3">
      <c r="A966" s="27">
        <v>43102</v>
      </c>
      <c r="B966" s="28">
        <v>0.16666666666666666</v>
      </c>
      <c r="C966" s="29">
        <v>4.7919999999999998</v>
      </c>
    </row>
    <row r="967" spans="1:3">
      <c r="A967" s="27">
        <v>43102</v>
      </c>
      <c r="B967" s="28">
        <v>0.33333333333333331</v>
      </c>
      <c r="C967" s="29">
        <v>4.806</v>
      </c>
    </row>
    <row r="968" spans="1:3">
      <c r="A968" s="27">
        <v>43102</v>
      </c>
      <c r="B968" s="28">
        <v>0.5</v>
      </c>
      <c r="C968" s="29">
        <v>8.84</v>
      </c>
    </row>
    <row r="969" spans="1:3">
      <c r="A969" s="27">
        <v>43102</v>
      </c>
      <c r="B969" s="28">
        <v>0.66666666666666663</v>
      </c>
      <c r="C969" s="29">
        <v>8.8409999999999993</v>
      </c>
    </row>
    <row r="970" spans="1:3">
      <c r="A970" s="27">
        <v>43102</v>
      </c>
      <c r="B970" s="28">
        <v>0.83333333333333337</v>
      </c>
      <c r="C970" s="29">
        <v>8.8409999999999993</v>
      </c>
    </row>
    <row r="971" spans="1:3">
      <c r="A971" s="27">
        <v>43103</v>
      </c>
      <c r="B971" s="28">
        <v>0</v>
      </c>
      <c r="C971" s="29">
        <v>8.8409999999999993</v>
      </c>
    </row>
    <row r="972" spans="1:3">
      <c r="A972" s="27">
        <v>43103</v>
      </c>
      <c r="B972" s="28">
        <v>0.16666666666666666</v>
      </c>
      <c r="C972" s="29">
        <v>8.8420000000000005</v>
      </c>
    </row>
    <row r="973" spans="1:3">
      <c r="A973" s="27">
        <v>43103</v>
      </c>
      <c r="B973" s="28">
        <v>0.33333333333333331</v>
      </c>
      <c r="C973" s="29">
        <v>8.843</v>
      </c>
    </row>
    <row r="974" spans="1:3">
      <c r="A974" s="27">
        <v>43103</v>
      </c>
      <c r="B974" s="28">
        <v>0.5</v>
      </c>
      <c r="C974" s="29">
        <v>8.843</v>
      </c>
    </row>
    <row r="975" spans="1:3">
      <c r="A975" s="27">
        <v>43103</v>
      </c>
      <c r="B975" s="28">
        <v>0.66666666666666663</v>
      </c>
      <c r="C975" s="29">
        <v>8.843</v>
      </c>
    </row>
    <row r="976" spans="1:3">
      <c r="A976" s="27">
        <v>43103</v>
      </c>
      <c r="B976" s="28">
        <v>0.83333333333333337</v>
      </c>
      <c r="C976" s="29">
        <v>8.843</v>
      </c>
    </row>
    <row r="977" spans="1:3">
      <c r="A977" s="27">
        <v>43104</v>
      </c>
      <c r="B977" s="28">
        <v>0</v>
      </c>
      <c r="C977" s="29">
        <v>8.8439999999999994</v>
      </c>
    </row>
    <row r="978" spans="1:3">
      <c r="A978" s="27">
        <v>43104</v>
      </c>
      <c r="B978" s="28">
        <v>0.16666666666666666</v>
      </c>
      <c r="C978" s="29">
        <v>8.8439999999999994</v>
      </c>
    </row>
    <row r="979" spans="1:3">
      <c r="A979" s="27">
        <v>43104</v>
      </c>
      <c r="B979" s="28">
        <v>0.33333333333333331</v>
      </c>
      <c r="C979" s="29">
        <v>8.843</v>
      </c>
    </row>
    <row r="980" spans="1:3">
      <c r="A980" s="27">
        <v>43104</v>
      </c>
      <c r="B980" s="28">
        <v>0.5</v>
      </c>
      <c r="C980" s="29">
        <v>8.8439999999999994</v>
      </c>
    </row>
    <row r="981" spans="1:3">
      <c r="A981" s="27">
        <v>43104</v>
      </c>
      <c r="B981" s="28">
        <v>0.66666666666666663</v>
      </c>
      <c r="C981" s="29">
        <v>8.843</v>
      </c>
    </row>
    <row r="982" spans="1:3">
      <c r="A982" s="27">
        <v>43104</v>
      </c>
      <c r="B982" s="28">
        <v>0.83333333333333337</v>
      </c>
      <c r="C982" s="29">
        <v>8.843</v>
      </c>
    </row>
    <row r="983" spans="1:3">
      <c r="A983" s="27">
        <v>43105</v>
      </c>
      <c r="B983" s="28">
        <v>0</v>
      </c>
      <c r="C983" s="29">
        <v>8.8439999999999994</v>
      </c>
    </row>
    <row r="984" spans="1:3">
      <c r="A984" s="27">
        <v>43105</v>
      </c>
      <c r="B984" s="28">
        <v>0.16666666666666666</v>
      </c>
      <c r="C984" s="29">
        <v>8.8439999999999994</v>
      </c>
    </row>
    <row r="985" spans="1:3">
      <c r="A985" s="27">
        <v>43105</v>
      </c>
      <c r="B985" s="28">
        <v>0.33333333333333331</v>
      </c>
      <c r="C985" s="29">
        <v>8.8439999999999994</v>
      </c>
    </row>
    <row r="986" spans="1:3">
      <c r="A986" s="27">
        <v>43105</v>
      </c>
      <c r="B986" s="28">
        <v>0.5</v>
      </c>
      <c r="C986" s="29">
        <v>8.8439999999999994</v>
      </c>
    </row>
    <row r="987" spans="1:3">
      <c r="A987" s="27">
        <v>43105</v>
      </c>
      <c r="B987" s="28">
        <v>0.66666666666666663</v>
      </c>
      <c r="C987" s="29">
        <v>8.843</v>
      </c>
    </row>
    <row r="988" spans="1:3">
      <c r="A988" s="27">
        <v>43105</v>
      </c>
      <c r="B988" s="28">
        <v>0.83333333333333337</v>
      </c>
      <c r="C988" s="29">
        <v>8.8439999999999994</v>
      </c>
    </row>
    <row r="989" spans="1:3">
      <c r="A989" s="27">
        <v>43106</v>
      </c>
      <c r="B989" s="28">
        <v>0</v>
      </c>
      <c r="C989" s="29">
        <v>8.84</v>
      </c>
    </row>
    <row r="990" spans="1:3">
      <c r="A990" s="27">
        <v>43106</v>
      </c>
      <c r="B990" s="28">
        <v>0.16666666666666666</v>
      </c>
      <c r="C990" s="29">
        <v>8.8420000000000005</v>
      </c>
    </row>
    <row r="991" spans="1:3">
      <c r="A991" s="27">
        <v>43106</v>
      </c>
      <c r="B991" s="28">
        <v>0.33333333333333331</v>
      </c>
      <c r="C991" s="29">
        <v>8.8420000000000005</v>
      </c>
    </row>
    <row r="992" spans="1:3">
      <c r="A992" s="27">
        <v>43106</v>
      </c>
      <c r="B992" s="28">
        <v>0.5</v>
      </c>
      <c r="C992" s="29">
        <v>8.84</v>
      </c>
    </row>
    <row r="993" spans="1:3">
      <c r="A993" s="27">
        <v>43106</v>
      </c>
      <c r="B993" s="28">
        <v>0.66666666666666663</v>
      </c>
      <c r="C993" s="29">
        <v>8.8390000000000004</v>
      </c>
    </row>
    <row r="994" spans="1:3">
      <c r="A994" s="27">
        <v>43106</v>
      </c>
      <c r="B994" s="28">
        <v>0.83333333333333337</v>
      </c>
      <c r="C994" s="29">
        <v>8.84</v>
      </c>
    </row>
    <row r="995" spans="1:3">
      <c r="A995" s="27">
        <v>43107</v>
      </c>
      <c r="B995" s="28">
        <v>0</v>
      </c>
      <c r="C995" s="29">
        <v>8.84</v>
      </c>
    </row>
    <row r="996" spans="1:3">
      <c r="A996" s="27">
        <v>43107</v>
      </c>
      <c r="B996" s="28">
        <v>0.16666666666666666</v>
      </c>
      <c r="C996" s="29">
        <v>8.84</v>
      </c>
    </row>
    <row r="997" spans="1:3">
      <c r="A997" s="27">
        <v>43107</v>
      </c>
      <c r="B997" s="28">
        <v>0.33333333333333331</v>
      </c>
      <c r="C997" s="29">
        <v>8.84</v>
      </c>
    </row>
    <row r="998" spans="1:3">
      <c r="A998" s="27">
        <v>43107</v>
      </c>
      <c r="B998" s="28">
        <v>0.5</v>
      </c>
      <c r="C998" s="29">
        <v>8.8409999999999993</v>
      </c>
    </row>
    <row r="999" spans="1:3">
      <c r="A999" s="27">
        <v>43107</v>
      </c>
      <c r="B999" s="28">
        <v>0.66666666666666663</v>
      </c>
      <c r="C999" s="29">
        <v>8.84</v>
      </c>
    </row>
    <row r="1000" spans="1:3">
      <c r="A1000" s="27">
        <v>43107</v>
      </c>
      <c r="B1000" s="28">
        <v>0.83333333333333337</v>
      </c>
      <c r="C1000" s="29">
        <v>8.8409999999999993</v>
      </c>
    </row>
    <row r="1001" spans="1:3">
      <c r="A1001" s="27">
        <v>43108</v>
      </c>
      <c r="B1001" s="28">
        <v>0</v>
      </c>
      <c r="C1001" s="29">
        <v>8.8409999999999993</v>
      </c>
    </row>
    <row r="1002" spans="1:3">
      <c r="A1002" s="27">
        <v>43108</v>
      </c>
      <c r="B1002" s="28">
        <v>0.16666666666666666</v>
      </c>
      <c r="C1002" s="29">
        <v>8.8409999999999993</v>
      </c>
    </row>
    <row r="1003" spans="1:3">
      <c r="A1003" s="27">
        <v>43108</v>
      </c>
      <c r="B1003" s="28">
        <v>0.33333333333333331</v>
      </c>
      <c r="C1003" s="29">
        <v>8.8409999999999993</v>
      </c>
    </row>
    <row r="1004" spans="1:3">
      <c r="A1004" s="27">
        <v>43108</v>
      </c>
      <c r="B1004" s="28">
        <v>0.5</v>
      </c>
      <c r="C1004" s="29">
        <v>4.484</v>
      </c>
    </row>
    <row r="1005" spans="1:3">
      <c r="A1005" s="27">
        <v>43108</v>
      </c>
      <c r="B1005" s="28">
        <v>0.66666666666666663</v>
      </c>
      <c r="C1005" s="29">
        <v>4.4560000000000004</v>
      </c>
    </row>
    <row r="1006" spans="1:3">
      <c r="A1006" s="27">
        <v>43108</v>
      </c>
      <c r="B1006" s="28">
        <v>0.83333333333333337</v>
      </c>
      <c r="C1006" s="29">
        <v>4.46</v>
      </c>
    </row>
    <row r="1007" spans="1:3">
      <c r="A1007" s="27">
        <v>43109</v>
      </c>
      <c r="B1007" s="28">
        <v>0</v>
      </c>
      <c r="C1007" s="29">
        <v>4.4630000000000001</v>
      </c>
    </row>
    <row r="1008" spans="1:3">
      <c r="A1008" s="27">
        <v>43109</v>
      </c>
      <c r="B1008" s="28">
        <v>0.16666666666666666</v>
      </c>
      <c r="C1008" s="29">
        <v>4.399</v>
      </c>
    </row>
    <row r="1009" spans="1:3">
      <c r="A1009" s="27">
        <v>43109</v>
      </c>
      <c r="B1009" s="28">
        <v>0.33333333333333331</v>
      </c>
      <c r="C1009" s="29">
        <v>4.1820000000000004</v>
      </c>
    </row>
    <row r="1010" spans="1:3">
      <c r="A1010" s="27">
        <v>43109</v>
      </c>
      <c r="B1010" s="28">
        <v>0.5</v>
      </c>
      <c r="C1010" s="29">
        <v>4.2</v>
      </c>
    </row>
    <row r="1011" spans="1:3">
      <c r="A1011" s="27">
        <v>43109</v>
      </c>
      <c r="B1011" s="28">
        <v>0.66666666666666663</v>
      </c>
      <c r="C1011" s="29">
        <v>4.3849999999999998</v>
      </c>
    </row>
    <row r="1012" spans="1:3">
      <c r="A1012" s="27">
        <v>43109</v>
      </c>
      <c r="B1012" s="28">
        <v>0.83333333333333337</v>
      </c>
      <c r="C1012" s="29">
        <v>4.4050000000000002</v>
      </c>
    </row>
    <row r="1013" spans="1:3">
      <c r="A1013" s="27">
        <v>43110</v>
      </c>
      <c r="B1013" s="28">
        <v>0</v>
      </c>
      <c r="C1013" s="29">
        <v>4.4210000000000003</v>
      </c>
    </row>
    <row r="1014" spans="1:3">
      <c r="A1014" s="27">
        <v>43110</v>
      </c>
      <c r="B1014" s="28">
        <v>0.16666666666666666</v>
      </c>
      <c r="C1014" s="29">
        <v>4.4400000000000004</v>
      </c>
    </row>
    <row r="1015" spans="1:3">
      <c r="A1015" s="27">
        <v>43110</v>
      </c>
      <c r="B1015" s="28">
        <v>0.33333333333333331</v>
      </c>
      <c r="C1015" s="29">
        <v>4.4470000000000001</v>
      </c>
    </row>
    <row r="1016" spans="1:3">
      <c r="A1016" s="27">
        <v>43110</v>
      </c>
      <c r="B1016" s="28">
        <v>0.5</v>
      </c>
      <c r="C1016" s="29">
        <v>4.46</v>
      </c>
    </row>
    <row r="1017" spans="1:3">
      <c r="A1017" s="27">
        <v>43110</v>
      </c>
      <c r="B1017" s="28">
        <v>0.66666666666666663</v>
      </c>
      <c r="C1017" s="29">
        <v>4.4710000000000001</v>
      </c>
    </row>
    <row r="1018" spans="1:3">
      <c r="A1018" s="27">
        <v>43110</v>
      </c>
      <c r="B1018" s="28">
        <v>0.83333333333333337</v>
      </c>
      <c r="C1018" s="29">
        <v>4.4749999999999996</v>
      </c>
    </row>
    <row r="1019" spans="1:3">
      <c r="A1019" s="27">
        <v>43111</v>
      </c>
      <c r="B1019" s="28">
        <v>0</v>
      </c>
      <c r="C1019" s="29">
        <v>4.4489999999999998</v>
      </c>
    </row>
    <row r="1020" spans="1:3">
      <c r="A1020" s="27">
        <v>43111</v>
      </c>
      <c r="B1020" s="28">
        <v>0.16666666666666666</v>
      </c>
      <c r="C1020" s="29">
        <v>4.4509999999999996</v>
      </c>
    </row>
    <row r="1021" spans="1:3">
      <c r="A1021" s="27">
        <v>43111</v>
      </c>
      <c r="B1021" s="28">
        <v>0.33333333333333331</v>
      </c>
      <c r="C1021" s="29">
        <v>4.4589999999999996</v>
      </c>
    </row>
    <row r="1022" spans="1:3">
      <c r="A1022" s="27">
        <v>43111</v>
      </c>
      <c r="B1022" s="28">
        <v>0.5</v>
      </c>
      <c r="C1022" s="29">
        <v>4.4589999999999996</v>
      </c>
    </row>
    <row r="1023" spans="1:3">
      <c r="A1023" s="27">
        <v>43111</v>
      </c>
      <c r="B1023" s="28">
        <v>0.66666666666666663</v>
      </c>
      <c r="C1023" s="29">
        <v>4.4720000000000004</v>
      </c>
    </row>
    <row r="1024" spans="1:3">
      <c r="A1024" s="27">
        <v>43111</v>
      </c>
      <c r="B1024" s="28">
        <v>0.83333333333333337</v>
      </c>
      <c r="C1024" s="29">
        <v>4.4779999999999998</v>
      </c>
    </row>
    <row r="1025" spans="1:3">
      <c r="A1025" s="27">
        <v>43112</v>
      </c>
      <c r="B1025" s="28">
        <v>0</v>
      </c>
      <c r="C1025" s="29">
        <v>4.492</v>
      </c>
    </row>
    <row r="1026" spans="1:3">
      <c r="A1026" s="27">
        <v>43112</v>
      </c>
      <c r="B1026" s="28">
        <v>0.16666666666666666</v>
      </c>
      <c r="C1026" s="29">
        <v>4.5090000000000003</v>
      </c>
    </row>
    <row r="1027" spans="1:3">
      <c r="A1027" s="27">
        <v>43112</v>
      </c>
      <c r="B1027" s="28">
        <v>0.33333333333333331</v>
      </c>
      <c r="C1027" s="29">
        <v>4.5140000000000002</v>
      </c>
    </row>
    <row r="1028" spans="1:3">
      <c r="A1028" s="27">
        <v>43112</v>
      </c>
      <c r="B1028" s="28">
        <v>0.5</v>
      </c>
      <c r="C1028" s="29">
        <v>4.4969999999999999</v>
      </c>
    </row>
    <row r="1029" spans="1:3">
      <c r="A1029" s="27">
        <v>43112</v>
      </c>
      <c r="B1029" s="28">
        <v>0.66666666666666663</v>
      </c>
      <c r="C1029" s="29">
        <v>5.085</v>
      </c>
    </row>
    <row r="1030" spans="1:3">
      <c r="A1030" s="27">
        <v>43112</v>
      </c>
      <c r="B1030" s="28">
        <v>0.83333333333333337</v>
      </c>
      <c r="C1030" s="29">
        <v>5.1020000000000003</v>
      </c>
    </row>
    <row r="1031" spans="1:3">
      <c r="A1031" s="27">
        <v>43113</v>
      </c>
      <c r="B1031" s="28">
        <v>0</v>
      </c>
      <c r="C1031" s="29">
        <v>5.0810000000000004</v>
      </c>
    </row>
    <row r="1032" spans="1:3">
      <c r="A1032" s="27">
        <v>43113</v>
      </c>
      <c r="B1032" s="28">
        <v>0.16666666666666666</v>
      </c>
      <c r="C1032" s="29">
        <v>5.0709999999999997</v>
      </c>
    </row>
    <row r="1033" spans="1:3">
      <c r="A1033" s="27">
        <v>43113</v>
      </c>
      <c r="B1033" s="28">
        <v>0.33333333333333331</v>
      </c>
      <c r="C1033" s="29">
        <v>5.0519999999999996</v>
      </c>
    </row>
    <row r="1034" spans="1:3">
      <c r="A1034" s="27">
        <v>43113</v>
      </c>
      <c r="B1034" s="28">
        <v>0.5</v>
      </c>
      <c r="C1034" s="29">
        <v>5.0780000000000003</v>
      </c>
    </row>
    <row r="1035" spans="1:3">
      <c r="A1035" s="27">
        <v>43113</v>
      </c>
      <c r="B1035" s="28">
        <v>0.66666666666666663</v>
      </c>
      <c r="C1035" s="29">
        <v>5.0860000000000003</v>
      </c>
    </row>
    <row r="1036" spans="1:3">
      <c r="A1036" s="27">
        <v>43113</v>
      </c>
      <c r="B1036" s="28">
        <v>0.83333333333333337</v>
      </c>
      <c r="C1036" s="29">
        <v>5.101</v>
      </c>
    </row>
    <row r="1037" spans="1:3">
      <c r="A1037" s="27">
        <v>43114</v>
      </c>
      <c r="B1037" s="28">
        <v>0</v>
      </c>
      <c r="C1037" s="29">
        <v>5.048</v>
      </c>
    </row>
    <row r="1038" spans="1:3">
      <c r="A1038" s="27">
        <v>43114</v>
      </c>
      <c r="B1038" s="28">
        <v>0.16666666666666666</v>
      </c>
      <c r="C1038" s="29">
        <v>5.0519999999999996</v>
      </c>
    </row>
    <row r="1039" spans="1:3">
      <c r="A1039" s="27">
        <v>43114</v>
      </c>
      <c r="B1039" s="28">
        <v>0.33333333333333331</v>
      </c>
      <c r="C1039" s="29">
        <v>5.0629999999999997</v>
      </c>
    </row>
    <row r="1040" spans="1:3">
      <c r="A1040" s="27">
        <v>43114</v>
      </c>
      <c r="B1040" s="28">
        <v>0.5</v>
      </c>
      <c r="C1040" s="29">
        <v>5.0759999999999996</v>
      </c>
    </row>
    <row r="1041" spans="1:3">
      <c r="A1041" s="27">
        <v>43114</v>
      </c>
      <c r="B1041" s="28">
        <v>0.66666666666666663</v>
      </c>
      <c r="C1041" s="29">
        <v>5.0869999999999997</v>
      </c>
    </row>
    <row r="1042" spans="1:3">
      <c r="A1042" s="27">
        <v>43114</v>
      </c>
      <c r="B1042" s="28">
        <v>0.83333333333333337</v>
      </c>
      <c r="C1042" s="29">
        <v>5.05</v>
      </c>
    </row>
    <row r="1043" spans="1:3">
      <c r="A1043" s="27">
        <v>43115</v>
      </c>
      <c r="B1043" s="28">
        <v>0</v>
      </c>
      <c r="C1043" s="29">
        <v>5.0350000000000001</v>
      </c>
    </row>
    <row r="1044" spans="1:3">
      <c r="A1044" s="27">
        <v>43115</v>
      </c>
      <c r="B1044" s="28">
        <v>0.16666666666666666</v>
      </c>
      <c r="C1044" s="29">
        <v>5.0529999999999999</v>
      </c>
    </row>
    <row r="1045" spans="1:3">
      <c r="A1045" s="27">
        <v>43115</v>
      </c>
      <c r="B1045" s="28">
        <v>0.33333333333333331</v>
      </c>
      <c r="C1045" s="29">
        <v>5.0579999999999998</v>
      </c>
    </row>
    <row r="1046" spans="1:3">
      <c r="A1046" s="27">
        <v>43115</v>
      </c>
      <c r="B1046" s="28">
        <v>0.5</v>
      </c>
      <c r="C1046" s="29">
        <v>5.093</v>
      </c>
    </row>
    <row r="1047" spans="1:3">
      <c r="A1047" s="27">
        <v>43115</v>
      </c>
      <c r="B1047" s="28">
        <v>0.66666666666666663</v>
      </c>
      <c r="C1047" s="29">
        <v>5.14</v>
      </c>
    </row>
    <row r="1048" spans="1:3">
      <c r="A1048" s="27">
        <v>43115</v>
      </c>
      <c r="B1048" s="28">
        <v>0.83333333333333337</v>
      </c>
      <c r="C1048" s="29">
        <v>5.0960000000000001</v>
      </c>
    </row>
    <row r="1049" spans="1:3">
      <c r="A1049" s="27">
        <v>43116</v>
      </c>
      <c r="B1049" s="28">
        <v>0</v>
      </c>
      <c r="C1049" s="29">
        <v>5.1050000000000004</v>
      </c>
    </row>
    <row r="1050" spans="1:3">
      <c r="A1050" s="27">
        <v>43116</v>
      </c>
      <c r="B1050" s="28">
        <v>0.16666666666666666</v>
      </c>
      <c r="C1050" s="29">
        <v>5.1079999999999997</v>
      </c>
    </row>
    <row r="1051" spans="1:3">
      <c r="A1051" s="27">
        <v>43116</v>
      </c>
      <c r="B1051" s="28">
        <v>0.33333333333333331</v>
      </c>
      <c r="C1051" s="29">
        <v>5.0609999999999999</v>
      </c>
    </row>
    <row r="1052" spans="1:3">
      <c r="A1052" s="27">
        <v>43116</v>
      </c>
      <c r="B1052" s="28">
        <v>0.5</v>
      </c>
      <c r="C1052" s="29">
        <v>5.1139999999999999</v>
      </c>
    </row>
    <row r="1053" spans="1:3">
      <c r="A1053" s="27">
        <v>43116</v>
      </c>
      <c r="B1053" s="28">
        <v>0.66666666666666663</v>
      </c>
      <c r="C1053" s="29">
        <v>5.1159999999999997</v>
      </c>
    </row>
    <row r="1054" spans="1:3">
      <c r="A1054" s="27">
        <v>43116</v>
      </c>
      <c r="B1054" s="28">
        <v>0.83333333333333337</v>
      </c>
      <c r="C1054" s="29">
        <v>5.141</v>
      </c>
    </row>
    <row r="1055" spans="1:3">
      <c r="A1055" s="27">
        <v>43117</v>
      </c>
      <c r="B1055" s="28">
        <v>0</v>
      </c>
      <c r="C1055" s="29">
        <v>5.1020000000000003</v>
      </c>
    </row>
    <row r="1056" spans="1:3">
      <c r="A1056" s="27">
        <v>43117</v>
      </c>
      <c r="B1056" s="28">
        <v>0.16666666666666666</v>
      </c>
      <c r="C1056" s="29">
        <v>5.0709999999999997</v>
      </c>
    </row>
    <row r="1057" spans="1:3">
      <c r="A1057" s="27">
        <v>43117</v>
      </c>
      <c r="B1057" s="28">
        <v>0.33333333333333331</v>
      </c>
      <c r="C1057" s="29">
        <v>5.0659999999999998</v>
      </c>
    </row>
    <row r="1058" spans="1:3">
      <c r="A1058" s="27">
        <v>43117</v>
      </c>
      <c r="B1058" s="28">
        <v>0.5</v>
      </c>
      <c r="C1058" s="29">
        <v>5.1260000000000003</v>
      </c>
    </row>
    <row r="1059" spans="1:3">
      <c r="A1059" s="27">
        <v>43117</v>
      </c>
      <c r="B1059" s="28">
        <v>0.66666666666666663</v>
      </c>
      <c r="C1059" s="29">
        <v>5.1440000000000001</v>
      </c>
    </row>
    <row r="1060" spans="1:3">
      <c r="A1060" s="27">
        <v>43117</v>
      </c>
      <c r="B1060" s="28">
        <v>0.83333333333333337</v>
      </c>
      <c r="C1060" s="29">
        <v>5.0960000000000001</v>
      </c>
    </row>
    <row r="1061" spans="1:3">
      <c r="A1061" s="27">
        <v>43118</v>
      </c>
      <c r="B1061" s="28">
        <v>0</v>
      </c>
      <c r="C1061" s="29">
        <v>5.1219999999999999</v>
      </c>
    </row>
    <row r="1062" spans="1:3">
      <c r="A1062" s="27">
        <v>43118</v>
      </c>
      <c r="B1062" s="28">
        <v>0.16666666666666666</v>
      </c>
      <c r="C1062" s="29">
        <v>5.1390000000000002</v>
      </c>
    </row>
    <row r="1063" spans="1:3">
      <c r="A1063" s="27">
        <v>43118</v>
      </c>
      <c r="B1063" s="28">
        <v>0.33333333333333331</v>
      </c>
      <c r="C1063" s="29">
        <v>5.1360000000000001</v>
      </c>
    </row>
    <row r="1064" spans="1:3">
      <c r="A1064" s="27">
        <v>43118</v>
      </c>
      <c r="B1064" s="28">
        <v>0.5</v>
      </c>
      <c r="C1064" s="29">
        <v>5.1609999999999996</v>
      </c>
    </row>
    <row r="1065" spans="1:3">
      <c r="A1065" s="27">
        <v>43118</v>
      </c>
      <c r="B1065" s="28">
        <v>0.66666666666666663</v>
      </c>
      <c r="C1065" s="29">
        <v>5.1710000000000003</v>
      </c>
    </row>
    <row r="1066" spans="1:3">
      <c r="A1066" s="27">
        <v>43118</v>
      </c>
      <c r="B1066" s="28">
        <v>0.83333333333333337</v>
      </c>
      <c r="C1066" s="29">
        <v>5.1459999999999999</v>
      </c>
    </row>
    <row r="1067" spans="1:3">
      <c r="A1067" s="27">
        <v>43119</v>
      </c>
      <c r="B1067" s="28">
        <v>0</v>
      </c>
      <c r="C1067" s="29">
        <v>5.157</v>
      </c>
    </row>
    <row r="1068" spans="1:3">
      <c r="A1068" s="27">
        <v>43119</v>
      </c>
      <c r="B1068" s="28">
        <v>0.16666666666666666</v>
      </c>
      <c r="C1068" s="29">
        <v>5.1689999999999996</v>
      </c>
    </row>
    <row r="1069" spans="1:3">
      <c r="A1069" s="27">
        <v>43119</v>
      </c>
      <c r="B1069" s="28">
        <v>0.33333333333333331</v>
      </c>
      <c r="C1069" s="29">
        <v>5.17</v>
      </c>
    </row>
    <row r="1070" spans="1:3">
      <c r="A1070" s="27">
        <v>43119</v>
      </c>
      <c r="B1070" s="28">
        <v>0.5</v>
      </c>
      <c r="C1070" s="29">
        <v>5.1689999999999996</v>
      </c>
    </row>
    <row r="1071" spans="1:3">
      <c r="A1071" s="27">
        <v>43119</v>
      </c>
      <c r="B1071" s="28">
        <v>0.66666666666666663</v>
      </c>
      <c r="C1071" s="29">
        <v>5.1870000000000003</v>
      </c>
    </row>
    <row r="1072" spans="1:3">
      <c r="A1072" s="27">
        <v>43119</v>
      </c>
      <c r="B1072" s="28">
        <v>0.83333333333333337</v>
      </c>
      <c r="C1072" s="29">
        <v>5.165</v>
      </c>
    </row>
    <row r="1073" spans="1:3">
      <c r="A1073" s="27">
        <v>43120</v>
      </c>
      <c r="B1073" s="28">
        <v>0</v>
      </c>
      <c r="C1073" s="29">
        <v>5.1429999999999998</v>
      </c>
    </row>
    <row r="1074" spans="1:3">
      <c r="A1074" s="27">
        <v>43120</v>
      </c>
      <c r="B1074" s="28">
        <v>0.16666666666666666</v>
      </c>
      <c r="C1074" s="29">
        <v>5.1509999999999998</v>
      </c>
    </row>
    <row r="1075" spans="1:3">
      <c r="A1075" s="27">
        <v>43120</v>
      </c>
      <c r="B1075" s="28">
        <v>0.33333333333333331</v>
      </c>
      <c r="C1075" s="29">
        <v>5.0999999999999996</v>
      </c>
    </row>
    <row r="1076" spans="1:3">
      <c r="A1076" s="27">
        <v>43120</v>
      </c>
      <c r="B1076" s="28">
        <v>0.5</v>
      </c>
      <c r="C1076" s="29">
        <v>5.1239999999999997</v>
      </c>
    </row>
    <row r="1077" spans="1:3">
      <c r="A1077" s="27">
        <v>43120</v>
      </c>
      <c r="B1077" s="28">
        <v>0.66666666666666663</v>
      </c>
      <c r="C1077" s="29">
        <v>5.1260000000000003</v>
      </c>
    </row>
    <row r="1078" spans="1:3">
      <c r="A1078" s="27">
        <v>43120</v>
      </c>
      <c r="B1078" s="28">
        <v>0.83333333333333337</v>
      </c>
      <c r="C1078" s="29">
        <v>5.0709999999999997</v>
      </c>
    </row>
    <row r="1079" spans="1:3">
      <c r="A1079" s="27">
        <v>43121</v>
      </c>
      <c r="B1079" s="28">
        <v>0</v>
      </c>
      <c r="C1079" s="29">
        <v>5.085</v>
      </c>
    </row>
    <row r="1080" spans="1:3">
      <c r="A1080" s="27">
        <v>43121</v>
      </c>
      <c r="B1080" s="28">
        <v>0.16666666666666666</v>
      </c>
      <c r="C1080" s="29">
        <v>5.085</v>
      </c>
    </row>
    <row r="1081" spans="1:3">
      <c r="A1081" s="27">
        <v>43121</v>
      </c>
      <c r="B1081" s="28">
        <v>0.33333333333333331</v>
      </c>
      <c r="C1081" s="29">
        <v>5.0860000000000003</v>
      </c>
    </row>
    <row r="1082" spans="1:3">
      <c r="A1082" s="27">
        <v>43121</v>
      </c>
      <c r="B1082" s="28">
        <v>0.5</v>
      </c>
      <c r="C1082" s="29">
        <v>5.1100000000000003</v>
      </c>
    </row>
    <row r="1083" spans="1:3">
      <c r="A1083" s="27">
        <v>43121</v>
      </c>
      <c r="B1083" s="28">
        <v>0.66666666666666663</v>
      </c>
      <c r="C1083" s="29">
        <v>5.1130000000000004</v>
      </c>
    </row>
    <row r="1084" spans="1:3">
      <c r="A1084" s="27">
        <v>43121</v>
      </c>
      <c r="B1084" s="28">
        <v>0.83333333333333337</v>
      </c>
      <c r="C1084" s="29">
        <v>5.0860000000000003</v>
      </c>
    </row>
    <row r="1085" spans="1:3">
      <c r="A1085" s="27">
        <v>43122</v>
      </c>
      <c r="B1085" s="28">
        <v>0</v>
      </c>
      <c r="C1085" s="29">
        <v>5.0750000000000002</v>
      </c>
    </row>
    <row r="1086" spans="1:3">
      <c r="A1086" s="27">
        <v>43122</v>
      </c>
      <c r="B1086" s="28">
        <v>0.16666666666666666</v>
      </c>
      <c r="C1086" s="29">
        <v>5.0940000000000003</v>
      </c>
    </row>
    <row r="1087" spans="1:3">
      <c r="A1087" s="27">
        <v>43122</v>
      </c>
      <c r="B1087" s="28">
        <v>0.33333333333333331</v>
      </c>
      <c r="C1087" s="29">
        <v>5.125</v>
      </c>
    </row>
    <row r="1088" spans="1:3">
      <c r="A1088" s="27">
        <v>43122</v>
      </c>
      <c r="B1088" s="28">
        <v>0.5</v>
      </c>
      <c r="C1088" s="29">
        <v>5.1559999999999997</v>
      </c>
    </row>
    <row r="1089" spans="1:3">
      <c r="A1089" s="27">
        <v>43122</v>
      </c>
      <c r="B1089" s="28">
        <v>0.66666666666666663</v>
      </c>
      <c r="C1089" s="29">
        <v>5.1790000000000003</v>
      </c>
    </row>
    <row r="1090" spans="1:3">
      <c r="A1090" s="27">
        <v>43122</v>
      </c>
      <c r="B1090" s="28">
        <v>0.83333333333333337</v>
      </c>
      <c r="C1090" s="29">
        <v>5.1520000000000001</v>
      </c>
    </row>
    <row r="1091" spans="1:3">
      <c r="A1091" s="27">
        <v>43123</v>
      </c>
      <c r="B1091" s="28">
        <v>0</v>
      </c>
      <c r="C1091" s="29">
        <v>5.1470000000000002</v>
      </c>
    </row>
    <row r="1092" spans="1:3">
      <c r="A1092" s="27">
        <v>43123</v>
      </c>
      <c r="B1092" s="28">
        <v>0.16666666666666666</v>
      </c>
      <c r="C1092" s="29">
        <v>5.1369999999999996</v>
      </c>
    </row>
    <row r="1093" spans="1:3">
      <c r="A1093" s="27">
        <v>43123</v>
      </c>
      <c r="B1093" s="28">
        <v>0.33333333333333331</v>
      </c>
      <c r="C1093" s="29">
        <v>5.1440000000000001</v>
      </c>
    </row>
    <row r="1094" spans="1:3">
      <c r="A1094" s="27">
        <v>43123</v>
      </c>
      <c r="B1094" s="28">
        <v>0.5</v>
      </c>
      <c r="C1094" s="29">
        <v>5.1319999999999997</v>
      </c>
    </row>
    <row r="1095" spans="1:3">
      <c r="A1095" s="27">
        <v>43123</v>
      </c>
      <c r="B1095" s="28">
        <v>0.66666666666666663</v>
      </c>
      <c r="C1095" s="29">
        <v>5.13</v>
      </c>
    </row>
    <row r="1096" spans="1:3">
      <c r="A1096" s="27">
        <v>43123</v>
      </c>
      <c r="B1096" s="28">
        <v>0.83333333333333337</v>
      </c>
      <c r="C1096" s="29">
        <v>5.1459999999999999</v>
      </c>
    </row>
    <row r="1097" spans="1:3">
      <c r="A1097" s="27">
        <v>43124</v>
      </c>
      <c r="B1097" s="28">
        <v>0</v>
      </c>
      <c r="C1097" s="29">
        <v>5.1219999999999999</v>
      </c>
    </row>
    <row r="1098" spans="1:3">
      <c r="A1098" s="27">
        <v>43124</v>
      </c>
      <c r="B1098" s="28">
        <v>0.16666666666666666</v>
      </c>
      <c r="C1098" s="29">
        <v>5.1529999999999996</v>
      </c>
    </row>
    <row r="1099" spans="1:3">
      <c r="A1099" s="27">
        <v>43124</v>
      </c>
      <c r="B1099" s="28">
        <v>0.33333333333333331</v>
      </c>
      <c r="C1099" s="29">
        <v>5.1710000000000003</v>
      </c>
    </row>
    <row r="1100" spans="1:3">
      <c r="A1100" s="27">
        <v>43124</v>
      </c>
      <c r="B1100" s="28">
        <v>0.5</v>
      </c>
      <c r="C1100" s="29">
        <v>5.1950000000000003</v>
      </c>
    </row>
    <row r="1101" spans="1:3">
      <c r="A1101" s="27">
        <v>43124</v>
      </c>
      <c r="B1101" s="28">
        <v>0.66666666666666663</v>
      </c>
      <c r="C1101" s="29">
        <v>5.2140000000000004</v>
      </c>
    </row>
    <row r="1102" spans="1:3">
      <c r="A1102" s="27">
        <v>43124</v>
      </c>
      <c r="B1102" s="28">
        <v>0.83333333333333337</v>
      </c>
      <c r="C1102" s="29">
        <v>5.1859999999999999</v>
      </c>
    </row>
    <row r="1103" spans="1:3">
      <c r="A1103" s="27">
        <v>43125</v>
      </c>
      <c r="B1103" s="28">
        <v>0</v>
      </c>
      <c r="C1103" s="29">
        <v>5.1959999999999997</v>
      </c>
    </row>
    <row r="1104" spans="1:3">
      <c r="A1104" s="27">
        <v>43125</v>
      </c>
      <c r="B1104" s="28">
        <v>0.16666666666666666</v>
      </c>
      <c r="C1104" s="29">
        <v>5.1989999999999998</v>
      </c>
    </row>
    <row r="1105" spans="1:3">
      <c r="A1105" s="27">
        <v>43125</v>
      </c>
      <c r="B1105" s="28">
        <v>0.33333333333333331</v>
      </c>
      <c r="C1105" s="29">
        <v>5.16</v>
      </c>
    </row>
    <row r="1106" spans="1:3">
      <c r="A1106" s="27">
        <v>43125</v>
      </c>
      <c r="B1106" s="28">
        <v>0.5</v>
      </c>
      <c r="C1106" s="29">
        <v>5.1509999999999998</v>
      </c>
    </row>
    <row r="1107" spans="1:3">
      <c r="A1107" s="27">
        <v>43125</v>
      </c>
      <c r="B1107" s="28">
        <v>0.66666666666666663</v>
      </c>
      <c r="C1107" s="29">
        <v>5.1630000000000003</v>
      </c>
    </row>
    <row r="1108" spans="1:3">
      <c r="A1108" s="27">
        <v>43125</v>
      </c>
      <c r="B1108" s="28">
        <v>0.83333333333333337</v>
      </c>
      <c r="C1108" s="29">
        <v>5.1239999999999997</v>
      </c>
    </row>
    <row r="1109" spans="1:3">
      <c r="A1109" s="27">
        <v>43126</v>
      </c>
      <c r="B1109" s="28">
        <v>0</v>
      </c>
      <c r="C1109" s="29">
        <v>5.1100000000000003</v>
      </c>
    </row>
    <row r="1110" spans="1:3">
      <c r="A1110" s="27">
        <v>43126</v>
      </c>
      <c r="B1110" s="28">
        <v>0.16666666666666666</v>
      </c>
      <c r="C1110" s="29">
        <v>5.0049999999999999</v>
      </c>
    </row>
    <row r="1111" spans="1:3">
      <c r="A1111" s="27">
        <v>43126</v>
      </c>
      <c r="B1111" s="28">
        <v>0.33333333333333331</v>
      </c>
      <c r="C1111" s="29">
        <v>5.0259999999999998</v>
      </c>
    </row>
    <row r="1112" spans="1:3">
      <c r="A1112" s="27">
        <v>43126</v>
      </c>
      <c r="B1112" s="28">
        <v>0.5</v>
      </c>
      <c r="C1112" s="29">
        <v>5.0389999999999997</v>
      </c>
    </row>
    <row r="1113" spans="1:3">
      <c r="A1113" s="27">
        <v>43126</v>
      </c>
      <c r="B1113" s="28">
        <v>0.66666666666666663</v>
      </c>
      <c r="C1113" s="29">
        <v>5.0960000000000001</v>
      </c>
    </row>
    <row r="1114" spans="1:3">
      <c r="A1114" s="27">
        <v>43126</v>
      </c>
      <c r="B1114" s="28">
        <v>0.83333333333333337</v>
      </c>
      <c r="C1114" s="29">
        <v>5.0839999999999996</v>
      </c>
    </row>
    <row r="1115" spans="1:3">
      <c r="A1115" s="27">
        <v>43127</v>
      </c>
      <c r="B1115" s="28">
        <v>0</v>
      </c>
      <c r="C1115" s="29">
        <v>5.1130000000000004</v>
      </c>
    </row>
    <row r="1116" spans="1:3">
      <c r="A1116" s="27">
        <v>43127</v>
      </c>
      <c r="B1116" s="28">
        <v>0.16666666666666666</v>
      </c>
      <c r="C1116" s="29">
        <v>5.1539999999999999</v>
      </c>
    </row>
    <row r="1117" spans="1:3">
      <c r="A1117" s="27">
        <v>43127</v>
      </c>
      <c r="B1117" s="28">
        <v>0.33333333333333331</v>
      </c>
      <c r="C1117" s="29">
        <v>5.0999999999999996</v>
      </c>
    </row>
    <row r="1118" spans="1:3">
      <c r="A1118" s="27">
        <v>43127</v>
      </c>
      <c r="B1118" s="28">
        <v>0.5</v>
      </c>
      <c r="C1118" s="29">
        <v>5.1269999999999998</v>
      </c>
    </row>
    <row r="1119" spans="1:3">
      <c r="A1119" s="27">
        <v>43127</v>
      </c>
      <c r="B1119" s="28">
        <v>0.66666666666666663</v>
      </c>
      <c r="C1119" s="29">
        <v>5.109</v>
      </c>
    </row>
    <row r="1120" spans="1:3">
      <c r="A1120" s="27">
        <v>43127</v>
      </c>
      <c r="B1120" s="28">
        <v>0.83333333333333337</v>
      </c>
      <c r="C1120" s="29">
        <v>5.1040000000000001</v>
      </c>
    </row>
    <row r="1121" spans="1:3">
      <c r="A1121" s="27">
        <v>43128</v>
      </c>
      <c r="B1121" s="28">
        <v>0</v>
      </c>
      <c r="C1121" s="29">
        <v>5.1050000000000004</v>
      </c>
    </row>
    <row r="1122" spans="1:3">
      <c r="A1122" s="27">
        <v>43128</v>
      </c>
      <c r="B1122" s="28">
        <v>0.16666666666666666</v>
      </c>
      <c r="C1122" s="29">
        <v>5.1269999999999998</v>
      </c>
    </row>
    <row r="1123" spans="1:3">
      <c r="A1123" s="27">
        <v>43128</v>
      </c>
      <c r="B1123" s="28">
        <v>0.33333333333333331</v>
      </c>
      <c r="C1123" s="29">
        <v>5.1100000000000003</v>
      </c>
    </row>
    <row r="1124" spans="1:3">
      <c r="A1124" s="27">
        <v>43128</v>
      </c>
      <c r="B1124" s="28">
        <v>0.5</v>
      </c>
      <c r="C1124" s="29">
        <v>5.1429999999999998</v>
      </c>
    </row>
    <row r="1125" spans="1:3">
      <c r="A1125" s="27">
        <v>43128</v>
      </c>
      <c r="B1125" s="28">
        <v>0.66666666666666663</v>
      </c>
      <c r="C1125" s="29">
        <v>5.1559999999999997</v>
      </c>
    </row>
    <row r="1126" spans="1:3">
      <c r="A1126" s="27">
        <v>43128</v>
      </c>
      <c r="B1126" s="28">
        <v>0.83333333333333337</v>
      </c>
      <c r="C1126" s="29">
        <v>5.13</v>
      </c>
    </row>
    <row r="1127" spans="1:3">
      <c r="A1127" s="27">
        <v>43129</v>
      </c>
      <c r="B1127" s="28">
        <v>0</v>
      </c>
      <c r="C1127" s="29">
        <v>5.1040000000000001</v>
      </c>
    </row>
    <row r="1128" spans="1:3">
      <c r="A1128" s="27">
        <v>43129</v>
      </c>
      <c r="B1128" s="28">
        <v>0.16666666666666666</v>
      </c>
      <c r="C1128" s="29">
        <v>5.12</v>
      </c>
    </row>
    <row r="1129" spans="1:3">
      <c r="A1129" s="27">
        <v>43129</v>
      </c>
      <c r="B1129" s="28">
        <v>0.33333333333333331</v>
      </c>
      <c r="C1129" s="29">
        <v>5.0970000000000004</v>
      </c>
    </row>
    <row r="1130" spans="1:3">
      <c r="A1130" s="27">
        <v>43129</v>
      </c>
      <c r="B1130" s="28">
        <v>0.5</v>
      </c>
      <c r="C1130" s="29">
        <v>5.14</v>
      </c>
    </row>
    <row r="1131" spans="1:3">
      <c r="A1131" s="27">
        <v>43129</v>
      </c>
      <c r="B1131" s="28">
        <v>0.66666666666666663</v>
      </c>
      <c r="C1131" s="29">
        <v>5.1479999999999997</v>
      </c>
    </row>
    <row r="1132" spans="1:3">
      <c r="A1132" s="27">
        <v>43129</v>
      </c>
      <c r="B1132" s="28">
        <v>0.83333333333333337</v>
      </c>
      <c r="C1132" s="29">
        <v>5.1109999999999998</v>
      </c>
    </row>
    <row r="1133" spans="1:3">
      <c r="A1133" s="27">
        <v>43130</v>
      </c>
      <c r="B1133" s="28">
        <v>0</v>
      </c>
      <c r="C1133" s="29">
        <v>5.1319999999999997</v>
      </c>
    </row>
    <row r="1134" spans="1:3">
      <c r="A1134" s="27">
        <v>43130</v>
      </c>
      <c r="B1134" s="28">
        <v>0.16666666666666666</v>
      </c>
      <c r="C1134" s="29">
        <v>5.117</v>
      </c>
    </row>
    <row r="1135" spans="1:3">
      <c r="A1135" s="27">
        <v>43130</v>
      </c>
      <c r="B1135" s="28">
        <v>0.33333333333333331</v>
      </c>
      <c r="C1135" s="29">
        <v>5.0940000000000003</v>
      </c>
    </row>
    <row r="1136" spans="1:3">
      <c r="A1136" s="27">
        <v>43130</v>
      </c>
      <c r="B1136" s="28">
        <v>0.5</v>
      </c>
      <c r="C1136" s="29">
        <v>5.1379999999999999</v>
      </c>
    </row>
    <row r="1137" spans="1:3">
      <c r="A1137" s="27">
        <v>43130</v>
      </c>
      <c r="B1137" s="28">
        <v>0.66666666666666663</v>
      </c>
      <c r="C1137" s="29">
        <v>5.14</v>
      </c>
    </row>
    <row r="1138" spans="1:3">
      <c r="A1138" s="27">
        <v>43130</v>
      </c>
      <c r="B1138" s="28">
        <v>0.83333333333333337</v>
      </c>
      <c r="C1138" s="29">
        <v>5.1239999999999997</v>
      </c>
    </row>
    <row r="1139" spans="1:3">
      <c r="A1139" s="27">
        <v>43131</v>
      </c>
      <c r="B1139" s="28">
        <v>0</v>
      </c>
      <c r="C1139" s="29">
        <v>5.1379999999999999</v>
      </c>
    </row>
    <row r="1140" spans="1:3">
      <c r="A1140" s="27">
        <v>43131</v>
      </c>
      <c r="B1140" s="28">
        <v>0.16666666666666666</v>
      </c>
      <c r="C1140" s="29">
        <v>5.1630000000000003</v>
      </c>
    </row>
    <row r="1141" spans="1:3">
      <c r="A1141" s="27">
        <v>43131</v>
      </c>
      <c r="B1141" s="28">
        <v>0.33333333333333331</v>
      </c>
      <c r="C1141" s="29">
        <v>5.1020000000000003</v>
      </c>
    </row>
    <row r="1142" spans="1:3">
      <c r="A1142" s="27">
        <v>43131</v>
      </c>
      <c r="B1142" s="28">
        <v>0.5</v>
      </c>
      <c r="C1142" s="29">
        <v>5.1689999999999996</v>
      </c>
    </row>
    <row r="1143" spans="1:3">
      <c r="A1143" s="27">
        <v>43131</v>
      </c>
      <c r="B1143" s="28">
        <v>0.66666666666666663</v>
      </c>
      <c r="C1143" s="29">
        <v>5.1950000000000003</v>
      </c>
    </row>
    <row r="1144" spans="1:3">
      <c r="A1144" s="27">
        <v>43131</v>
      </c>
      <c r="B1144" s="28">
        <v>0.83333333333333337</v>
      </c>
      <c r="C1144" s="29">
        <v>5.1539999999999999</v>
      </c>
    </row>
    <row r="1145" spans="1:3">
      <c r="A1145" s="27">
        <v>43132</v>
      </c>
      <c r="B1145" s="28">
        <v>0</v>
      </c>
      <c r="C1145" s="29">
        <v>5.1660000000000004</v>
      </c>
    </row>
    <row r="1146" spans="1:3">
      <c r="A1146" s="27">
        <v>43132</v>
      </c>
      <c r="B1146" s="28">
        <v>0.16666666666666666</v>
      </c>
      <c r="C1146" s="29">
        <v>5.165</v>
      </c>
    </row>
    <row r="1147" spans="1:3">
      <c r="A1147" s="27">
        <v>43132</v>
      </c>
      <c r="B1147" s="28">
        <v>0.33333333333333331</v>
      </c>
      <c r="C1147" s="29">
        <v>5.1109999999999998</v>
      </c>
    </row>
    <row r="1148" spans="1:3">
      <c r="A1148" s="27">
        <v>43132</v>
      </c>
      <c r="B1148" s="28">
        <v>0.5</v>
      </c>
      <c r="C1148" s="29">
        <v>5.0730000000000004</v>
      </c>
    </row>
    <row r="1149" spans="1:3">
      <c r="A1149" s="27">
        <v>43132</v>
      </c>
      <c r="B1149" s="28">
        <v>0.66666666666666663</v>
      </c>
      <c r="C1149" s="29">
        <v>5.0679999999999996</v>
      </c>
    </row>
    <row r="1150" spans="1:3">
      <c r="A1150" s="27">
        <v>43132</v>
      </c>
      <c r="B1150" s="28">
        <v>0.83333333333333337</v>
      </c>
      <c r="C1150" s="29">
        <v>5.08</v>
      </c>
    </row>
    <row r="1151" spans="1:3">
      <c r="A1151" s="27">
        <v>43133</v>
      </c>
      <c r="B1151" s="28">
        <v>0</v>
      </c>
      <c r="C1151" s="29">
        <v>5.1109999999999998</v>
      </c>
    </row>
    <row r="1152" spans="1:3">
      <c r="A1152" s="27">
        <v>43133</v>
      </c>
      <c r="B1152" s="28">
        <v>0.16666666666666666</v>
      </c>
      <c r="C1152" s="29">
        <v>5.1470000000000002</v>
      </c>
    </row>
    <row r="1153" spans="1:3">
      <c r="A1153" s="27">
        <v>43133</v>
      </c>
      <c r="B1153" s="28">
        <v>0.33333333333333331</v>
      </c>
      <c r="C1153" s="29">
        <v>5.1079999999999997</v>
      </c>
    </row>
    <row r="1154" spans="1:3">
      <c r="A1154" s="27">
        <v>43133</v>
      </c>
      <c r="B1154" s="28">
        <v>0.5</v>
      </c>
      <c r="C1154" s="29">
        <v>5.0490000000000004</v>
      </c>
    </row>
    <row r="1155" spans="1:3">
      <c r="A1155" s="27">
        <v>43133</v>
      </c>
      <c r="B1155" s="28">
        <v>0.66666666666666663</v>
      </c>
      <c r="C1155" s="29">
        <v>5.0880000000000001</v>
      </c>
    </row>
    <row r="1156" spans="1:3">
      <c r="A1156" s="27">
        <v>43133</v>
      </c>
      <c r="B1156" s="28">
        <v>0.83333333333333337</v>
      </c>
      <c r="C1156" s="29">
        <v>5.0739999999999998</v>
      </c>
    </row>
    <row r="1157" spans="1:3">
      <c r="A1157" s="27">
        <v>43134</v>
      </c>
      <c r="B1157" s="28">
        <v>0</v>
      </c>
      <c r="C1157" s="29">
        <v>5.1180000000000003</v>
      </c>
    </row>
    <row r="1158" spans="1:3">
      <c r="A1158" s="27">
        <v>43134</v>
      </c>
      <c r="B1158" s="28">
        <v>0.16666666666666666</v>
      </c>
      <c r="C1158" s="29">
        <v>5.1079999999999997</v>
      </c>
    </row>
    <row r="1159" spans="1:3">
      <c r="A1159" s="27">
        <v>43134</v>
      </c>
      <c r="B1159" s="28">
        <v>0.33333333333333331</v>
      </c>
      <c r="C1159" s="29">
        <v>5.03</v>
      </c>
    </row>
    <row r="1160" spans="1:3">
      <c r="A1160" s="27">
        <v>43134</v>
      </c>
      <c r="B1160" s="28">
        <v>0.5</v>
      </c>
      <c r="C1160" s="29">
        <v>5.0720000000000001</v>
      </c>
    </row>
    <row r="1161" spans="1:3">
      <c r="A1161" s="27">
        <v>43134</v>
      </c>
      <c r="B1161" s="28">
        <v>0.66666666666666663</v>
      </c>
      <c r="C1161" s="29">
        <v>5.0979999999999999</v>
      </c>
    </row>
    <row r="1162" spans="1:3">
      <c r="A1162" s="27">
        <v>43134</v>
      </c>
      <c r="B1162" s="28">
        <v>0.83333333333333337</v>
      </c>
      <c r="C1162" s="29">
        <v>5.0739999999999998</v>
      </c>
    </row>
    <row r="1163" spans="1:3">
      <c r="A1163" s="27">
        <v>43135</v>
      </c>
      <c r="B1163" s="28">
        <v>0</v>
      </c>
      <c r="C1163" s="29">
        <v>5.0540000000000003</v>
      </c>
    </row>
    <row r="1164" spans="1:3">
      <c r="A1164" s="27">
        <v>43135</v>
      </c>
      <c r="B1164" s="28">
        <v>0.16666666666666666</v>
      </c>
      <c r="C1164" s="29">
        <v>5.0789999999999997</v>
      </c>
    </row>
    <row r="1165" spans="1:3">
      <c r="A1165" s="27">
        <v>43135</v>
      </c>
      <c r="B1165" s="28">
        <v>0.33333333333333331</v>
      </c>
      <c r="C1165" s="29">
        <v>5.0780000000000003</v>
      </c>
    </row>
    <row r="1166" spans="1:3">
      <c r="A1166" s="27">
        <v>43135</v>
      </c>
      <c r="B1166" s="28">
        <v>0.5</v>
      </c>
      <c r="C1166" s="29">
        <v>5.0949999999999998</v>
      </c>
    </row>
    <row r="1167" spans="1:3">
      <c r="A1167" s="27">
        <v>43135</v>
      </c>
      <c r="B1167" s="28">
        <v>0.66666666666666663</v>
      </c>
      <c r="C1167" s="29">
        <v>5.1100000000000003</v>
      </c>
    </row>
    <row r="1168" spans="1:3">
      <c r="A1168" s="27">
        <v>43135</v>
      </c>
      <c r="B1168" s="28">
        <v>0.83333333333333337</v>
      </c>
      <c r="C1168" s="29">
        <v>5.0949999999999998</v>
      </c>
    </row>
    <row r="1169" spans="1:3">
      <c r="A1169" s="27">
        <v>43136</v>
      </c>
      <c r="B1169" s="28">
        <v>0</v>
      </c>
      <c r="C1169" s="29">
        <v>5.0650000000000004</v>
      </c>
    </row>
    <row r="1170" spans="1:3">
      <c r="A1170" s="27">
        <v>43136</v>
      </c>
      <c r="B1170" s="28">
        <v>0.16666666666666666</v>
      </c>
      <c r="C1170" s="29">
        <v>5.0759999999999996</v>
      </c>
    </row>
    <row r="1171" spans="1:3">
      <c r="A1171" s="27">
        <v>43136</v>
      </c>
      <c r="B1171" s="28">
        <v>0.33333333333333331</v>
      </c>
      <c r="C1171" s="29">
        <v>5.0869999999999997</v>
      </c>
    </row>
    <row r="1172" spans="1:3">
      <c r="A1172" s="27">
        <v>43136</v>
      </c>
      <c r="B1172" s="28">
        <v>0.5</v>
      </c>
      <c r="C1172" s="29">
        <v>5.0949999999999998</v>
      </c>
    </row>
    <row r="1173" spans="1:3">
      <c r="A1173" s="27">
        <v>43136</v>
      </c>
      <c r="B1173" s="28">
        <v>0.66666666666666663</v>
      </c>
      <c r="C1173" s="29">
        <v>5.1289999999999996</v>
      </c>
    </row>
    <row r="1174" spans="1:3">
      <c r="A1174" s="27">
        <v>43136</v>
      </c>
      <c r="B1174" s="28">
        <v>0.83333333333333337</v>
      </c>
      <c r="C1174" s="29">
        <v>5.0949999999999998</v>
      </c>
    </row>
    <row r="1175" spans="1:3">
      <c r="A1175" s="27">
        <v>43137</v>
      </c>
      <c r="B1175" s="28">
        <v>0</v>
      </c>
      <c r="C1175" s="29">
        <v>5.069</v>
      </c>
    </row>
    <row r="1176" spans="1:3">
      <c r="A1176" s="27">
        <v>43137</v>
      </c>
      <c r="B1176" s="28">
        <v>0.16666666666666666</v>
      </c>
      <c r="C1176" s="29">
        <v>5.0949999999999998</v>
      </c>
    </row>
    <row r="1177" spans="1:3">
      <c r="A1177" s="27">
        <v>43137</v>
      </c>
      <c r="B1177" s="28">
        <v>0.33333333333333331</v>
      </c>
      <c r="C1177" s="29">
        <v>5.0519999999999996</v>
      </c>
    </row>
    <row r="1178" spans="1:3">
      <c r="A1178" s="27">
        <v>43137</v>
      </c>
      <c r="B1178" s="28">
        <v>0.5</v>
      </c>
      <c r="C1178" s="29">
        <v>5.0869999999999997</v>
      </c>
    </row>
    <row r="1179" spans="1:3">
      <c r="A1179" s="27">
        <v>43137</v>
      </c>
      <c r="B1179" s="28">
        <v>0.66666666666666663</v>
      </c>
      <c r="C1179" s="29">
        <v>5.07</v>
      </c>
    </row>
    <row r="1180" spans="1:3">
      <c r="A1180" s="27">
        <v>43137</v>
      </c>
      <c r="B1180" s="28">
        <v>0.83333333333333337</v>
      </c>
      <c r="C1180" s="29">
        <v>5.0730000000000004</v>
      </c>
    </row>
    <row r="1181" spans="1:3">
      <c r="A1181" s="27">
        <v>43138</v>
      </c>
      <c r="B1181" s="28">
        <v>0</v>
      </c>
      <c r="C1181" s="29">
        <v>5.0880000000000001</v>
      </c>
    </row>
    <row r="1182" spans="1:3">
      <c r="A1182" s="27">
        <v>43138</v>
      </c>
      <c r="B1182" s="28">
        <v>0.16666666666666666</v>
      </c>
      <c r="C1182" s="29">
        <v>5.0149999999999997</v>
      </c>
    </row>
    <row r="1183" spans="1:3">
      <c r="A1183" s="27">
        <v>43138</v>
      </c>
      <c r="B1183" s="28">
        <v>0.33333333333333331</v>
      </c>
      <c r="C1183" s="29">
        <v>4.952</v>
      </c>
    </row>
    <row r="1184" spans="1:3">
      <c r="A1184" s="27">
        <v>43138</v>
      </c>
      <c r="B1184" s="28">
        <v>0.5</v>
      </c>
      <c r="C1184" s="29">
        <v>4.9649999999999999</v>
      </c>
    </row>
    <row r="1185" spans="1:3">
      <c r="A1185" s="27">
        <v>43138</v>
      </c>
      <c r="B1185" s="28">
        <v>0.66666666666666663</v>
      </c>
      <c r="C1185" s="29">
        <v>5.0570000000000004</v>
      </c>
    </row>
    <row r="1186" spans="1:3">
      <c r="A1186" s="27">
        <v>43138</v>
      </c>
      <c r="B1186" s="28">
        <v>0.83333333333333337</v>
      </c>
      <c r="C1186" s="29">
        <v>5.0789999999999997</v>
      </c>
    </row>
    <row r="1187" spans="1:3">
      <c r="A1187" s="27">
        <v>43139</v>
      </c>
      <c r="B1187" s="28">
        <v>0</v>
      </c>
      <c r="C1187" s="29">
        <v>5.1050000000000004</v>
      </c>
    </row>
    <row r="1188" spans="1:3">
      <c r="A1188" s="27">
        <v>43139</v>
      </c>
      <c r="B1188" s="28">
        <v>0.16666666666666666</v>
      </c>
      <c r="C1188" s="29">
        <v>5.1210000000000004</v>
      </c>
    </row>
    <row r="1189" spans="1:3">
      <c r="A1189" s="27">
        <v>43139</v>
      </c>
      <c r="B1189" s="28">
        <v>0.33333333333333331</v>
      </c>
      <c r="C1189" s="29">
        <v>5.1029999999999998</v>
      </c>
    </row>
    <row r="1190" spans="1:3">
      <c r="A1190" s="27">
        <v>43139</v>
      </c>
      <c r="B1190" s="28">
        <v>0.5</v>
      </c>
      <c r="C1190" s="29">
        <v>5.1680000000000001</v>
      </c>
    </row>
    <row r="1191" spans="1:3">
      <c r="A1191" s="27">
        <v>43139</v>
      </c>
      <c r="B1191" s="28">
        <v>0.66666666666666663</v>
      </c>
      <c r="C1191" s="29">
        <v>5.1479999999999997</v>
      </c>
    </row>
    <row r="1192" spans="1:3">
      <c r="A1192" s="27">
        <v>43139</v>
      </c>
      <c r="B1192" s="28">
        <v>0.83333333333333337</v>
      </c>
      <c r="C1192" s="29">
        <v>5.08</v>
      </c>
    </row>
    <row r="1193" spans="1:3">
      <c r="A1193" s="27">
        <v>43140</v>
      </c>
      <c r="B1193" s="28">
        <v>0</v>
      </c>
      <c r="C1193" s="29">
        <v>5.1079999999999997</v>
      </c>
    </row>
    <row r="1194" spans="1:3">
      <c r="A1194" s="27">
        <v>43140</v>
      </c>
      <c r="B1194" s="28">
        <v>0.16666666666666666</v>
      </c>
      <c r="C1194" s="29">
        <v>5.133</v>
      </c>
    </row>
    <row r="1195" spans="1:3">
      <c r="A1195" s="27">
        <v>43140</v>
      </c>
      <c r="B1195" s="28">
        <v>0.33333333333333331</v>
      </c>
      <c r="C1195" s="29">
        <v>5.1159999999999997</v>
      </c>
    </row>
    <row r="1196" spans="1:3">
      <c r="A1196" s="27">
        <v>43140</v>
      </c>
      <c r="B1196" s="28">
        <v>0.5</v>
      </c>
      <c r="C1196" s="29">
        <v>5.1260000000000003</v>
      </c>
    </row>
    <row r="1197" spans="1:3">
      <c r="A1197" s="27">
        <v>43140</v>
      </c>
      <c r="B1197" s="28">
        <v>0.66666666666666663</v>
      </c>
      <c r="C1197" s="29">
        <v>5.0510000000000002</v>
      </c>
    </row>
    <row r="1198" spans="1:3">
      <c r="A1198" s="27">
        <v>43140</v>
      </c>
      <c r="B1198" s="28">
        <v>0.83333333333333337</v>
      </c>
      <c r="C1198" s="29">
        <v>5.0519999999999996</v>
      </c>
    </row>
    <row r="1199" spans="1:3">
      <c r="A1199" s="27">
        <v>43141</v>
      </c>
      <c r="B1199" s="28">
        <v>0</v>
      </c>
      <c r="C1199" s="29">
        <v>5.0599999999999996</v>
      </c>
    </row>
    <row r="1200" spans="1:3">
      <c r="A1200" s="27">
        <v>43141</v>
      </c>
      <c r="B1200" s="28">
        <v>0.16666666666666666</v>
      </c>
      <c r="C1200" s="29">
        <v>5.0910000000000002</v>
      </c>
    </row>
    <row r="1201" spans="1:3">
      <c r="A1201" s="27">
        <v>43141</v>
      </c>
      <c r="B1201" s="28">
        <v>0.33333333333333331</v>
      </c>
      <c r="C1201" s="29">
        <v>4.96</v>
      </c>
    </row>
    <row r="1202" spans="1:3">
      <c r="A1202" s="27">
        <v>43141</v>
      </c>
      <c r="B1202" s="28">
        <v>0.5</v>
      </c>
      <c r="C1202" s="29">
        <v>9.3989999999999991</v>
      </c>
    </row>
    <row r="1203" spans="1:3">
      <c r="A1203" s="27">
        <v>43141</v>
      </c>
      <c r="B1203" s="28">
        <v>0.66666666666666663</v>
      </c>
      <c r="C1203" s="29">
        <v>9.4</v>
      </c>
    </row>
    <row r="1204" spans="1:3">
      <c r="A1204" s="27">
        <v>43141</v>
      </c>
      <c r="B1204" s="28">
        <v>0.83333333333333337</v>
      </c>
      <c r="C1204" s="29">
        <v>9.4</v>
      </c>
    </row>
    <row r="1205" spans="1:3">
      <c r="A1205" s="27">
        <v>43142</v>
      </c>
      <c r="B1205" s="28">
        <v>0</v>
      </c>
      <c r="C1205" s="29">
        <v>9.3989999999999991</v>
      </c>
    </row>
    <row r="1206" spans="1:3">
      <c r="A1206" s="27">
        <v>43142</v>
      </c>
      <c r="B1206" s="28">
        <v>0.16666666666666666</v>
      </c>
      <c r="C1206" s="29">
        <v>9.4</v>
      </c>
    </row>
    <row r="1207" spans="1:3">
      <c r="A1207" s="27">
        <v>43142</v>
      </c>
      <c r="B1207" s="28">
        <v>0.33333333333333331</v>
      </c>
      <c r="C1207" s="29">
        <v>9.3989999999999991</v>
      </c>
    </row>
    <row r="1208" spans="1:3">
      <c r="A1208" s="27">
        <v>43142</v>
      </c>
      <c r="B1208" s="28">
        <v>0.5</v>
      </c>
      <c r="C1208" s="29">
        <v>9.4</v>
      </c>
    </row>
    <row r="1209" spans="1:3">
      <c r="A1209" s="27">
        <v>43142</v>
      </c>
      <c r="B1209" s="28">
        <v>0.66666666666666663</v>
      </c>
      <c r="C1209" s="29">
        <v>9.4</v>
      </c>
    </row>
    <row r="1210" spans="1:3">
      <c r="A1210" s="27">
        <v>43142</v>
      </c>
      <c r="B1210" s="28">
        <v>0.83333333333333337</v>
      </c>
      <c r="C1210" s="29">
        <v>9.4</v>
      </c>
    </row>
    <row r="1211" spans="1:3">
      <c r="A1211" s="27">
        <v>43143</v>
      </c>
      <c r="B1211" s="28">
        <v>0</v>
      </c>
      <c r="C1211" s="29">
        <v>9.4</v>
      </c>
    </row>
    <row r="1212" spans="1:3">
      <c r="A1212" s="27">
        <v>43143</v>
      </c>
      <c r="B1212" s="28">
        <v>0.16666666666666666</v>
      </c>
      <c r="C1212" s="29">
        <v>9.4</v>
      </c>
    </row>
    <row r="1213" spans="1:3">
      <c r="A1213" s="27">
        <v>43143</v>
      </c>
      <c r="B1213" s="28">
        <v>0.33333333333333331</v>
      </c>
      <c r="C1213" s="29">
        <v>9.4</v>
      </c>
    </row>
    <row r="1214" spans="1:3">
      <c r="A1214" s="27">
        <v>43143</v>
      </c>
      <c r="B1214" s="28">
        <v>0.5</v>
      </c>
      <c r="C1214" s="29">
        <v>9.4</v>
      </c>
    </row>
    <row r="1215" spans="1:3">
      <c r="A1215" s="27">
        <v>43143</v>
      </c>
      <c r="B1215" s="28">
        <v>0.66666666666666663</v>
      </c>
      <c r="C1215" s="29">
        <v>9.4009999999999998</v>
      </c>
    </row>
    <row r="1216" spans="1:3">
      <c r="A1216" s="27">
        <v>43143</v>
      </c>
      <c r="B1216" s="28">
        <v>0.83333333333333337</v>
      </c>
      <c r="C1216" s="29">
        <v>9.4</v>
      </c>
    </row>
    <row r="1217" spans="1:3">
      <c r="A1217" s="27">
        <v>43144</v>
      </c>
      <c r="B1217" s="28">
        <v>0</v>
      </c>
      <c r="C1217" s="29">
        <v>9.4</v>
      </c>
    </row>
    <row r="1218" spans="1:3">
      <c r="A1218" s="27">
        <v>43144</v>
      </c>
      <c r="B1218" s="28">
        <v>0.16666666666666666</v>
      </c>
      <c r="C1218" s="29">
        <v>9.4</v>
      </c>
    </row>
    <row r="1219" spans="1:3">
      <c r="A1219" s="27">
        <v>43144</v>
      </c>
      <c r="B1219" s="28">
        <v>0.33333333333333331</v>
      </c>
      <c r="C1219" s="29">
        <v>9.4009999999999998</v>
      </c>
    </row>
    <row r="1220" spans="1:3">
      <c r="A1220" s="27">
        <v>43144</v>
      </c>
      <c r="B1220" s="28">
        <v>0.5</v>
      </c>
      <c r="C1220" s="29">
        <v>9.4</v>
      </c>
    </row>
    <row r="1221" spans="1:3">
      <c r="A1221" s="27">
        <v>43144</v>
      </c>
      <c r="B1221" s="28">
        <v>0.66666666666666663</v>
      </c>
      <c r="C1221" s="29">
        <v>5.2220000000000004</v>
      </c>
    </row>
    <row r="1222" spans="1:3">
      <c r="A1222" s="27">
        <v>43144</v>
      </c>
      <c r="B1222" s="28">
        <v>0.83333333333333337</v>
      </c>
      <c r="C1222" s="29">
        <v>5.1989999999999998</v>
      </c>
    </row>
    <row r="1223" spans="1:3">
      <c r="A1223" s="27">
        <v>43145</v>
      </c>
      <c r="B1223" s="28">
        <v>0</v>
      </c>
      <c r="C1223" s="29">
        <v>5.1879999999999997</v>
      </c>
    </row>
    <row r="1224" spans="1:3">
      <c r="A1224" s="27">
        <v>43145</v>
      </c>
      <c r="B1224" s="28">
        <v>0.16666666666666666</v>
      </c>
      <c r="C1224" s="29">
        <v>5.1970000000000001</v>
      </c>
    </row>
    <row r="1225" spans="1:3">
      <c r="A1225" s="27">
        <v>43145</v>
      </c>
      <c r="B1225" s="28">
        <v>0.33333333333333331</v>
      </c>
      <c r="C1225" s="29">
        <v>5.1970000000000001</v>
      </c>
    </row>
    <row r="1226" spans="1:3">
      <c r="A1226" s="27">
        <v>43145</v>
      </c>
      <c r="B1226" s="28">
        <v>0.5</v>
      </c>
      <c r="C1226" s="29">
        <v>5.2359999999999998</v>
      </c>
    </row>
    <row r="1227" spans="1:3">
      <c r="A1227" s="27">
        <v>43145</v>
      </c>
      <c r="B1227" s="28">
        <v>0.66666666666666663</v>
      </c>
      <c r="C1227" s="29">
        <v>5.2329999999999997</v>
      </c>
    </row>
    <row r="1228" spans="1:3">
      <c r="A1228" s="27">
        <v>43145</v>
      </c>
      <c r="B1228" s="28">
        <v>0.83333333333333337</v>
      </c>
      <c r="C1228" s="29">
        <v>5.2169999999999996</v>
      </c>
    </row>
    <row r="1229" spans="1:3">
      <c r="A1229" s="27">
        <v>43146</v>
      </c>
      <c r="B1229" s="28">
        <v>0</v>
      </c>
      <c r="C1229" s="29">
        <v>5.2</v>
      </c>
    </row>
    <row r="1230" spans="1:3">
      <c r="A1230" s="27">
        <v>43146</v>
      </c>
      <c r="B1230" s="28">
        <v>0.16666666666666666</v>
      </c>
      <c r="C1230" s="29">
        <v>5.2130000000000001</v>
      </c>
    </row>
    <row r="1231" spans="1:3">
      <c r="A1231" s="27">
        <v>43146</v>
      </c>
      <c r="B1231" s="28">
        <v>0.33333333333333331</v>
      </c>
      <c r="C1231" s="29">
        <v>5.2119999999999997</v>
      </c>
    </row>
    <row r="1232" spans="1:3">
      <c r="A1232" s="27">
        <v>43146</v>
      </c>
      <c r="B1232" s="28">
        <v>0.5</v>
      </c>
      <c r="C1232" s="29">
        <v>5.2030000000000003</v>
      </c>
    </row>
    <row r="1233" spans="1:3">
      <c r="A1233" s="27">
        <v>43146</v>
      </c>
      <c r="B1233" s="28">
        <v>0.66666666666666663</v>
      </c>
      <c r="C1233" s="29">
        <v>5.2569999999999997</v>
      </c>
    </row>
    <row r="1234" spans="1:3">
      <c r="A1234" s="27">
        <v>43146</v>
      </c>
      <c r="B1234" s="28">
        <v>0.83333333333333337</v>
      </c>
      <c r="C1234" s="29">
        <v>5.2110000000000003</v>
      </c>
    </row>
    <row r="1235" spans="1:3">
      <c r="A1235" s="27">
        <v>43147</v>
      </c>
      <c r="B1235" s="28">
        <v>0</v>
      </c>
      <c r="C1235" s="29">
        <v>5.19</v>
      </c>
    </row>
    <row r="1236" spans="1:3">
      <c r="A1236" s="27">
        <v>43147</v>
      </c>
      <c r="B1236" s="28">
        <v>0.16666666666666666</v>
      </c>
      <c r="C1236" s="29">
        <v>5.2030000000000003</v>
      </c>
    </row>
    <row r="1237" spans="1:3">
      <c r="A1237" s="27">
        <v>43147</v>
      </c>
      <c r="B1237" s="28">
        <v>0.33333333333333331</v>
      </c>
      <c r="C1237" s="29">
        <v>5.2</v>
      </c>
    </row>
    <row r="1238" spans="1:3">
      <c r="A1238" s="27">
        <v>43147</v>
      </c>
      <c r="B1238" s="28">
        <v>0.5</v>
      </c>
      <c r="C1238" s="29">
        <v>9.4</v>
      </c>
    </row>
    <row r="1239" spans="1:3">
      <c r="A1239" s="27">
        <v>43147</v>
      </c>
      <c r="B1239" s="28">
        <v>0.66666666666666663</v>
      </c>
      <c r="C1239" s="29">
        <v>9.4</v>
      </c>
    </row>
    <row r="1240" spans="1:3">
      <c r="A1240" s="27">
        <v>43147</v>
      </c>
      <c r="B1240" s="28">
        <v>0.83333333333333337</v>
      </c>
      <c r="C1240" s="29">
        <v>9.4</v>
      </c>
    </row>
    <row r="1241" spans="1:3">
      <c r="A1241" s="27">
        <v>43148</v>
      </c>
      <c r="B1241" s="28">
        <v>0</v>
      </c>
      <c r="C1241" s="29">
        <v>9.4</v>
      </c>
    </row>
    <row r="1242" spans="1:3">
      <c r="A1242" s="27">
        <v>43148</v>
      </c>
      <c r="B1242" s="28">
        <v>0.16666666666666666</v>
      </c>
      <c r="C1242" s="29">
        <v>9.4</v>
      </c>
    </row>
    <row r="1243" spans="1:3">
      <c r="A1243" s="27">
        <v>43148</v>
      </c>
      <c r="B1243" s="28">
        <v>0.33333333333333331</v>
      </c>
      <c r="C1243" s="29">
        <v>9.4009999999999998</v>
      </c>
    </row>
    <row r="1244" spans="1:3">
      <c r="A1244" s="27">
        <v>43148</v>
      </c>
      <c r="B1244" s="28">
        <v>0.5</v>
      </c>
      <c r="C1244" s="29">
        <v>9.4019999999999992</v>
      </c>
    </row>
    <row r="1245" spans="1:3">
      <c r="A1245" s="27">
        <v>43148</v>
      </c>
      <c r="B1245" s="28">
        <v>0.66666666666666663</v>
      </c>
      <c r="C1245" s="29">
        <v>9.4</v>
      </c>
    </row>
    <row r="1246" spans="1:3">
      <c r="A1246" s="27">
        <v>43148</v>
      </c>
      <c r="B1246" s="28">
        <v>0.83333333333333337</v>
      </c>
      <c r="C1246" s="29">
        <v>9.4009999999999998</v>
      </c>
    </row>
    <row r="1247" spans="1:3">
      <c r="A1247" s="27">
        <v>43149</v>
      </c>
      <c r="B1247" s="28">
        <v>0</v>
      </c>
      <c r="C1247" s="29">
        <v>9.4009999999999998</v>
      </c>
    </row>
    <row r="1248" spans="1:3">
      <c r="A1248" s="27">
        <v>43149</v>
      </c>
      <c r="B1248" s="28">
        <v>0.16666666666666666</v>
      </c>
      <c r="C1248" s="29">
        <v>9.4009999999999998</v>
      </c>
    </row>
    <row r="1249" spans="1:3">
      <c r="A1249" s="27">
        <v>43149</v>
      </c>
      <c r="B1249" s="28">
        <v>0.33333333333333331</v>
      </c>
      <c r="C1249" s="29">
        <v>9.4</v>
      </c>
    </row>
    <row r="1250" spans="1:3">
      <c r="A1250" s="27">
        <v>43149</v>
      </c>
      <c r="B1250" s="28">
        <v>0.5</v>
      </c>
      <c r="C1250" s="29">
        <v>9.4009999999999998</v>
      </c>
    </row>
    <row r="1251" spans="1:3">
      <c r="A1251" s="27">
        <v>43149</v>
      </c>
      <c r="B1251" s="28">
        <v>0.66666666666666663</v>
      </c>
      <c r="C1251" s="29">
        <v>9.4009999999999998</v>
      </c>
    </row>
    <row r="1252" spans="1:3">
      <c r="A1252" s="27">
        <v>43149</v>
      </c>
      <c r="B1252" s="28">
        <v>0.83333333333333337</v>
      </c>
      <c r="C1252" s="29">
        <v>9.4</v>
      </c>
    </row>
    <row r="1253" spans="1:3">
      <c r="A1253" s="27">
        <v>43150</v>
      </c>
      <c r="B1253" s="28">
        <v>0</v>
      </c>
      <c r="C1253" s="29">
        <v>9.4009999999999998</v>
      </c>
    </row>
    <row r="1254" spans="1:3">
      <c r="A1254" s="27">
        <v>43150</v>
      </c>
      <c r="B1254" s="28">
        <v>0.16666666666666666</v>
      </c>
      <c r="C1254" s="29">
        <v>9.4009999999999998</v>
      </c>
    </row>
    <row r="1255" spans="1:3">
      <c r="A1255" s="27">
        <v>43150</v>
      </c>
      <c r="B1255" s="28">
        <v>0.33333333333333331</v>
      </c>
      <c r="C1255" s="29">
        <v>9.4009999999999998</v>
      </c>
    </row>
    <row r="1256" spans="1:3">
      <c r="A1256" s="27">
        <v>43150</v>
      </c>
      <c r="B1256" s="28">
        <v>0.5</v>
      </c>
      <c r="C1256" s="29">
        <v>9.4009999999999998</v>
      </c>
    </row>
    <row r="1257" spans="1:3">
      <c r="A1257" s="27">
        <v>43150</v>
      </c>
      <c r="B1257" s="28">
        <v>0.66666666666666663</v>
      </c>
      <c r="C1257" s="29">
        <v>9.4009999999999998</v>
      </c>
    </row>
    <row r="1258" spans="1:3">
      <c r="A1258" s="27">
        <v>43150</v>
      </c>
      <c r="B1258" s="28">
        <v>0.83333333333333337</v>
      </c>
      <c r="C1258" s="29">
        <v>9.4009999999999998</v>
      </c>
    </row>
    <row r="1259" spans="1:3">
      <c r="A1259" s="27">
        <v>43151</v>
      </c>
      <c r="B1259" s="28">
        <v>0</v>
      </c>
      <c r="C1259" s="29">
        <v>9.4009999999999998</v>
      </c>
    </row>
    <row r="1260" spans="1:3">
      <c r="A1260" s="27">
        <v>43151</v>
      </c>
      <c r="B1260" s="28">
        <v>0.16666666666666666</v>
      </c>
      <c r="C1260" s="29">
        <v>9.4009999999999998</v>
      </c>
    </row>
    <row r="1261" spans="1:3">
      <c r="A1261" s="27">
        <v>43151</v>
      </c>
      <c r="B1261" s="28">
        <v>0.33333333333333331</v>
      </c>
      <c r="C1261" s="29">
        <v>9.4009999999999998</v>
      </c>
    </row>
    <row r="1262" spans="1:3">
      <c r="A1262" s="27">
        <v>43151</v>
      </c>
      <c r="B1262" s="28">
        <v>0.5</v>
      </c>
      <c r="C1262" s="29">
        <v>9.4009999999999998</v>
      </c>
    </row>
    <row r="1263" spans="1:3">
      <c r="A1263" s="27">
        <v>43151</v>
      </c>
      <c r="B1263" s="28">
        <v>0.66666666666666663</v>
      </c>
      <c r="C1263" s="29">
        <v>9.4009999999999998</v>
      </c>
    </row>
    <row r="1264" spans="1:3">
      <c r="A1264" s="27">
        <v>43151</v>
      </c>
      <c r="B1264" s="28">
        <v>0.83333333333333337</v>
      </c>
      <c r="C1264" s="29">
        <v>9.4009999999999998</v>
      </c>
    </row>
    <row r="1265" spans="1:3">
      <c r="A1265" s="27">
        <v>43152</v>
      </c>
      <c r="B1265" s="28">
        <v>0</v>
      </c>
      <c r="C1265" s="29">
        <v>9.4009999999999998</v>
      </c>
    </row>
    <row r="1266" spans="1:3">
      <c r="A1266" s="27">
        <v>43152</v>
      </c>
      <c r="B1266" s="28">
        <v>0.16666666666666666</v>
      </c>
      <c r="C1266" s="29">
        <v>9.4009999999999998</v>
      </c>
    </row>
    <row r="1267" spans="1:3">
      <c r="A1267" s="27">
        <v>43152</v>
      </c>
      <c r="B1267" s="28">
        <v>0.33333333333333331</v>
      </c>
      <c r="C1267" s="29">
        <v>9.4009999999999998</v>
      </c>
    </row>
    <row r="1268" spans="1:3">
      <c r="A1268" s="27">
        <v>43152</v>
      </c>
      <c r="B1268" s="28">
        <v>0.5</v>
      </c>
      <c r="C1268" s="29">
        <v>5.9539999999999997</v>
      </c>
    </row>
    <row r="1269" spans="1:3">
      <c r="A1269" s="27">
        <v>43152</v>
      </c>
      <c r="B1269" s="28">
        <v>0.66666666666666663</v>
      </c>
      <c r="C1269" s="29">
        <v>4.9480000000000004</v>
      </c>
    </row>
    <row r="1270" spans="1:3">
      <c r="A1270" s="27">
        <v>43152</v>
      </c>
      <c r="B1270" s="28">
        <v>0.83333333333333337</v>
      </c>
      <c r="C1270" s="29">
        <v>9.4009999999999998</v>
      </c>
    </row>
    <row r="1271" spans="1:3">
      <c r="A1271" s="27">
        <v>43153</v>
      </c>
      <c r="B1271" s="28">
        <v>0</v>
      </c>
      <c r="C1271" s="29">
        <v>9.4009999999999998</v>
      </c>
    </row>
    <row r="1272" spans="1:3">
      <c r="A1272" s="27">
        <v>43153</v>
      </c>
      <c r="B1272" s="28">
        <v>0.16666666666666666</v>
      </c>
      <c r="C1272" s="29">
        <v>9.4</v>
      </c>
    </row>
    <row r="1273" spans="1:3">
      <c r="A1273" s="27">
        <v>43153</v>
      </c>
      <c r="B1273" s="28">
        <v>0.33333333333333331</v>
      </c>
      <c r="C1273" s="29">
        <v>9.4019999999999992</v>
      </c>
    </row>
    <row r="1274" spans="1:3">
      <c r="A1274" s="27">
        <v>43153</v>
      </c>
      <c r="B1274" s="28">
        <v>0.5</v>
      </c>
      <c r="C1274" s="29">
        <v>9.4009999999999998</v>
      </c>
    </row>
    <row r="1275" spans="1:3">
      <c r="A1275" s="27">
        <v>43153</v>
      </c>
      <c r="B1275" s="28">
        <v>0.66666666666666663</v>
      </c>
      <c r="C1275" s="29">
        <v>9.4009999999999998</v>
      </c>
    </row>
    <row r="1276" spans="1:3">
      <c r="A1276" s="27">
        <v>43153</v>
      </c>
      <c r="B1276" s="28">
        <v>0.83333333333333337</v>
      </c>
      <c r="C1276" s="29">
        <v>9.4019999999999992</v>
      </c>
    </row>
    <row r="1277" spans="1:3">
      <c r="A1277" s="27">
        <v>43154</v>
      </c>
      <c r="B1277" s="28">
        <v>0</v>
      </c>
      <c r="C1277" s="29">
        <v>9.4009999999999998</v>
      </c>
    </row>
    <row r="1278" spans="1:3">
      <c r="A1278" s="27">
        <v>43154</v>
      </c>
      <c r="B1278" s="28">
        <v>0.16666666666666666</v>
      </c>
      <c r="C1278" s="29">
        <v>9.4009999999999998</v>
      </c>
    </row>
    <row r="1279" spans="1:3">
      <c r="A1279" s="27">
        <v>43154</v>
      </c>
      <c r="B1279" s="28">
        <v>0.33333333333333331</v>
      </c>
      <c r="C1279" s="29">
        <v>9.4009999999999998</v>
      </c>
    </row>
    <row r="1280" spans="1:3">
      <c r="A1280" s="27">
        <v>43154</v>
      </c>
      <c r="B1280" s="28">
        <v>0.5</v>
      </c>
      <c r="C1280" s="29">
        <v>5.1180000000000003</v>
      </c>
    </row>
    <row r="1281" spans="1:3">
      <c r="A1281" s="27">
        <v>43154</v>
      </c>
      <c r="B1281" s="28">
        <v>0.66666666666666663</v>
      </c>
      <c r="C1281" s="29">
        <v>5.0620000000000003</v>
      </c>
    </row>
    <row r="1282" spans="1:3">
      <c r="A1282" s="27">
        <v>43154</v>
      </c>
      <c r="B1282" s="28">
        <v>0.83333333333333337</v>
      </c>
      <c r="C1282" s="29">
        <v>5.0380000000000003</v>
      </c>
    </row>
    <row r="1283" spans="1:3">
      <c r="A1283" s="27">
        <v>43155</v>
      </c>
      <c r="B1283" s="28">
        <v>0</v>
      </c>
      <c r="C1283" s="29">
        <v>5.0609999999999999</v>
      </c>
    </row>
    <row r="1284" spans="1:3">
      <c r="A1284" s="27">
        <v>43155</v>
      </c>
      <c r="B1284" s="28">
        <v>0.16666666666666666</v>
      </c>
      <c r="C1284" s="29">
        <v>5.0229999999999997</v>
      </c>
    </row>
    <row r="1285" spans="1:3">
      <c r="A1285" s="27">
        <v>43155</v>
      </c>
      <c r="B1285" s="28">
        <v>0.33333333333333331</v>
      </c>
      <c r="C1285" s="29">
        <v>5.024</v>
      </c>
    </row>
    <row r="1286" spans="1:3">
      <c r="A1286" s="27">
        <v>43155</v>
      </c>
      <c r="B1286" s="28">
        <v>0.5</v>
      </c>
      <c r="C1286" s="29">
        <v>5.085</v>
      </c>
    </row>
    <row r="1287" spans="1:3">
      <c r="A1287" s="27">
        <v>43155</v>
      </c>
      <c r="B1287" s="28">
        <v>0.66666666666666663</v>
      </c>
      <c r="C1287" s="29">
        <v>5.1189999999999998</v>
      </c>
    </row>
    <row r="1288" spans="1:3">
      <c r="A1288" s="27">
        <v>43155</v>
      </c>
      <c r="B1288" s="28">
        <v>0.83333333333333337</v>
      </c>
      <c r="C1288" s="29">
        <v>5.101</v>
      </c>
    </row>
    <row r="1289" spans="1:3">
      <c r="A1289" s="27">
        <v>43156</v>
      </c>
      <c r="B1289" s="28">
        <v>0</v>
      </c>
      <c r="C1289" s="29">
        <v>5.0789999999999997</v>
      </c>
    </row>
    <row r="1290" spans="1:3">
      <c r="A1290" s="27">
        <v>43156</v>
      </c>
      <c r="B1290" s="28">
        <v>0.16666666666666666</v>
      </c>
      <c r="C1290" s="29">
        <v>5.0869999999999997</v>
      </c>
    </row>
    <row r="1291" spans="1:3">
      <c r="A1291" s="27">
        <v>43156</v>
      </c>
      <c r="B1291" s="28">
        <v>0.33333333333333331</v>
      </c>
      <c r="C1291" s="29">
        <v>5.0940000000000003</v>
      </c>
    </row>
    <row r="1292" spans="1:3">
      <c r="A1292" s="27">
        <v>43156</v>
      </c>
      <c r="B1292" s="28">
        <v>0.5</v>
      </c>
      <c r="C1292" s="29">
        <v>5.1040000000000001</v>
      </c>
    </row>
    <row r="1293" spans="1:3">
      <c r="A1293" s="27">
        <v>43156</v>
      </c>
      <c r="B1293" s="28">
        <v>0.66666666666666663</v>
      </c>
      <c r="C1293" s="29">
        <v>5.1230000000000002</v>
      </c>
    </row>
    <row r="1294" spans="1:3">
      <c r="A1294" s="27">
        <v>43156</v>
      </c>
      <c r="B1294" s="28">
        <v>0.83333333333333337</v>
      </c>
      <c r="C1294" s="29">
        <v>5.1020000000000003</v>
      </c>
    </row>
    <row r="1295" spans="1:3">
      <c r="A1295" s="27">
        <v>43157</v>
      </c>
      <c r="B1295" s="28">
        <v>0</v>
      </c>
      <c r="C1295" s="29">
        <v>5.077</v>
      </c>
    </row>
    <row r="1296" spans="1:3">
      <c r="A1296" s="27">
        <v>43157</v>
      </c>
      <c r="B1296" s="28">
        <v>0.16666666666666666</v>
      </c>
      <c r="C1296" s="29">
        <v>5.0780000000000003</v>
      </c>
    </row>
    <row r="1297" spans="1:3">
      <c r="A1297" s="27">
        <v>43157</v>
      </c>
      <c r="B1297" s="28">
        <v>0.33333333333333331</v>
      </c>
      <c r="C1297" s="29">
        <v>5.077</v>
      </c>
    </row>
    <row r="1298" spans="1:3">
      <c r="A1298" s="27">
        <v>43157</v>
      </c>
      <c r="B1298" s="28">
        <v>0.5</v>
      </c>
      <c r="C1298" s="29">
        <v>5.1050000000000004</v>
      </c>
    </row>
    <row r="1299" spans="1:3">
      <c r="A1299" s="27">
        <v>43157</v>
      </c>
      <c r="B1299" s="28">
        <v>0.66666666666666663</v>
      </c>
      <c r="C1299" s="29">
        <v>5.12</v>
      </c>
    </row>
    <row r="1300" spans="1:3">
      <c r="A1300" s="27">
        <v>43157</v>
      </c>
      <c r="B1300" s="28">
        <v>0.83333333333333337</v>
      </c>
      <c r="C1300" s="29">
        <v>5.1100000000000003</v>
      </c>
    </row>
    <row r="1301" spans="1:3">
      <c r="A1301" s="27">
        <v>43158</v>
      </c>
      <c r="B1301" s="28">
        <v>0</v>
      </c>
      <c r="C1301" s="29">
        <v>5.0789999999999997</v>
      </c>
    </row>
    <row r="1302" spans="1:3">
      <c r="A1302" s="27">
        <v>43158</v>
      </c>
      <c r="B1302" s="28">
        <v>0.16666666666666666</v>
      </c>
      <c r="C1302" s="29">
        <v>5.0599999999999996</v>
      </c>
    </row>
    <row r="1303" spans="1:3">
      <c r="A1303" s="27">
        <v>43158</v>
      </c>
      <c r="B1303" s="28">
        <v>0.33333333333333331</v>
      </c>
      <c r="C1303" s="29">
        <v>5.09</v>
      </c>
    </row>
    <row r="1304" spans="1:3">
      <c r="A1304" s="27">
        <v>43158</v>
      </c>
      <c r="B1304" s="28">
        <v>0.5</v>
      </c>
      <c r="C1304" s="29">
        <v>5.1580000000000004</v>
      </c>
    </row>
    <row r="1305" spans="1:3">
      <c r="A1305" s="27">
        <v>43158</v>
      </c>
      <c r="B1305" s="28">
        <v>0.66666666666666663</v>
      </c>
      <c r="C1305" s="29">
        <v>5.1580000000000004</v>
      </c>
    </row>
    <row r="1306" spans="1:3">
      <c r="A1306" s="27">
        <v>43158</v>
      </c>
      <c r="B1306" s="28">
        <v>0.83333333333333337</v>
      </c>
      <c r="C1306" s="29">
        <v>5.157</v>
      </c>
    </row>
    <row r="1307" spans="1:3">
      <c r="A1307" s="27">
        <v>43159</v>
      </c>
      <c r="B1307" s="28">
        <v>0</v>
      </c>
      <c r="C1307" s="29">
        <v>5.1529999999999996</v>
      </c>
    </row>
    <row r="1308" spans="1:3">
      <c r="A1308" s="27">
        <v>43159</v>
      </c>
      <c r="B1308" s="28">
        <v>0.16666666666666666</v>
      </c>
      <c r="C1308" s="29">
        <v>5.1660000000000004</v>
      </c>
    </row>
    <row r="1309" spans="1:3">
      <c r="A1309" s="27">
        <v>43159</v>
      </c>
      <c r="B1309" s="28">
        <v>0.33333333333333331</v>
      </c>
      <c r="C1309" s="29">
        <v>5.1340000000000003</v>
      </c>
    </row>
    <row r="1310" spans="1:3">
      <c r="A1310" s="27">
        <v>43159</v>
      </c>
      <c r="B1310" s="28">
        <v>0.5</v>
      </c>
      <c r="C1310" s="29">
        <v>5.194</v>
      </c>
    </row>
    <row r="1311" spans="1:3">
      <c r="A1311" s="27">
        <v>43159</v>
      </c>
      <c r="B1311" s="28">
        <v>0.66666666666666663</v>
      </c>
      <c r="C1311" s="29">
        <v>5.1779999999999999</v>
      </c>
    </row>
    <row r="1312" spans="1:3">
      <c r="A1312" s="27">
        <v>43159</v>
      </c>
      <c r="B1312" s="28">
        <v>0.83333333333333337</v>
      </c>
      <c r="C1312" s="29">
        <v>5.1310000000000002</v>
      </c>
    </row>
    <row r="1313" spans="1:3">
      <c r="A1313" s="27">
        <v>43160</v>
      </c>
      <c r="B1313" s="28">
        <v>0</v>
      </c>
      <c r="C1313" s="29">
        <v>5.1420000000000003</v>
      </c>
    </row>
    <row r="1314" spans="1:3">
      <c r="A1314" s="27">
        <v>43160</v>
      </c>
      <c r="B1314" s="28">
        <v>0.16666666666666666</v>
      </c>
      <c r="C1314" s="29">
        <v>5.1879999999999997</v>
      </c>
    </row>
    <row r="1315" spans="1:3">
      <c r="A1315" s="27">
        <v>43160</v>
      </c>
      <c r="B1315" s="28">
        <v>0.33333333333333331</v>
      </c>
      <c r="C1315" s="29">
        <v>5.1459999999999999</v>
      </c>
    </row>
    <row r="1316" spans="1:3">
      <c r="A1316" s="27">
        <v>43160</v>
      </c>
      <c r="B1316" s="28">
        <v>0.5</v>
      </c>
      <c r="C1316" s="29">
        <v>5.1779999999999999</v>
      </c>
    </row>
    <row r="1317" spans="1:3">
      <c r="A1317" s="27">
        <v>43160</v>
      </c>
      <c r="B1317" s="28">
        <v>0.66666666666666663</v>
      </c>
      <c r="C1317" s="29">
        <v>5.1550000000000002</v>
      </c>
    </row>
    <row r="1318" spans="1:3">
      <c r="A1318" s="27">
        <v>43160</v>
      </c>
      <c r="B1318" s="28">
        <v>0.83333333333333337</v>
      </c>
      <c r="C1318" s="29">
        <v>5.149</v>
      </c>
    </row>
    <row r="1319" spans="1:3">
      <c r="A1319" s="27">
        <v>43161</v>
      </c>
      <c r="B1319" s="28">
        <v>0</v>
      </c>
      <c r="C1319" s="29">
        <v>5.1440000000000001</v>
      </c>
    </row>
    <row r="1320" spans="1:3">
      <c r="A1320" s="27">
        <v>43161</v>
      </c>
      <c r="B1320" s="28">
        <v>0.16666666666666666</v>
      </c>
      <c r="C1320" s="29">
        <v>5.1319999999999997</v>
      </c>
    </row>
    <row r="1321" spans="1:3">
      <c r="A1321" s="27">
        <v>43161</v>
      </c>
      <c r="B1321" s="28">
        <v>0.33333333333333331</v>
      </c>
      <c r="C1321" s="29">
        <v>5.1379999999999999</v>
      </c>
    </row>
    <row r="1322" spans="1:3">
      <c r="A1322" s="27">
        <v>43161</v>
      </c>
      <c r="B1322" s="28">
        <v>0.5</v>
      </c>
      <c r="C1322" s="29">
        <v>5.1459999999999999</v>
      </c>
    </row>
    <row r="1323" spans="1:3">
      <c r="A1323" s="27">
        <v>43161</v>
      </c>
      <c r="B1323" s="28">
        <v>0.66666666666666663</v>
      </c>
      <c r="C1323" s="29">
        <v>5.1449999999999996</v>
      </c>
    </row>
    <row r="1324" spans="1:3">
      <c r="A1324" s="27">
        <v>43161</v>
      </c>
      <c r="B1324" s="28">
        <v>0.83333333333333337</v>
      </c>
      <c r="C1324" s="29">
        <v>5.1109999999999998</v>
      </c>
    </row>
    <row r="1325" spans="1:3">
      <c r="A1325" s="27">
        <v>43162</v>
      </c>
      <c r="B1325" s="28">
        <v>0</v>
      </c>
      <c r="C1325" s="29">
        <v>5.0640000000000001</v>
      </c>
    </row>
    <row r="1326" spans="1:3">
      <c r="A1326" s="27">
        <v>43162</v>
      </c>
      <c r="B1326" s="28">
        <v>0.16666666666666666</v>
      </c>
      <c r="C1326" s="29">
        <v>5.0949999999999998</v>
      </c>
    </row>
    <row r="1327" spans="1:3">
      <c r="A1327" s="27">
        <v>43162</v>
      </c>
      <c r="B1327" s="28">
        <v>0.33333333333333331</v>
      </c>
      <c r="C1327" s="29">
        <v>5.0709999999999997</v>
      </c>
    </row>
    <row r="1328" spans="1:3">
      <c r="A1328" s="27">
        <v>43162</v>
      </c>
      <c r="B1328" s="28">
        <v>0.5</v>
      </c>
      <c r="C1328" s="29">
        <v>5.0529999999999999</v>
      </c>
    </row>
    <row r="1329" spans="1:3">
      <c r="A1329" s="27">
        <v>43162</v>
      </c>
      <c r="B1329" s="28">
        <v>0.66666666666666663</v>
      </c>
      <c r="C1329" s="29">
        <v>5.08</v>
      </c>
    </row>
    <row r="1330" spans="1:3">
      <c r="A1330" s="27">
        <v>43162</v>
      </c>
      <c r="B1330" s="28">
        <v>0.83333333333333337</v>
      </c>
      <c r="C1330" s="29">
        <v>4.9909999999999997</v>
      </c>
    </row>
    <row r="1331" spans="1:3">
      <c r="A1331" s="27">
        <v>43163</v>
      </c>
      <c r="B1331" s="28">
        <v>0</v>
      </c>
      <c r="C1331" s="29">
        <v>4.9340000000000002</v>
      </c>
    </row>
    <row r="1332" spans="1:3">
      <c r="A1332" s="27">
        <v>43163</v>
      </c>
      <c r="B1332" s="28">
        <v>0.16666666666666666</v>
      </c>
      <c r="C1332" s="29">
        <v>4.9589999999999996</v>
      </c>
    </row>
    <row r="1333" spans="1:3">
      <c r="A1333" s="27">
        <v>43163</v>
      </c>
      <c r="B1333" s="28">
        <v>0.33333333333333331</v>
      </c>
      <c r="C1333" s="29">
        <v>4.9850000000000003</v>
      </c>
    </row>
    <row r="1334" spans="1:3">
      <c r="A1334" s="27">
        <v>43163</v>
      </c>
      <c r="B1334" s="28">
        <v>0.5</v>
      </c>
      <c r="C1334" s="29">
        <v>4.9859999999999998</v>
      </c>
    </row>
    <row r="1335" spans="1:3">
      <c r="A1335" s="27">
        <v>43163</v>
      </c>
      <c r="B1335" s="28">
        <v>0.66666666666666663</v>
      </c>
      <c r="C1335" s="29">
        <v>5.0449999999999999</v>
      </c>
    </row>
    <row r="1336" spans="1:3">
      <c r="A1336" s="27">
        <v>43163</v>
      </c>
      <c r="B1336" s="28">
        <v>0.83333333333333337</v>
      </c>
      <c r="C1336" s="29">
        <v>5.0140000000000002</v>
      </c>
    </row>
    <row r="1337" spans="1:3">
      <c r="A1337" s="27">
        <v>43164</v>
      </c>
      <c r="B1337" s="28">
        <v>0</v>
      </c>
      <c r="C1337" s="29">
        <v>4.968</v>
      </c>
    </row>
    <row r="1338" spans="1:3">
      <c r="A1338" s="27">
        <v>43164</v>
      </c>
      <c r="B1338" s="28">
        <v>0.16666666666666666</v>
      </c>
      <c r="C1338" s="29">
        <v>5.0119999999999996</v>
      </c>
    </row>
    <row r="1339" spans="1:3">
      <c r="A1339" s="27">
        <v>43164</v>
      </c>
      <c r="B1339" s="28">
        <v>0.33333333333333331</v>
      </c>
      <c r="C1339" s="29">
        <v>5.032</v>
      </c>
    </row>
    <row r="1340" spans="1:3">
      <c r="A1340" s="27">
        <v>43164</v>
      </c>
      <c r="B1340" s="28">
        <v>0.5</v>
      </c>
      <c r="C1340" s="29">
        <v>5.0209999999999999</v>
      </c>
    </row>
    <row r="1341" spans="1:3">
      <c r="A1341" s="27">
        <v>43164</v>
      </c>
      <c r="B1341" s="28">
        <v>0.66666666666666663</v>
      </c>
      <c r="C1341" s="29">
        <v>5.0620000000000003</v>
      </c>
    </row>
    <row r="1342" spans="1:3">
      <c r="A1342" s="27">
        <v>43164</v>
      </c>
      <c r="B1342" s="28">
        <v>0.83333333333333337</v>
      </c>
      <c r="C1342" s="29">
        <v>5.04</v>
      </c>
    </row>
    <row r="1343" spans="1:3">
      <c r="A1343" s="27">
        <v>43165</v>
      </c>
      <c r="B1343" s="28">
        <v>0</v>
      </c>
      <c r="C1343" s="29">
        <v>5.032</v>
      </c>
    </row>
    <row r="1344" spans="1:3">
      <c r="A1344" s="27">
        <v>43165</v>
      </c>
      <c r="B1344" s="28">
        <v>0.16666666666666666</v>
      </c>
      <c r="C1344" s="29">
        <v>5.0549999999999997</v>
      </c>
    </row>
    <row r="1345" spans="1:3">
      <c r="A1345" s="27">
        <v>43165</v>
      </c>
      <c r="B1345" s="28">
        <v>0.33333333333333331</v>
      </c>
      <c r="C1345" s="29">
        <v>5.0780000000000003</v>
      </c>
    </row>
    <row r="1346" spans="1:3">
      <c r="A1346" s="27">
        <v>43165</v>
      </c>
      <c r="B1346" s="28">
        <v>0.5</v>
      </c>
      <c r="C1346" s="29">
        <v>9.4</v>
      </c>
    </row>
    <row r="1347" spans="1:3">
      <c r="A1347" s="27">
        <v>43165</v>
      </c>
      <c r="B1347" s="28">
        <v>0.66666666666666663</v>
      </c>
      <c r="C1347" s="29">
        <v>9.4009999999999998</v>
      </c>
    </row>
    <row r="1348" spans="1:3">
      <c r="A1348" s="27">
        <v>43165</v>
      </c>
      <c r="B1348" s="28">
        <v>0.83333333333333337</v>
      </c>
      <c r="C1348" s="29">
        <v>9.4009999999999998</v>
      </c>
    </row>
    <row r="1349" spans="1:3">
      <c r="A1349" s="27">
        <v>43166</v>
      </c>
      <c r="B1349" s="28">
        <v>0</v>
      </c>
      <c r="C1349" s="29">
        <v>9.4019999999999992</v>
      </c>
    </row>
    <row r="1350" spans="1:3">
      <c r="A1350" s="27">
        <v>43166</v>
      </c>
      <c r="B1350" s="28">
        <v>0.16666666666666666</v>
      </c>
      <c r="C1350" s="29">
        <v>9.4009999999999998</v>
      </c>
    </row>
    <row r="1351" spans="1:3">
      <c r="A1351" s="27">
        <v>43166</v>
      </c>
      <c r="B1351" s="28">
        <v>0.33333333333333331</v>
      </c>
      <c r="C1351" s="29">
        <v>9.4009999999999998</v>
      </c>
    </row>
    <row r="1352" spans="1:3">
      <c r="A1352" s="27">
        <v>43166</v>
      </c>
      <c r="B1352" s="28">
        <v>0.5</v>
      </c>
      <c r="C1352" s="29">
        <v>9.4009999999999998</v>
      </c>
    </row>
    <row r="1353" spans="1:3">
      <c r="A1353" s="27">
        <v>43166</v>
      </c>
      <c r="B1353" s="28">
        <v>0.66666666666666663</v>
      </c>
      <c r="C1353" s="29">
        <v>5.0119999999999996</v>
      </c>
    </row>
    <row r="1354" spans="1:3">
      <c r="A1354" s="27">
        <v>43166</v>
      </c>
      <c r="B1354" s="28">
        <v>0.83333333333333337</v>
      </c>
      <c r="C1354" s="29">
        <v>5.0060000000000002</v>
      </c>
    </row>
    <row r="1355" spans="1:3">
      <c r="A1355" s="27">
        <v>43167</v>
      </c>
      <c r="B1355" s="28">
        <v>0</v>
      </c>
      <c r="C1355" s="29">
        <v>5.0490000000000004</v>
      </c>
    </row>
    <row r="1356" spans="1:3">
      <c r="A1356" s="27">
        <v>43167</v>
      </c>
      <c r="B1356" s="28">
        <v>0.16666666666666666</v>
      </c>
      <c r="C1356" s="29">
        <v>5.0990000000000002</v>
      </c>
    </row>
    <row r="1357" spans="1:3">
      <c r="A1357" s="27">
        <v>43167</v>
      </c>
      <c r="B1357" s="28">
        <v>0.33333333333333331</v>
      </c>
      <c r="C1357" s="29">
        <v>5.0880000000000001</v>
      </c>
    </row>
    <row r="1358" spans="1:3">
      <c r="A1358" s="27">
        <v>43167</v>
      </c>
      <c r="B1358" s="28">
        <v>0.5</v>
      </c>
      <c r="C1358" s="29">
        <v>5.117</v>
      </c>
    </row>
    <row r="1359" spans="1:3">
      <c r="A1359" s="27">
        <v>43167</v>
      </c>
      <c r="B1359" s="28">
        <v>0.66666666666666663</v>
      </c>
      <c r="C1359" s="29">
        <v>5.1589999999999998</v>
      </c>
    </row>
    <row r="1360" spans="1:3">
      <c r="A1360" s="27">
        <v>43167</v>
      </c>
      <c r="B1360" s="28">
        <v>0.83333333333333337</v>
      </c>
      <c r="C1360" s="29">
        <v>5.202</v>
      </c>
    </row>
    <row r="1361" spans="1:3">
      <c r="A1361" s="27">
        <v>43168</v>
      </c>
      <c r="B1361" s="28">
        <v>0</v>
      </c>
      <c r="C1361" s="29">
        <v>5.1589999999999998</v>
      </c>
    </row>
    <row r="1362" spans="1:3">
      <c r="A1362" s="27">
        <v>43168</v>
      </c>
      <c r="B1362" s="28">
        <v>0.16666666666666666</v>
      </c>
      <c r="C1362" s="29">
        <v>5.2039999999999997</v>
      </c>
    </row>
    <row r="1363" spans="1:3">
      <c r="A1363" s="27">
        <v>43168</v>
      </c>
      <c r="B1363" s="28">
        <v>0.33333333333333331</v>
      </c>
      <c r="C1363" s="29">
        <v>5.1909999999999998</v>
      </c>
    </row>
    <row r="1364" spans="1:3">
      <c r="A1364" s="27">
        <v>43168</v>
      </c>
      <c r="B1364" s="28">
        <v>0.5</v>
      </c>
      <c r="C1364" s="29">
        <v>5.2069999999999999</v>
      </c>
    </row>
    <row r="1365" spans="1:3">
      <c r="A1365" s="27">
        <v>43168</v>
      </c>
      <c r="B1365" s="28">
        <v>0.66666666666666663</v>
      </c>
      <c r="C1365" s="29">
        <v>5.2590000000000003</v>
      </c>
    </row>
    <row r="1366" spans="1:3">
      <c r="A1366" s="27">
        <v>43168</v>
      </c>
      <c r="B1366" s="28">
        <v>0.83333333333333337</v>
      </c>
      <c r="C1366" s="29">
        <v>5.24</v>
      </c>
    </row>
    <row r="1367" spans="1:3">
      <c r="A1367" s="27">
        <v>43169</v>
      </c>
      <c r="B1367" s="28">
        <v>0</v>
      </c>
      <c r="C1367" s="29">
        <v>5.2610000000000001</v>
      </c>
    </row>
    <row r="1368" spans="1:3">
      <c r="A1368" s="27">
        <v>43169</v>
      </c>
      <c r="B1368" s="28">
        <v>0.16666666666666666</v>
      </c>
      <c r="C1368" s="29">
        <v>5.258</v>
      </c>
    </row>
    <row r="1369" spans="1:3">
      <c r="A1369" s="27">
        <v>43169</v>
      </c>
      <c r="B1369" s="28">
        <v>0.33333333333333331</v>
      </c>
      <c r="C1369" s="29">
        <v>5.2489999999999997</v>
      </c>
    </row>
    <row r="1370" spans="1:3">
      <c r="A1370" s="27">
        <v>43169</v>
      </c>
      <c r="B1370" s="28">
        <v>0.5</v>
      </c>
      <c r="C1370" s="29">
        <v>5.2380000000000004</v>
      </c>
    </row>
    <row r="1371" spans="1:3">
      <c r="A1371" s="27">
        <v>43169</v>
      </c>
      <c r="B1371" s="28">
        <v>0.66666666666666663</v>
      </c>
      <c r="C1371" s="29">
        <v>5.2409999999999997</v>
      </c>
    </row>
    <row r="1372" spans="1:3">
      <c r="A1372" s="27">
        <v>43169</v>
      </c>
      <c r="B1372" s="28">
        <v>0.83333333333333337</v>
      </c>
      <c r="C1372" s="29">
        <v>5.1639999999999997</v>
      </c>
    </row>
    <row r="1373" spans="1:3">
      <c r="A1373" s="27">
        <v>43170</v>
      </c>
      <c r="B1373" s="28">
        <v>0</v>
      </c>
      <c r="C1373" s="29">
        <v>5.157</v>
      </c>
    </row>
    <row r="1374" spans="1:3">
      <c r="A1374" s="27">
        <v>43170</v>
      </c>
      <c r="B1374" s="28">
        <v>0.16666666666666666</v>
      </c>
      <c r="C1374" s="29">
        <v>5.17</v>
      </c>
    </row>
    <row r="1375" spans="1:3">
      <c r="A1375" s="27">
        <v>43170</v>
      </c>
      <c r="B1375" s="28">
        <v>0.33333333333333331</v>
      </c>
      <c r="C1375" s="29">
        <v>5.1619999999999999</v>
      </c>
    </row>
    <row r="1376" spans="1:3">
      <c r="A1376" s="27">
        <v>43170</v>
      </c>
      <c r="B1376" s="28">
        <v>0.5</v>
      </c>
      <c r="C1376" s="29">
        <v>5.1369999999999996</v>
      </c>
    </row>
    <row r="1377" spans="1:3">
      <c r="A1377" s="27">
        <v>43170</v>
      </c>
      <c r="B1377" s="28">
        <v>0.66666666666666663</v>
      </c>
      <c r="C1377" s="29">
        <v>4.851</v>
      </c>
    </row>
    <row r="1378" spans="1:3">
      <c r="A1378" s="27">
        <v>43170</v>
      </c>
      <c r="B1378" s="28">
        <v>0.83333333333333337</v>
      </c>
      <c r="C1378" s="29">
        <v>4.4569999999999999</v>
      </c>
    </row>
    <row r="1379" spans="1:3">
      <c r="A1379" s="27">
        <v>43171</v>
      </c>
      <c r="B1379" s="28">
        <v>0</v>
      </c>
      <c r="C1379" s="29">
        <v>4.1959999999999997</v>
      </c>
    </row>
    <row r="1380" spans="1:3">
      <c r="A1380" s="27">
        <v>43171</v>
      </c>
      <c r="B1380" s="28">
        <v>0.16666666666666666</v>
      </c>
      <c r="C1380" s="29">
        <v>4.3250000000000002</v>
      </c>
    </row>
    <row r="1381" spans="1:3">
      <c r="A1381" s="27">
        <v>43171</v>
      </c>
      <c r="B1381" s="28">
        <v>0.33333333333333331</v>
      </c>
      <c r="C1381" s="29">
        <v>4.4770000000000003</v>
      </c>
    </row>
    <row r="1382" spans="1:3">
      <c r="A1382" s="27">
        <v>43171</v>
      </c>
      <c r="B1382" s="28">
        <v>0.5</v>
      </c>
      <c r="C1382" s="29">
        <v>4.6520000000000001</v>
      </c>
    </row>
    <row r="1383" spans="1:3">
      <c r="A1383" s="27">
        <v>43171</v>
      </c>
      <c r="B1383" s="28">
        <v>0.66666666666666663</v>
      </c>
      <c r="C1383" s="29">
        <v>4.6890000000000001</v>
      </c>
    </row>
    <row r="1384" spans="1:3">
      <c r="A1384" s="27">
        <v>43171</v>
      </c>
      <c r="B1384" s="28">
        <v>0.83333333333333337</v>
      </c>
      <c r="C1384" s="29">
        <v>4.8600000000000003</v>
      </c>
    </row>
    <row r="1385" spans="1:3">
      <c r="A1385" s="27">
        <v>43172</v>
      </c>
      <c r="B1385" s="28">
        <v>0</v>
      </c>
      <c r="C1385" s="29">
        <v>4.899</v>
      </c>
    </row>
    <row r="1386" spans="1:3">
      <c r="A1386" s="27">
        <v>43172</v>
      </c>
      <c r="B1386" s="28">
        <v>0.16666666666666666</v>
      </c>
      <c r="C1386" s="29">
        <v>4.9569999999999999</v>
      </c>
    </row>
    <row r="1387" spans="1:3">
      <c r="A1387" s="27">
        <v>43172</v>
      </c>
      <c r="B1387" s="28">
        <v>0.33333333333333331</v>
      </c>
      <c r="C1387" s="29">
        <v>5.0090000000000003</v>
      </c>
    </row>
    <row r="1388" spans="1:3">
      <c r="A1388" s="27">
        <v>43172</v>
      </c>
      <c r="B1388" s="28">
        <v>0.5</v>
      </c>
      <c r="C1388" s="29">
        <v>5.0279999999999996</v>
      </c>
    </row>
    <row r="1389" spans="1:3">
      <c r="A1389" s="27">
        <v>43172</v>
      </c>
      <c r="B1389" s="28">
        <v>0.66666666666666663</v>
      </c>
      <c r="C1389" s="29">
        <v>5.0469999999999997</v>
      </c>
    </row>
    <row r="1390" spans="1:3">
      <c r="A1390" s="27">
        <v>43172</v>
      </c>
      <c r="B1390" s="28">
        <v>0.83333333333333337</v>
      </c>
      <c r="C1390" s="29">
        <v>5.07</v>
      </c>
    </row>
    <row r="1391" spans="1:3">
      <c r="A1391" s="27">
        <v>43173</v>
      </c>
      <c r="B1391" s="28">
        <v>0</v>
      </c>
      <c r="C1391" s="29">
        <v>5.1079999999999997</v>
      </c>
    </row>
    <row r="1392" spans="1:3">
      <c r="A1392" s="27">
        <v>43173</v>
      </c>
      <c r="B1392" s="28">
        <v>0.16666666666666666</v>
      </c>
      <c r="C1392" s="29">
        <v>5.1269999999999998</v>
      </c>
    </row>
    <row r="1393" spans="1:3">
      <c r="A1393" s="27">
        <v>43173</v>
      </c>
      <c r="B1393" s="28">
        <v>0.33333333333333331</v>
      </c>
      <c r="C1393" s="29">
        <v>5.1379999999999999</v>
      </c>
    </row>
    <row r="1394" spans="1:3">
      <c r="A1394" s="27">
        <v>43173</v>
      </c>
      <c r="B1394" s="28">
        <v>0.5</v>
      </c>
      <c r="C1394" s="29">
        <v>5.1740000000000004</v>
      </c>
    </row>
    <row r="1395" spans="1:3">
      <c r="A1395" s="27">
        <v>43173</v>
      </c>
      <c r="B1395" s="28">
        <v>0.66666666666666663</v>
      </c>
      <c r="C1395" s="29">
        <v>5.16</v>
      </c>
    </row>
    <row r="1396" spans="1:3">
      <c r="A1396" s="27">
        <v>43173</v>
      </c>
      <c r="B1396" s="28">
        <v>0.83333333333333337</v>
      </c>
      <c r="C1396" s="29">
        <v>5.1429999999999998</v>
      </c>
    </row>
    <row r="1397" spans="1:3">
      <c r="A1397" s="27">
        <v>43174</v>
      </c>
      <c r="B1397" s="28">
        <v>0</v>
      </c>
      <c r="C1397" s="29">
        <v>5.1369999999999996</v>
      </c>
    </row>
    <row r="1398" spans="1:3">
      <c r="A1398" s="27">
        <v>43174</v>
      </c>
      <c r="B1398" s="28">
        <v>0.16666666666666666</v>
      </c>
      <c r="C1398" s="29">
        <v>5.1550000000000002</v>
      </c>
    </row>
    <row r="1399" spans="1:3">
      <c r="A1399" s="27">
        <v>43174</v>
      </c>
      <c r="B1399" s="28">
        <v>0.33333333333333331</v>
      </c>
      <c r="C1399" s="29">
        <v>5.1369999999999996</v>
      </c>
    </row>
    <row r="1400" spans="1:3">
      <c r="A1400" s="27">
        <v>43174</v>
      </c>
      <c r="B1400" s="28">
        <v>0.5</v>
      </c>
      <c r="C1400" s="29">
        <v>5.1779999999999999</v>
      </c>
    </row>
    <row r="1401" spans="1:3">
      <c r="A1401" s="27">
        <v>43174</v>
      </c>
      <c r="B1401" s="28">
        <v>0.66666666666666663</v>
      </c>
      <c r="C1401" s="29">
        <v>5.1950000000000003</v>
      </c>
    </row>
    <row r="1402" spans="1:3">
      <c r="A1402" s="27">
        <v>43174</v>
      </c>
      <c r="B1402" s="28">
        <v>0.83333333333333337</v>
      </c>
      <c r="C1402" s="29">
        <v>5.1360000000000001</v>
      </c>
    </row>
    <row r="1403" spans="1:3">
      <c r="A1403" s="27">
        <v>43175</v>
      </c>
      <c r="B1403" s="28">
        <v>0</v>
      </c>
      <c r="C1403" s="29">
        <v>5.0510000000000002</v>
      </c>
    </row>
    <row r="1404" spans="1:3">
      <c r="A1404" s="27">
        <v>43175</v>
      </c>
      <c r="B1404" s="28">
        <v>0.16666666666666666</v>
      </c>
      <c r="C1404" s="29">
        <v>4.6689999999999996</v>
      </c>
    </row>
    <row r="1405" spans="1:3">
      <c r="A1405" s="27">
        <v>43175</v>
      </c>
      <c r="B1405" s="28">
        <v>0.33333333333333331</v>
      </c>
      <c r="C1405" s="29">
        <v>4.6539999999999999</v>
      </c>
    </row>
    <row r="1406" spans="1:3">
      <c r="A1406" s="27">
        <v>43175</v>
      </c>
      <c r="B1406" s="28">
        <v>0.5</v>
      </c>
      <c r="C1406" s="29">
        <v>4.8140000000000001</v>
      </c>
    </row>
    <row r="1407" spans="1:3">
      <c r="A1407" s="27">
        <v>43175</v>
      </c>
      <c r="B1407" s="28">
        <v>0.66666666666666663</v>
      </c>
      <c r="C1407" s="29">
        <v>4.9359999999999999</v>
      </c>
    </row>
    <row r="1408" spans="1:3">
      <c r="A1408" s="27">
        <v>43175</v>
      </c>
      <c r="B1408" s="28">
        <v>0.83333333333333337</v>
      </c>
      <c r="C1408" s="29">
        <v>4.9169999999999998</v>
      </c>
    </row>
    <row r="1409" spans="1:3">
      <c r="A1409" s="27">
        <v>43176</v>
      </c>
      <c r="B1409" s="28">
        <v>0</v>
      </c>
      <c r="C1409" s="29">
        <v>4.9550000000000001</v>
      </c>
    </row>
    <row r="1410" spans="1:3">
      <c r="A1410" s="27">
        <v>43176</v>
      </c>
      <c r="B1410" s="28">
        <v>0.16666666666666666</v>
      </c>
      <c r="C1410" s="29">
        <v>4.952</v>
      </c>
    </row>
    <row r="1411" spans="1:3">
      <c r="A1411" s="27">
        <v>43176</v>
      </c>
      <c r="B1411" s="28">
        <v>0.33333333333333331</v>
      </c>
      <c r="C1411" s="29">
        <v>4.9539999999999997</v>
      </c>
    </row>
    <row r="1412" spans="1:3">
      <c r="A1412" s="27">
        <v>43176</v>
      </c>
      <c r="B1412" s="28">
        <v>0.5</v>
      </c>
      <c r="C1412" s="29">
        <v>5.008</v>
      </c>
    </row>
    <row r="1413" spans="1:3">
      <c r="A1413" s="27">
        <v>43176</v>
      </c>
      <c r="B1413" s="28">
        <v>0.66666666666666663</v>
      </c>
      <c r="C1413" s="29">
        <v>4.7050000000000001</v>
      </c>
    </row>
    <row r="1414" spans="1:3">
      <c r="A1414" s="27">
        <v>43176</v>
      </c>
      <c r="B1414" s="28">
        <v>0.83333333333333337</v>
      </c>
      <c r="C1414" s="29">
        <v>4.3979999999999997</v>
      </c>
    </row>
    <row r="1415" spans="1:3">
      <c r="A1415" s="27">
        <v>43177</v>
      </c>
      <c r="B1415" s="28">
        <v>0</v>
      </c>
      <c r="C1415" s="29">
        <v>4.4470000000000001</v>
      </c>
    </row>
    <row r="1416" spans="1:3">
      <c r="A1416" s="27">
        <v>43177</v>
      </c>
      <c r="B1416" s="28">
        <v>0.16666666666666666</v>
      </c>
      <c r="C1416" s="29">
        <v>4.4020000000000001</v>
      </c>
    </row>
    <row r="1417" spans="1:3">
      <c r="A1417" s="27">
        <v>43177</v>
      </c>
      <c r="B1417" s="28">
        <v>0.33333333333333331</v>
      </c>
      <c r="C1417" s="29">
        <v>4.5359999999999996</v>
      </c>
    </row>
    <row r="1418" spans="1:3">
      <c r="A1418" s="27">
        <v>43177</v>
      </c>
      <c r="B1418" s="28">
        <v>0.5</v>
      </c>
      <c r="C1418" s="29">
        <v>4.6390000000000002</v>
      </c>
    </row>
    <row r="1419" spans="1:3">
      <c r="A1419" s="27">
        <v>43177</v>
      </c>
      <c r="B1419" s="28">
        <v>0.66666666666666663</v>
      </c>
      <c r="C1419" s="29">
        <v>4.66</v>
      </c>
    </row>
    <row r="1420" spans="1:3">
      <c r="A1420" s="27">
        <v>43177</v>
      </c>
      <c r="B1420" s="28">
        <v>0.83333333333333337</v>
      </c>
      <c r="C1420" s="29">
        <v>4.6219999999999999</v>
      </c>
    </row>
    <row r="1421" spans="1:3">
      <c r="A1421" s="27">
        <v>43178</v>
      </c>
      <c r="B1421" s="28">
        <v>0</v>
      </c>
      <c r="C1421" s="29">
        <v>4.5730000000000004</v>
      </c>
    </row>
    <row r="1422" spans="1:3">
      <c r="A1422" s="27">
        <v>43178</v>
      </c>
      <c r="B1422" s="28">
        <v>0.16666666666666666</v>
      </c>
      <c r="C1422" s="29">
        <v>4.6449999999999996</v>
      </c>
    </row>
    <row r="1423" spans="1:3">
      <c r="A1423" s="27">
        <v>43178</v>
      </c>
      <c r="B1423" s="28">
        <v>0.33333333333333331</v>
      </c>
      <c r="C1423" s="29">
        <v>4.6420000000000003</v>
      </c>
    </row>
    <row r="1424" spans="1:3">
      <c r="A1424" s="27">
        <v>43178</v>
      </c>
      <c r="B1424" s="28">
        <v>0.5</v>
      </c>
      <c r="C1424" s="29">
        <v>4.7619999999999996</v>
      </c>
    </row>
    <row r="1425" spans="1:3">
      <c r="A1425" s="27">
        <v>43178</v>
      </c>
      <c r="B1425" s="28">
        <v>0.66666666666666663</v>
      </c>
      <c r="C1425" s="29">
        <v>4.8339999999999996</v>
      </c>
    </row>
    <row r="1426" spans="1:3">
      <c r="A1426" s="27">
        <v>43178</v>
      </c>
      <c r="B1426" s="28">
        <v>0.83333333333333337</v>
      </c>
      <c r="C1426" s="29">
        <v>4.8719999999999999</v>
      </c>
    </row>
    <row r="1427" spans="1:3">
      <c r="A1427" s="27">
        <v>43179</v>
      </c>
      <c r="B1427" s="28">
        <v>0</v>
      </c>
      <c r="C1427" s="29">
        <v>4.88</v>
      </c>
    </row>
    <row r="1428" spans="1:3">
      <c r="A1428" s="27">
        <v>43179</v>
      </c>
      <c r="B1428" s="28">
        <v>0.16666666666666666</v>
      </c>
      <c r="C1428" s="29">
        <v>4.9059999999999997</v>
      </c>
    </row>
    <row r="1429" spans="1:3">
      <c r="A1429" s="27">
        <v>43179</v>
      </c>
      <c r="B1429" s="28">
        <v>0.33333333333333331</v>
      </c>
      <c r="C1429" s="29">
        <v>4.923</v>
      </c>
    </row>
    <row r="1430" spans="1:3">
      <c r="A1430" s="27">
        <v>43179</v>
      </c>
      <c r="B1430" s="28">
        <v>0.5</v>
      </c>
      <c r="C1430" s="29">
        <v>4.9969999999999999</v>
      </c>
    </row>
    <row r="1431" spans="1:3">
      <c r="A1431" s="27">
        <v>43179</v>
      </c>
      <c r="B1431" s="28">
        <v>0.66666666666666663</v>
      </c>
      <c r="C1431" s="29">
        <v>4.9710000000000001</v>
      </c>
    </row>
    <row r="1432" spans="1:3">
      <c r="A1432" s="27">
        <v>43179</v>
      </c>
      <c r="B1432" s="28">
        <v>0.83333333333333337</v>
      </c>
      <c r="C1432" s="29">
        <v>4.95</v>
      </c>
    </row>
    <row r="1433" spans="1:3">
      <c r="A1433" s="27">
        <v>43180</v>
      </c>
      <c r="B1433" s="28">
        <v>0</v>
      </c>
      <c r="C1433" s="29">
        <v>4.9619999999999997</v>
      </c>
    </row>
    <row r="1434" spans="1:3">
      <c r="A1434" s="27">
        <v>43180</v>
      </c>
      <c r="B1434" s="28">
        <v>0.16666666666666666</v>
      </c>
      <c r="C1434" s="29">
        <v>4.8819999999999997</v>
      </c>
    </row>
    <row r="1435" spans="1:3">
      <c r="A1435" s="27">
        <v>43180</v>
      </c>
      <c r="B1435" s="28">
        <v>0.33333333333333331</v>
      </c>
      <c r="C1435" s="29">
        <v>4.7569999999999997</v>
      </c>
    </row>
    <row r="1436" spans="1:3">
      <c r="A1436" s="27">
        <v>43180</v>
      </c>
      <c r="B1436" s="28">
        <v>0.5</v>
      </c>
      <c r="C1436" s="29">
        <v>4.9029999999999996</v>
      </c>
    </row>
    <row r="1437" spans="1:3">
      <c r="A1437" s="27">
        <v>43180</v>
      </c>
      <c r="B1437" s="28">
        <v>0.66666666666666663</v>
      </c>
      <c r="C1437" s="29">
        <v>4.9080000000000004</v>
      </c>
    </row>
    <row r="1438" spans="1:3">
      <c r="A1438" s="27">
        <v>43180</v>
      </c>
      <c r="B1438" s="28">
        <v>0.83333333333333337</v>
      </c>
      <c r="C1438" s="29">
        <v>4.8899999999999997</v>
      </c>
    </row>
    <row r="1439" spans="1:3">
      <c r="A1439" s="27">
        <v>43181</v>
      </c>
      <c r="B1439" s="28">
        <v>0</v>
      </c>
      <c r="C1439" s="29">
        <v>4.9829999999999997</v>
      </c>
    </row>
    <row r="1440" spans="1:3">
      <c r="A1440" s="27">
        <v>43181</v>
      </c>
      <c r="B1440" s="28">
        <v>0.16666666666666666</v>
      </c>
      <c r="C1440" s="29">
        <v>4.9660000000000002</v>
      </c>
    </row>
    <row r="1441" spans="1:3">
      <c r="A1441" s="27">
        <v>43181</v>
      </c>
      <c r="B1441" s="28">
        <v>0.33333333333333331</v>
      </c>
      <c r="C1441" s="29">
        <v>4.9749999999999996</v>
      </c>
    </row>
    <row r="1442" spans="1:3">
      <c r="A1442" s="27">
        <v>43181</v>
      </c>
      <c r="B1442" s="28">
        <v>0.5</v>
      </c>
      <c r="C1442" s="29">
        <v>5.0339999999999998</v>
      </c>
    </row>
    <row r="1443" spans="1:3">
      <c r="A1443" s="27">
        <v>43181</v>
      </c>
      <c r="B1443" s="28">
        <v>0.66666666666666663</v>
      </c>
      <c r="C1443" s="29">
        <v>5.0339999999999998</v>
      </c>
    </row>
    <row r="1444" spans="1:3">
      <c r="A1444" s="27">
        <v>43181</v>
      </c>
      <c r="B1444" s="28">
        <v>0.83333333333333337</v>
      </c>
      <c r="C1444" s="29">
        <v>4.99</v>
      </c>
    </row>
    <row r="1445" spans="1:3">
      <c r="A1445" s="27">
        <v>43182</v>
      </c>
      <c r="B1445" s="28">
        <v>0</v>
      </c>
      <c r="C1445" s="29">
        <v>5.0519999999999996</v>
      </c>
    </row>
    <row r="1446" spans="1:3">
      <c r="A1446" s="27">
        <v>43182</v>
      </c>
      <c r="B1446" s="28">
        <v>0.16666666666666666</v>
      </c>
      <c r="C1446" s="29">
        <v>5.056</v>
      </c>
    </row>
    <row r="1447" spans="1:3">
      <c r="A1447" s="27">
        <v>43182</v>
      </c>
      <c r="B1447" s="28">
        <v>0.33333333333333331</v>
      </c>
      <c r="C1447" s="29">
        <v>5.04</v>
      </c>
    </row>
    <row r="1448" spans="1:3">
      <c r="A1448" s="27">
        <v>43182</v>
      </c>
      <c r="B1448" s="28">
        <v>0.5</v>
      </c>
      <c r="C1448" s="29">
        <v>5.0579999999999998</v>
      </c>
    </row>
    <row r="1449" spans="1:3">
      <c r="A1449" s="27">
        <v>43182</v>
      </c>
      <c r="B1449" s="28">
        <v>0.66666666666666663</v>
      </c>
      <c r="C1449" s="29">
        <v>5.0510000000000002</v>
      </c>
    </row>
    <row r="1450" spans="1:3">
      <c r="A1450" s="27">
        <v>43182</v>
      </c>
      <c r="B1450" s="28">
        <v>0.83333333333333337</v>
      </c>
      <c r="C1450" s="29">
        <v>5.0090000000000003</v>
      </c>
    </row>
    <row r="1451" spans="1:3">
      <c r="A1451" s="27">
        <v>43183</v>
      </c>
      <c r="B1451" s="28">
        <v>0</v>
      </c>
      <c r="C1451" s="29">
        <v>5.0449999999999999</v>
      </c>
    </row>
    <row r="1452" spans="1:3">
      <c r="A1452" s="27">
        <v>43183</v>
      </c>
      <c r="B1452" s="28">
        <v>0.16666666666666666</v>
      </c>
      <c r="C1452" s="29">
        <v>5.0519999999999996</v>
      </c>
    </row>
    <row r="1453" spans="1:3">
      <c r="A1453" s="27">
        <v>43183</v>
      </c>
      <c r="B1453" s="28">
        <v>0.33333333333333331</v>
      </c>
      <c r="C1453" s="29">
        <v>5.0179999999999998</v>
      </c>
    </row>
    <row r="1454" spans="1:3">
      <c r="A1454" s="27">
        <v>43183</v>
      </c>
      <c r="B1454" s="28">
        <v>0.5</v>
      </c>
      <c r="C1454" s="29">
        <v>5.0709999999999997</v>
      </c>
    </row>
    <row r="1455" spans="1:3">
      <c r="A1455" s="27">
        <v>43183</v>
      </c>
      <c r="B1455" s="28">
        <v>0.66666666666666663</v>
      </c>
      <c r="C1455" s="29">
        <v>5.0640000000000001</v>
      </c>
    </row>
    <row r="1456" spans="1:3">
      <c r="A1456" s="27">
        <v>43183</v>
      </c>
      <c r="B1456" s="28">
        <v>0.83333333333333337</v>
      </c>
      <c r="C1456" s="29">
        <v>5.0190000000000001</v>
      </c>
    </row>
    <row r="1457" spans="1:3">
      <c r="A1457" s="27">
        <v>43184</v>
      </c>
      <c r="B1457" s="28">
        <v>0</v>
      </c>
      <c r="C1457" s="29">
        <v>5.0209999999999999</v>
      </c>
    </row>
    <row r="1458" spans="1:3">
      <c r="A1458" s="27">
        <v>43184</v>
      </c>
      <c r="B1458" s="28">
        <v>0.16666666666666666</v>
      </c>
      <c r="C1458" s="29">
        <v>5.0259999999999998</v>
      </c>
    </row>
    <row r="1459" spans="1:3">
      <c r="A1459" s="27">
        <v>43184</v>
      </c>
      <c r="B1459" s="28">
        <v>0.33333333333333331</v>
      </c>
      <c r="C1459" s="29">
        <v>5.0350000000000001</v>
      </c>
    </row>
    <row r="1460" spans="1:3">
      <c r="A1460" s="27">
        <v>43184</v>
      </c>
      <c r="B1460" s="28">
        <v>0.5</v>
      </c>
      <c r="C1460" s="29">
        <v>5.056</v>
      </c>
    </row>
    <row r="1461" spans="1:3">
      <c r="A1461" s="27">
        <v>43184</v>
      </c>
      <c r="B1461" s="28">
        <v>0.66666666666666663</v>
      </c>
      <c r="C1461" s="29">
        <v>5.0640000000000001</v>
      </c>
    </row>
    <row r="1462" spans="1:3">
      <c r="A1462" s="27">
        <v>43184</v>
      </c>
      <c r="B1462" s="28">
        <v>0.83333333333333337</v>
      </c>
      <c r="C1462" s="29">
        <v>5.0270000000000001</v>
      </c>
    </row>
    <row r="1463" spans="1:3">
      <c r="A1463" s="27">
        <v>43185</v>
      </c>
      <c r="B1463" s="28">
        <v>0</v>
      </c>
      <c r="C1463" s="29">
        <v>5.0229999999999997</v>
      </c>
    </row>
    <row r="1464" spans="1:3">
      <c r="A1464" s="27">
        <v>43185</v>
      </c>
      <c r="B1464" s="28">
        <v>0.16666666666666666</v>
      </c>
      <c r="C1464" s="29">
        <v>5.0309999999999997</v>
      </c>
    </row>
    <row r="1465" spans="1:3">
      <c r="A1465" s="27">
        <v>43185</v>
      </c>
      <c r="B1465" s="28">
        <v>0.33333333333333331</v>
      </c>
      <c r="C1465" s="29">
        <v>5.0339999999999998</v>
      </c>
    </row>
    <row r="1466" spans="1:3">
      <c r="A1466" s="27">
        <v>43185</v>
      </c>
      <c r="B1466" s="28">
        <v>0.5</v>
      </c>
      <c r="C1466" s="29">
        <v>5.0839999999999996</v>
      </c>
    </row>
    <row r="1467" spans="1:3">
      <c r="A1467" s="27">
        <v>43185</v>
      </c>
      <c r="B1467" s="28">
        <v>0.66666666666666663</v>
      </c>
      <c r="C1467" s="29">
        <v>5.0449999999999999</v>
      </c>
    </row>
    <row r="1468" spans="1:3">
      <c r="A1468" s="27">
        <v>43185</v>
      </c>
      <c r="B1468" s="28">
        <v>0.83333333333333337</v>
      </c>
      <c r="C1468" s="29">
        <v>5.05</v>
      </c>
    </row>
    <row r="1469" spans="1:3">
      <c r="A1469" s="27">
        <v>43186</v>
      </c>
      <c r="B1469" s="28">
        <v>0</v>
      </c>
      <c r="C1469" s="29">
        <v>5.048</v>
      </c>
    </row>
    <row r="1470" spans="1:3">
      <c r="A1470" s="27">
        <v>43186</v>
      </c>
      <c r="B1470" s="28">
        <v>0.16666666666666666</v>
      </c>
      <c r="C1470" s="29">
        <v>5.048</v>
      </c>
    </row>
    <row r="1471" spans="1:3">
      <c r="A1471" s="27">
        <v>43186</v>
      </c>
      <c r="B1471" s="28">
        <v>0.33333333333333331</v>
      </c>
      <c r="C1471" s="29">
        <v>5.0780000000000003</v>
      </c>
    </row>
    <row r="1472" spans="1:3">
      <c r="A1472" s="27">
        <v>43186</v>
      </c>
      <c r="B1472" s="28">
        <v>0.5</v>
      </c>
      <c r="C1472" s="29">
        <v>5.0830000000000002</v>
      </c>
    </row>
    <row r="1473" spans="1:3">
      <c r="A1473" s="27">
        <v>43186</v>
      </c>
      <c r="B1473" s="28">
        <v>0.66666666666666663</v>
      </c>
      <c r="C1473" s="29">
        <v>5.1630000000000003</v>
      </c>
    </row>
    <row r="1474" spans="1:3">
      <c r="A1474" s="27">
        <v>43186</v>
      </c>
      <c r="B1474" s="28">
        <v>0.83333333333333337</v>
      </c>
      <c r="C1474" s="29">
        <v>9.4009999999999998</v>
      </c>
    </row>
    <row r="1475" spans="1:3">
      <c r="A1475" s="27">
        <v>43187</v>
      </c>
      <c r="B1475" s="28">
        <v>0</v>
      </c>
      <c r="C1475" s="29">
        <v>9.4009999999999998</v>
      </c>
    </row>
    <row r="1476" spans="1:3">
      <c r="A1476" s="27">
        <v>43187</v>
      </c>
      <c r="B1476" s="28">
        <v>0.16666666666666666</v>
      </c>
      <c r="C1476" s="29">
        <v>9.4019999999999992</v>
      </c>
    </row>
    <row r="1477" spans="1:3">
      <c r="A1477" s="27">
        <v>43187</v>
      </c>
      <c r="B1477" s="28">
        <v>0.33333333333333331</v>
      </c>
      <c r="C1477" s="29">
        <v>5.3959999999999999</v>
      </c>
    </row>
    <row r="1478" spans="1:3">
      <c r="A1478" s="27">
        <v>43187</v>
      </c>
      <c r="B1478" s="28">
        <v>0.5</v>
      </c>
      <c r="C1478" s="29">
        <v>5.1559999999999997</v>
      </c>
    </row>
    <row r="1479" spans="1:3">
      <c r="A1479" s="27">
        <v>43187</v>
      </c>
      <c r="B1479" s="28">
        <v>0.66666666666666663</v>
      </c>
      <c r="C1479" s="29">
        <v>5.1059999999999999</v>
      </c>
    </row>
    <row r="1480" spans="1:3">
      <c r="A1480" s="27">
        <v>43187</v>
      </c>
      <c r="B1480" s="28">
        <v>0.83333333333333337</v>
      </c>
      <c r="C1480" s="29">
        <v>5.1550000000000002</v>
      </c>
    </row>
    <row r="1481" spans="1:3">
      <c r="A1481" s="27">
        <v>43188</v>
      </c>
      <c r="B1481" s="28">
        <v>0</v>
      </c>
      <c r="C1481" s="29">
        <v>5.1070000000000002</v>
      </c>
    </row>
    <row r="1482" spans="1:3">
      <c r="A1482" s="27">
        <v>43188</v>
      </c>
      <c r="B1482" s="28">
        <v>0.16666666666666666</v>
      </c>
      <c r="C1482" s="29">
        <v>5.0990000000000002</v>
      </c>
    </row>
    <row r="1483" spans="1:3">
      <c r="A1483" s="27">
        <v>43188</v>
      </c>
      <c r="B1483" s="28">
        <v>0.33333333333333331</v>
      </c>
      <c r="C1483" s="29">
        <v>5.1449999999999996</v>
      </c>
    </row>
    <row r="1484" spans="1:3">
      <c r="A1484" s="27">
        <v>43188</v>
      </c>
      <c r="B1484" s="28">
        <v>0.5</v>
      </c>
      <c r="C1484" s="29">
        <v>5.1520000000000001</v>
      </c>
    </row>
    <row r="1485" spans="1:3">
      <c r="A1485" s="27">
        <v>43188</v>
      </c>
      <c r="B1485" s="28">
        <v>0.66666666666666663</v>
      </c>
      <c r="C1485" s="29">
        <v>5.1580000000000004</v>
      </c>
    </row>
    <row r="1486" spans="1:3">
      <c r="A1486" s="27">
        <v>43188</v>
      </c>
      <c r="B1486" s="28">
        <v>0.83333333333333337</v>
      </c>
      <c r="C1486" s="29">
        <v>5.1360000000000001</v>
      </c>
    </row>
    <row r="1487" spans="1:3">
      <c r="A1487" s="27">
        <v>43189</v>
      </c>
      <c r="B1487" s="28">
        <v>0</v>
      </c>
      <c r="C1487" s="29">
        <v>5.1379999999999999</v>
      </c>
    </row>
    <row r="1488" spans="1:3">
      <c r="A1488" s="27">
        <v>43189</v>
      </c>
      <c r="B1488" s="28">
        <v>0.16666666666666666</v>
      </c>
      <c r="C1488" s="29">
        <v>5.1310000000000002</v>
      </c>
    </row>
    <row r="1489" spans="1:3">
      <c r="A1489" s="27">
        <v>43189</v>
      </c>
      <c r="B1489" s="28">
        <v>0.33333333333333331</v>
      </c>
      <c r="C1489" s="29">
        <v>5.1239999999999997</v>
      </c>
    </row>
    <row r="1490" spans="1:3">
      <c r="A1490" s="27">
        <v>43189</v>
      </c>
      <c r="B1490" s="28">
        <v>0.5</v>
      </c>
      <c r="C1490" s="29">
        <v>5.1029999999999998</v>
      </c>
    </row>
    <row r="1491" spans="1:3">
      <c r="A1491" s="27">
        <v>43189</v>
      </c>
      <c r="B1491" s="28">
        <v>0.66666666666666663</v>
      </c>
      <c r="C1491" s="29">
        <v>5.016</v>
      </c>
    </row>
    <row r="1492" spans="1:3">
      <c r="A1492" s="27">
        <v>43189</v>
      </c>
      <c r="B1492" s="28">
        <v>0.83333333333333337</v>
      </c>
      <c r="C1492" s="29">
        <v>5.0579999999999998</v>
      </c>
    </row>
    <row r="1493" spans="1:3">
      <c r="A1493" s="27">
        <v>43190</v>
      </c>
      <c r="B1493" s="28">
        <v>0</v>
      </c>
      <c r="C1493" s="29">
        <v>5.0439999999999996</v>
      </c>
    </row>
    <row r="1494" spans="1:3">
      <c r="A1494" s="27">
        <v>43190</v>
      </c>
      <c r="B1494" s="28">
        <v>0.16666666666666666</v>
      </c>
      <c r="C1494" s="29">
        <v>5.0170000000000003</v>
      </c>
    </row>
    <row r="1495" spans="1:3">
      <c r="A1495" s="27">
        <v>43190</v>
      </c>
      <c r="B1495" s="28">
        <v>0.33333333333333331</v>
      </c>
      <c r="C1495" s="29">
        <v>5.0659999999999998</v>
      </c>
    </row>
    <row r="1496" spans="1:3">
      <c r="A1496" s="27">
        <v>43190</v>
      </c>
      <c r="B1496" s="28">
        <v>0.5</v>
      </c>
      <c r="C1496" s="29">
        <v>5.093</v>
      </c>
    </row>
    <row r="1497" spans="1:3">
      <c r="A1497" s="27">
        <v>43190</v>
      </c>
      <c r="B1497" s="28">
        <v>0.66666666666666663</v>
      </c>
      <c r="C1497" s="29">
        <v>5.0620000000000003</v>
      </c>
    </row>
    <row r="1498" spans="1:3">
      <c r="A1498" s="27">
        <v>43190</v>
      </c>
      <c r="B1498" s="28">
        <v>0.83333333333333337</v>
      </c>
      <c r="C1498" s="29">
        <v>4.9980000000000002</v>
      </c>
    </row>
    <row r="1499" spans="1:3">
      <c r="A1499" s="27">
        <v>43191</v>
      </c>
      <c r="B1499" s="28">
        <v>0</v>
      </c>
      <c r="C1499" s="29">
        <v>4.798</v>
      </c>
    </row>
    <row r="1500" spans="1:3">
      <c r="A1500" s="27">
        <v>43191</v>
      </c>
      <c r="B1500" s="28">
        <v>0.16666666666666666</v>
      </c>
      <c r="C1500" s="29">
        <v>4.835</v>
      </c>
    </row>
    <row r="1501" spans="1:3">
      <c r="A1501" s="27">
        <v>43191</v>
      </c>
      <c r="B1501" s="28">
        <v>0.33333333333333331</v>
      </c>
      <c r="C1501" s="29">
        <v>4.8760000000000003</v>
      </c>
    </row>
    <row r="1502" spans="1:3">
      <c r="A1502" s="27">
        <v>43191</v>
      </c>
      <c r="B1502" s="28">
        <v>0.5</v>
      </c>
      <c r="C1502" s="29">
        <v>4.9349999999999996</v>
      </c>
    </row>
    <row r="1503" spans="1:3">
      <c r="A1503" s="27">
        <v>43191</v>
      </c>
      <c r="B1503" s="28">
        <v>0.66666666666666663</v>
      </c>
      <c r="C1503" s="29">
        <v>4.9649999999999999</v>
      </c>
    </row>
    <row r="1504" spans="1:3">
      <c r="A1504" s="27">
        <v>43191</v>
      </c>
      <c r="B1504" s="28">
        <v>0.83333333333333337</v>
      </c>
      <c r="C1504" s="29">
        <v>4.9539999999999997</v>
      </c>
    </row>
    <row r="1505" spans="1:3">
      <c r="A1505" s="27">
        <v>43192</v>
      </c>
      <c r="B1505" s="28">
        <v>0</v>
      </c>
      <c r="C1505" s="29">
        <v>5.0199999999999996</v>
      </c>
    </row>
    <row r="1506" spans="1:3">
      <c r="A1506" s="27">
        <v>43192</v>
      </c>
      <c r="B1506" s="28">
        <v>0.16666666666666666</v>
      </c>
      <c r="C1506" s="29">
        <v>5.0270000000000001</v>
      </c>
    </row>
    <row r="1507" spans="1:3">
      <c r="A1507" s="27">
        <v>43192</v>
      </c>
      <c r="B1507" s="28">
        <v>0.33333333333333331</v>
      </c>
      <c r="C1507" s="29">
        <v>5.0220000000000002</v>
      </c>
    </row>
    <row r="1508" spans="1:3">
      <c r="A1508" s="27">
        <v>43192</v>
      </c>
      <c r="B1508" s="28">
        <v>0.5</v>
      </c>
      <c r="C1508" s="29">
        <v>5.0640000000000001</v>
      </c>
    </row>
    <row r="1509" spans="1:3">
      <c r="A1509" s="27">
        <v>43192</v>
      </c>
      <c r="B1509" s="28">
        <v>0.66666666666666663</v>
      </c>
      <c r="C1509" s="29">
        <v>4.9969999999999999</v>
      </c>
    </row>
    <row r="1510" spans="1:3">
      <c r="A1510" s="27">
        <v>43192</v>
      </c>
      <c r="B1510" s="28">
        <v>0.83333333333333337</v>
      </c>
      <c r="C1510" s="29">
        <v>5.07</v>
      </c>
    </row>
    <row r="1511" spans="1:3">
      <c r="A1511" s="27">
        <v>43193</v>
      </c>
      <c r="B1511" s="28">
        <v>0</v>
      </c>
      <c r="C1511" s="29">
        <v>5.0270000000000001</v>
      </c>
    </row>
    <row r="1512" spans="1:3">
      <c r="A1512" s="27">
        <v>43193</v>
      </c>
      <c r="B1512" s="28">
        <v>0.16666666666666666</v>
      </c>
      <c r="C1512" s="29">
        <v>5.04</v>
      </c>
    </row>
    <row r="1513" spans="1:3">
      <c r="A1513" s="27">
        <v>43193</v>
      </c>
      <c r="B1513" s="28">
        <v>0.33333333333333331</v>
      </c>
      <c r="C1513" s="29">
        <v>5.0439999999999996</v>
      </c>
    </row>
    <row r="1514" spans="1:3">
      <c r="A1514" s="27">
        <v>43193</v>
      </c>
      <c r="B1514" s="28">
        <v>0.5</v>
      </c>
      <c r="C1514" s="29">
        <v>5.0979999999999999</v>
      </c>
    </row>
    <row r="1515" spans="1:3">
      <c r="A1515" s="27">
        <v>43193</v>
      </c>
      <c r="B1515" s="28">
        <v>0.66666666666666663</v>
      </c>
      <c r="C1515" s="29">
        <v>5.0990000000000002</v>
      </c>
    </row>
    <row r="1516" spans="1:3">
      <c r="A1516" s="27">
        <v>43193</v>
      </c>
      <c r="B1516" s="28">
        <v>0.83333333333333337</v>
      </c>
      <c r="C1516" s="29">
        <v>5.0940000000000003</v>
      </c>
    </row>
    <row r="1517" spans="1:3">
      <c r="A1517" s="27">
        <v>43194</v>
      </c>
      <c r="B1517" s="28">
        <v>0</v>
      </c>
      <c r="C1517" s="29">
        <v>5.0880000000000001</v>
      </c>
    </row>
    <row r="1518" spans="1:3">
      <c r="A1518" s="27">
        <v>43194</v>
      </c>
      <c r="B1518" s="28">
        <v>0.16666666666666666</v>
      </c>
      <c r="C1518" s="29">
        <v>4.97</v>
      </c>
    </row>
    <row r="1519" spans="1:3">
      <c r="A1519" s="27">
        <v>43194</v>
      </c>
      <c r="B1519" s="28">
        <v>0.33333333333333331</v>
      </c>
      <c r="C1519" s="29">
        <v>4.8920000000000003</v>
      </c>
    </row>
    <row r="1520" spans="1:3">
      <c r="A1520" s="27">
        <v>43194</v>
      </c>
      <c r="B1520" s="28">
        <v>0.5</v>
      </c>
      <c r="C1520" s="29">
        <v>4.91</v>
      </c>
    </row>
    <row r="1521" spans="1:3">
      <c r="A1521" s="27">
        <v>43194</v>
      </c>
      <c r="B1521" s="28">
        <v>0.66666666666666663</v>
      </c>
      <c r="C1521" s="29">
        <v>4.9640000000000004</v>
      </c>
    </row>
    <row r="1522" spans="1:3">
      <c r="A1522" s="27">
        <v>43194</v>
      </c>
      <c r="B1522" s="28">
        <v>0.83333333333333337</v>
      </c>
      <c r="C1522" s="29">
        <v>4.944</v>
      </c>
    </row>
    <row r="1523" spans="1:3">
      <c r="A1523" s="27">
        <v>43195</v>
      </c>
      <c r="B1523" s="28">
        <v>0</v>
      </c>
      <c r="C1523" s="29">
        <v>4.827</v>
      </c>
    </row>
    <row r="1524" spans="1:3">
      <c r="A1524" s="27">
        <v>43195</v>
      </c>
      <c r="B1524" s="28">
        <v>0.16666666666666666</v>
      </c>
      <c r="C1524" s="29">
        <v>4.8490000000000002</v>
      </c>
    </row>
    <row r="1525" spans="1:3">
      <c r="A1525" s="27">
        <v>43195</v>
      </c>
      <c r="B1525" s="28">
        <v>0.33333333333333331</v>
      </c>
      <c r="C1525" s="29">
        <v>4.9489999999999998</v>
      </c>
    </row>
    <row r="1526" spans="1:3">
      <c r="A1526" s="27">
        <v>43195</v>
      </c>
      <c r="B1526" s="28">
        <v>0.5</v>
      </c>
      <c r="C1526" s="29">
        <v>4.9509999999999996</v>
      </c>
    </row>
    <row r="1527" spans="1:3">
      <c r="A1527" s="27">
        <v>43195</v>
      </c>
      <c r="B1527" s="28">
        <v>0.66666666666666663</v>
      </c>
      <c r="C1527" s="29">
        <v>4.9969999999999999</v>
      </c>
    </row>
    <row r="1528" spans="1:3">
      <c r="A1528" s="27">
        <v>43195</v>
      </c>
      <c r="B1528" s="28">
        <v>0.83333333333333337</v>
      </c>
      <c r="C1528" s="29">
        <v>5.0010000000000003</v>
      </c>
    </row>
    <row r="1529" spans="1:3">
      <c r="A1529" s="27">
        <v>43196</v>
      </c>
      <c r="B1529" s="28">
        <v>0</v>
      </c>
      <c r="C1529" s="29">
        <v>4.9950000000000001</v>
      </c>
    </row>
    <row r="1530" spans="1:3">
      <c r="A1530" s="27">
        <v>43196</v>
      </c>
      <c r="B1530" s="28">
        <v>0.16666666666666666</v>
      </c>
      <c r="C1530" s="29">
        <v>5</v>
      </c>
    </row>
    <row r="1531" spans="1:3">
      <c r="A1531" s="27">
        <v>43196</v>
      </c>
      <c r="B1531" s="28">
        <v>0.33333333333333331</v>
      </c>
      <c r="C1531" s="29">
        <v>5.0449999999999999</v>
      </c>
    </row>
    <row r="1532" spans="1:3">
      <c r="A1532" s="27">
        <v>43196</v>
      </c>
      <c r="B1532" s="28">
        <v>0.5</v>
      </c>
      <c r="C1532" s="29">
        <v>5.0650000000000004</v>
      </c>
    </row>
    <row r="1533" spans="1:3">
      <c r="A1533" s="27">
        <v>43196</v>
      </c>
      <c r="B1533" s="28">
        <v>0.66666666666666663</v>
      </c>
      <c r="C1533" s="29">
        <v>5.0650000000000004</v>
      </c>
    </row>
    <row r="1534" spans="1:3">
      <c r="A1534" s="27">
        <v>43196</v>
      </c>
      <c r="B1534" s="28">
        <v>0.83333333333333337</v>
      </c>
      <c r="C1534" s="29">
        <v>5.0380000000000003</v>
      </c>
    </row>
    <row r="1535" spans="1:3">
      <c r="A1535" s="27">
        <v>43197</v>
      </c>
      <c r="B1535" s="28">
        <v>0</v>
      </c>
      <c r="C1535" s="29">
        <v>5.0519999999999996</v>
      </c>
    </row>
    <row r="1536" spans="1:3">
      <c r="A1536" s="27">
        <v>43197</v>
      </c>
      <c r="B1536" s="28">
        <v>0.16666666666666666</v>
      </c>
      <c r="C1536" s="29">
        <v>5.0579999999999998</v>
      </c>
    </row>
    <row r="1537" spans="1:3">
      <c r="A1537" s="27">
        <v>43197</v>
      </c>
      <c r="B1537" s="28">
        <v>0.33333333333333331</v>
      </c>
      <c r="C1537" s="29">
        <v>5.0910000000000002</v>
      </c>
    </row>
    <row r="1538" spans="1:3">
      <c r="A1538" s="27">
        <v>43197</v>
      </c>
      <c r="B1538" s="28">
        <v>0.5</v>
      </c>
      <c r="C1538" s="29">
        <v>9.4019999999999992</v>
      </c>
    </row>
    <row r="1539" spans="1:3">
      <c r="A1539" s="27">
        <v>43197</v>
      </c>
      <c r="B1539" s="28">
        <v>0.66666666666666663</v>
      </c>
      <c r="C1539" s="29">
        <v>9.4019999999999992</v>
      </c>
    </row>
    <row r="1540" spans="1:3">
      <c r="A1540" s="27">
        <v>43197</v>
      </c>
      <c r="B1540" s="28">
        <v>0.83333333333333337</v>
      </c>
      <c r="C1540" s="29">
        <v>9.4019999999999992</v>
      </c>
    </row>
    <row r="1541" spans="1:3">
      <c r="A1541" s="27">
        <v>43198</v>
      </c>
      <c r="B1541" s="28">
        <v>0</v>
      </c>
      <c r="C1541" s="29">
        <v>9.4019999999999992</v>
      </c>
    </row>
    <row r="1542" spans="1:3">
      <c r="A1542" s="27">
        <v>43198</v>
      </c>
      <c r="B1542" s="28">
        <v>0.16666666666666666</v>
      </c>
      <c r="C1542" s="29">
        <v>9.4030000000000005</v>
      </c>
    </row>
    <row r="1543" spans="1:3">
      <c r="A1543" s="27">
        <v>43198</v>
      </c>
      <c r="B1543" s="28">
        <v>0.33333333333333331</v>
      </c>
      <c r="C1543" s="29">
        <v>9.4019999999999992</v>
      </c>
    </row>
    <row r="1544" spans="1:3">
      <c r="A1544" s="27">
        <v>43198</v>
      </c>
      <c r="B1544" s="28">
        <v>0.5</v>
      </c>
      <c r="C1544" s="29">
        <v>9.4030000000000005</v>
      </c>
    </row>
    <row r="1545" spans="1:3">
      <c r="A1545" s="27">
        <v>43198</v>
      </c>
      <c r="B1545" s="28">
        <v>0.66666666666666663</v>
      </c>
      <c r="C1545" s="29">
        <v>9.4030000000000005</v>
      </c>
    </row>
    <row r="1546" spans="1:3">
      <c r="A1546" s="27">
        <v>43198</v>
      </c>
      <c r="B1546" s="28">
        <v>0.83333333333333337</v>
      </c>
      <c r="C1546" s="29">
        <v>9.4019999999999992</v>
      </c>
    </row>
    <row r="1547" spans="1:3">
      <c r="A1547" s="27">
        <v>43199</v>
      </c>
      <c r="B1547" s="28">
        <v>0</v>
      </c>
      <c r="C1547" s="29">
        <v>9.4030000000000005</v>
      </c>
    </row>
    <row r="1548" spans="1:3">
      <c r="A1548" s="27">
        <v>43199</v>
      </c>
      <c r="B1548" s="28">
        <v>0.16666666666666666</v>
      </c>
      <c r="C1548" s="29">
        <v>9.4019999999999992</v>
      </c>
    </row>
    <row r="1549" spans="1:3">
      <c r="A1549" s="27">
        <v>43199</v>
      </c>
      <c r="B1549" s="28">
        <v>0.33333333333333331</v>
      </c>
      <c r="C1549" s="29">
        <v>5.0739999999999998</v>
      </c>
    </row>
    <row r="1550" spans="1:3">
      <c r="A1550" s="27">
        <v>43199</v>
      </c>
      <c r="B1550" s="28">
        <v>0.5</v>
      </c>
      <c r="C1550" s="29">
        <v>5.0439999999999996</v>
      </c>
    </row>
    <row r="1551" spans="1:3">
      <c r="A1551" s="27">
        <v>43199</v>
      </c>
      <c r="B1551" s="28">
        <v>0.66666666666666663</v>
      </c>
      <c r="C1551" s="29">
        <v>4.9930000000000003</v>
      </c>
    </row>
    <row r="1552" spans="1:3">
      <c r="A1552" s="27">
        <v>43199</v>
      </c>
      <c r="B1552" s="28">
        <v>0.83333333333333337</v>
      </c>
      <c r="C1552" s="29">
        <v>4.9569999999999999</v>
      </c>
    </row>
    <row r="1553" spans="1:3">
      <c r="A1553" s="27">
        <v>43200</v>
      </c>
      <c r="B1553" s="28">
        <v>0</v>
      </c>
      <c r="C1553" s="29">
        <v>4.9720000000000004</v>
      </c>
    </row>
    <row r="1554" spans="1:3">
      <c r="A1554" s="27">
        <v>43200</v>
      </c>
      <c r="B1554" s="28">
        <v>0.16666666666666666</v>
      </c>
      <c r="C1554" s="29">
        <v>4.9080000000000004</v>
      </c>
    </row>
    <row r="1555" spans="1:3">
      <c r="A1555" s="27">
        <v>43200</v>
      </c>
      <c r="B1555" s="28">
        <v>0.33333333333333331</v>
      </c>
      <c r="C1555" s="29">
        <v>4.8460000000000001</v>
      </c>
    </row>
    <row r="1556" spans="1:3">
      <c r="A1556" s="27">
        <v>43200</v>
      </c>
      <c r="B1556" s="28">
        <v>0.5</v>
      </c>
      <c r="C1556" s="29">
        <v>4.9850000000000003</v>
      </c>
    </row>
    <row r="1557" spans="1:3">
      <c r="A1557" s="27">
        <v>43200</v>
      </c>
      <c r="B1557" s="28">
        <v>0.66666666666666663</v>
      </c>
      <c r="C1557" s="29">
        <v>4.9960000000000004</v>
      </c>
    </row>
    <row r="1558" spans="1:3">
      <c r="A1558" s="27">
        <v>43200</v>
      </c>
      <c r="B1558" s="28">
        <v>0.83333333333333337</v>
      </c>
      <c r="C1558" s="29">
        <v>4.891</v>
      </c>
    </row>
    <row r="1559" spans="1:3">
      <c r="A1559" s="27">
        <v>43201</v>
      </c>
      <c r="B1559" s="28">
        <v>0</v>
      </c>
      <c r="C1559" s="29">
        <v>4.8789999999999996</v>
      </c>
    </row>
    <row r="1560" spans="1:3">
      <c r="A1560" s="27">
        <v>43201</v>
      </c>
      <c r="B1560" s="28">
        <v>0.16666666666666666</v>
      </c>
      <c r="C1560" s="29">
        <v>4.9349999999999996</v>
      </c>
    </row>
    <row r="1561" spans="1:3">
      <c r="A1561" s="27">
        <v>43201</v>
      </c>
      <c r="B1561" s="28">
        <v>0.33333333333333331</v>
      </c>
      <c r="C1561" s="29">
        <v>4.9530000000000003</v>
      </c>
    </row>
    <row r="1562" spans="1:3">
      <c r="A1562" s="27">
        <v>43201</v>
      </c>
      <c r="B1562" s="28">
        <v>0.5</v>
      </c>
      <c r="C1562" s="29">
        <v>5.0030000000000001</v>
      </c>
    </row>
    <row r="1563" spans="1:3">
      <c r="A1563" s="27">
        <v>43201</v>
      </c>
      <c r="B1563" s="28">
        <v>0.66666666666666663</v>
      </c>
      <c r="C1563" s="29">
        <v>4.9550000000000001</v>
      </c>
    </row>
    <row r="1564" spans="1:3">
      <c r="A1564" s="27">
        <v>43201</v>
      </c>
      <c r="B1564" s="28">
        <v>0.83333333333333337</v>
      </c>
      <c r="C1564" s="29">
        <v>4.8390000000000004</v>
      </c>
    </row>
    <row r="1565" spans="1:3">
      <c r="A1565" s="27">
        <v>43202</v>
      </c>
      <c r="B1565" s="28">
        <v>0</v>
      </c>
      <c r="C1565" s="29">
        <v>4.3819999999999997</v>
      </c>
    </row>
    <row r="1566" spans="1:3">
      <c r="A1566" s="27">
        <v>43202</v>
      </c>
      <c r="B1566" s="28">
        <v>0.16666666666666666</v>
      </c>
      <c r="C1566" s="29">
        <v>4.1479999999999997</v>
      </c>
    </row>
    <row r="1567" spans="1:3">
      <c r="A1567" s="27">
        <v>43202</v>
      </c>
      <c r="B1567" s="28">
        <v>0.33333333333333331</v>
      </c>
      <c r="C1567" s="29">
        <v>4.1369999999999996</v>
      </c>
    </row>
    <row r="1568" spans="1:3">
      <c r="A1568" s="27">
        <v>43202</v>
      </c>
      <c r="B1568" s="28">
        <v>0.5</v>
      </c>
      <c r="C1568" s="29">
        <v>4.1680000000000001</v>
      </c>
    </row>
    <row r="1569" spans="1:3">
      <c r="A1569" s="27">
        <v>43202</v>
      </c>
      <c r="B1569" s="28">
        <v>0.66666666666666663</v>
      </c>
      <c r="C1569" s="29">
        <v>4.431</v>
      </c>
    </row>
    <row r="1570" spans="1:3">
      <c r="A1570" s="27">
        <v>43202</v>
      </c>
      <c r="B1570" s="28">
        <v>0.83333333333333337</v>
      </c>
      <c r="C1570" s="29">
        <v>4.4379999999999997</v>
      </c>
    </row>
    <row r="1571" spans="1:3">
      <c r="A1571" s="27">
        <v>43203</v>
      </c>
      <c r="B1571" s="28">
        <v>0</v>
      </c>
      <c r="C1571" s="29">
        <v>4.335</v>
      </c>
    </row>
    <row r="1572" spans="1:3">
      <c r="A1572" s="27">
        <v>43203</v>
      </c>
      <c r="B1572" s="28">
        <v>0.16666666666666666</v>
      </c>
      <c r="C1572" s="29">
        <v>4.0650000000000004</v>
      </c>
    </row>
    <row r="1573" spans="1:3">
      <c r="A1573" s="27">
        <v>43203</v>
      </c>
      <c r="B1573" s="28">
        <v>0.33333333333333331</v>
      </c>
      <c r="C1573" s="29">
        <v>4.2069999999999999</v>
      </c>
    </row>
    <row r="1574" spans="1:3">
      <c r="A1574" s="27">
        <v>43203</v>
      </c>
      <c r="B1574" s="28">
        <v>0.5</v>
      </c>
      <c r="C1574" s="29">
        <v>4.3840000000000003</v>
      </c>
    </row>
    <row r="1575" spans="1:3">
      <c r="A1575" s="27">
        <v>43203</v>
      </c>
      <c r="B1575" s="28">
        <v>0.66666666666666663</v>
      </c>
      <c r="C1575" s="29">
        <v>4.5629999999999997</v>
      </c>
    </row>
    <row r="1576" spans="1:3">
      <c r="A1576" s="27">
        <v>43203</v>
      </c>
      <c r="B1576" s="28">
        <v>0.83333333333333337</v>
      </c>
      <c r="C1576" s="29">
        <v>4.6399999999999997</v>
      </c>
    </row>
    <row r="1577" spans="1:3">
      <c r="A1577" s="27">
        <v>43204</v>
      </c>
      <c r="B1577" s="28">
        <v>0</v>
      </c>
      <c r="C1577" s="29">
        <v>4.6520000000000001</v>
      </c>
    </row>
    <row r="1578" spans="1:3">
      <c r="A1578" s="27">
        <v>43204</v>
      </c>
      <c r="B1578" s="28">
        <v>0.16666666666666666</v>
      </c>
      <c r="C1578" s="29">
        <v>4.7030000000000003</v>
      </c>
    </row>
    <row r="1579" spans="1:3">
      <c r="A1579" s="27">
        <v>43204</v>
      </c>
      <c r="B1579" s="28">
        <v>0.33333333333333331</v>
      </c>
      <c r="C1579" s="29">
        <v>4.7329999999999997</v>
      </c>
    </row>
    <row r="1580" spans="1:3">
      <c r="A1580" s="27">
        <v>43204</v>
      </c>
      <c r="B1580" s="28">
        <v>0.5</v>
      </c>
      <c r="C1580" s="29">
        <v>4.7759999999999998</v>
      </c>
    </row>
    <row r="1581" spans="1:3">
      <c r="A1581" s="27">
        <v>43204</v>
      </c>
      <c r="B1581" s="28">
        <v>0.66666666666666663</v>
      </c>
      <c r="C1581" s="29">
        <v>4.7750000000000004</v>
      </c>
    </row>
    <row r="1582" spans="1:3">
      <c r="A1582" s="27">
        <v>43204</v>
      </c>
      <c r="B1582" s="28">
        <v>0.83333333333333337</v>
      </c>
      <c r="C1582" s="29">
        <v>4.7720000000000002</v>
      </c>
    </row>
    <row r="1583" spans="1:3">
      <c r="A1583" s="27">
        <v>43205</v>
      </c>
      <c r="B1583" s="28">
        <v>0</v>
      </c>
      <c r="C1583" s="29">
        <v>4.7869999999999999</v>
      </c>
    </row>
    <row r="1584" spans="1:3">
      <c r="A1584" s="27">
        <v>43205</v>
      </c>
      <c r="B1584" s="28">
        <v>0.16666666666666666</v>
      </c>
      <c r="C1584" s="29">
        <v>4.7969999999999997</v>
      </c>
    </row>
    <row r="1585" spans="1:3">
      <c r="A1585" s="27">
        <v>43205</v>
      </c>
      <c r="B1585" s="28">
        <v>0.33333333333333331</v>
      </c>
      <c r="C1585" s="29">
        <v>4.8289999999999997</v>
      </c>
    </row>
    <row r="1586" spans="1:3">
      <c r="A1586" s="27">
        <v>43205</v>
      </c>
      <c r="B1586" s="28">
        <v>0.5</v>
      </c>
      <c r="C1586" s="29">
        <v>4.8410000000000002</v>
      </c>
    </row>
    <row r="1587" spans="1:3">
      <c r="A1587" s="27">
        <v>43205</v>
      </c>
      <c r="B1587" s="28">
        <v>0.66666666666666663</v>
      </c>
      <c r="C1587" s="29">
        <v>4.859</v>
      </c>
    </row>
    <row r="1588" spans="1:3">
      <c r="A1588" s="27">
        <v>43205</v>
      </c>
      <c r="B1588" s="28">
        <v>0.83333333333333337</v>
      </c>
      <c r="C1588" s="29">
        <v>4.8280000000000003</v>
      </c>
    </row>
    <row r="1589" spans="1:3">
      <c r="A1589" s="27">
        <v>43206</v>
      </c>
      <c r="B1589" s="28">
        <v>0</v>
      </c>
      <c r="C1589" s="29">
        <v>4.8369999999999997</v>
      </c>
    </row>
    <row r="1590" spans="1:3">
      <c r="A1590" s="27">
        <v>43206</v>
      </c>
      <c r="B1590" s="28">
        <v>0.16666666666666666</v>
      </c>
      <c r="C1590" s="29">
        <v>4.8209999999999997</v>
      </c>
    </row>
    <row r="1591" spans="1:3">
      <c r="A1591" s="27">
        <v>43206</v>
      </c>
      <c r="B1591" s="28">
        <v>0.33333333333333331</v>
      </c>
      <c r="C1591" s="29">
        <v>4.8520000000000003</v>
      </c>
    </row>
    <row r="1592" spans="1:3">
      <c r="A1592" s="27">
        <v>43206</v>
      </c>
      <c r="B1592" s="28">
        <v>0.5</v>
      </c>
      <c r="C1592" s="29">
        <v>4.8819999999999997</v>
      </c>
    </row>
    <row r="1593" spans="1:3">
      <c r="A1593" s="27">
        <v>43206</v>
      </c>
      <c r="B1593" s="28">
        <v>0.66666666666666663</v>
      </c>
      <c r="C1593" s="29">
        <v>4.8609999999999998</v>
      </c>
    </row>
    <row r="1594" spans="1:3">
      <c r="A1594" s="27">
        <v>43206</v>
      </c>
      <c r="B1594" s="28">
        <v>0.83333333333333337</v>
      </c>
      <c r="C1594" s="29">
        <v>4.8559999999999999</v>
      </c>
    </row>
    <row r="1595" spans="1:3">
      <c r="A1595" s="27">
        <v>43207</v>
      </c>
      <c r="B1595" s="28">
        <v>0</v>
      </c>
      <c r="C1595" s="29">
        <v>4.867</v>
      </c>
    </row>
    <row r="1596" spans="1:3">
      <c r="A1596" s="27">
        <v>43207</v>
      </c>
      <c r="B1596" s="28">
        <v>0.16666666666666666</v>
      </c>
      <c r="C1596" s="29">
        <v>4.8179999999999996</v>
      </c>
    </row>
    <row r="1597" spans="1:3">
      <c r="A1597" s="27">
        <v>43207</v>
      </c>
      <c r="B1597" s="28">
        <v>0.33333333333333331</v>
      </c>
      <c r="C1597" s="29">
        <v>4.8529999999999998</v>
      </c>
    </row>
    <row r="1598" spans="1:3">
      <c r="A1598" s="27">
        <v>43207</v>
      </c>
      <c r="B1598" s="28">
        <v>0.5</v>
      </c>
      <c r="C1598" s="29">
        <v>4.8730000000000002</v>
      </c>
    </row>
    <row r="1599" spans="1:3">
      <c r="A1599" s="27">
        <v>43207</v>
      </c>
      <c r="B1599" s="28">
        <v>0.66666666666666663</v>
      </c>
      <c r="C1599" s="29">
        <v>4.843</v>
      </c>
    </row>
    <row r="1600" spans="1:3">
      <c r="A1600" s="27">
        <v>43207</v>
      </c>
      <c r="B1600" s="28">
        <v>0.83333333333333337</v>
      </c>
      <c r="C1600" s="29">
        <v>4.8339999999999996</v>
      </c>
    </row>
    <row r="1601" spans="1:3">
      <c r="A1601" s="27">
        <v>43208</v>
      </c>
      <c r="B1601" s="28">
        <v>0</v>
      </c>
      <c r="C1601" s="29">
        <v>4.8470000000000004</v>
      </c>
    </row>
    <row r="1602" spans="1:3">
      <c r="A1602" s="27">
        <v>43208</v>
      </c>
      <c r="B1602" s="28">
        <v>0.16666666666666666</v>
      </c>
      <c r="C1602" s="29">
        <v>4.8410000000000002</v>
      </c>
    </row>
    <row r="1603" spans="1:3">
      <c r="A1603" s="27">
        <v>43208</v>
      </c>
      <c r="B1603" s="28">
        <v>0.33333333333333331</v>
      </c>
      <c r="C1603" s="29">
        <v>4.8520000000000003</v>
      </c>
    </row>
    <row r="1604" spans="1:3">
      <c r="A1604" s="27">
        <v>43208</v>
      </c>
      <c r="B1604" s="28">
        <v>0.5</v>
      </c>
      <c r="C1604" s="29">
        <v>4.891</v>
      </c>
    </row>
    <row r="1605" spans="1:3">
      <c r="A1605" s="27">
        <v>43208</v>
      </c>
      <c r="B1605" s="28">
        <v>0.66666666666666663</v>
      </c>
      <c r="C1605" s="29">
        <v>4.8840000000000003</v>
      </c>
    </row>
    <row r="1606" spans="1:3">
      <c r="A1606" s="27">
        <v>43208</v>
      </c>
      <c r="B1606" s="28">
        <v>0.83333333333333337</v>
      </c>
      <c r="C1606" s="29">
        <v>4.8659999999999997</v>
      </c>
    </row>
    <row r="1607" spans="1:3">
      <c r="A1607" s="27">
        <v>43209</v>
      </c>
      <c r="B1607" s="28">
        <v>0</v>
      </c>
      <c r="C1607" s="29">
        <v>4.867</v>
      </c>
    </row>
    <row r="1608" spans="1:3">
      <c r="A1608" s="27">
        <v>43209</v>
      </c>
      <c r="B1608" s="28">
        <v>0.16666666666666666</v>
      </c>
      <c r="C1608" s="29">
        <v>4.8760000000000003</v>
      </c>
    </row>
    <row r="1609" spans="1:3">
      <c r="A1609" s="27">
        <v>43209</v>
      </c>
      <c r="B1609" s="28">
        <v>0.33333333333333331</v>
      </c>
      <c r="C1609" s="29">
        <v>9.4009999999999998</v>
      </c>
    </row>
    <row r="1610" spans="1:3">
      <c r="A1610" s="27">
        <v>43209</v>
      </c>
      <c r="B1610" s="30">
        <v>0.5</v>
      </c>
      <c r="C1610" s="31">
        <v>4.7370000000000001</v>
      </c>
    </row>
    <row r="1611" spans="1:3">
      <c r="A1611" s="27">
        <v>43209</v>
      </c>
      <c r="B1611" s="30">
        <v>0.66666666666666663</v>
      </c>
      <c r="C1611" s="31">
        <v>4.7409999999999997</v>
      </c>
    </row>
    <row r="1612" spans="1:3">
      <c r="A1612" s="27">
        <v>43209</v>
      </c>
      <c r="B1612" s="30">
        <v>0.83333333333333337</v>
      </c>
      <c r="C1612" s="31">
        <v>4.7229999999999999</v>
      </c>
    </row>
    <row r="1613" spans="1:3">
      <c r="A1613" s="27">
        <v>43210</v>
      </c>
      <c r="B1613" s="30">
        <v>0</v>
      </c>
      <c r="C1613" s="31">
        <v>4.7270000000000003</v>
      </c>
    </row>
    <row r="1614" spans="1:3">
      <c r="A1614" s="27">
        <v>43210</v>
      </c>
      <c r="B1614" s="30">
        <v>0.16666666666666666</v>
      </c>
      <c r="C1614" s="31">
        <v>4.7329999999999997</v>
      </c>
    </row>
    <row r="1615" spans="1:3">
      <c r="A1615" s="27">
        <v>43210</v>
      </c>
      <c r="B1615" s="30">
        <v>0.33333333333333331</v>
      </c>
      <c r="C1615" s="31">
        <v>4.7619999999999996</v>
      </c>
    </row>
    <row r="1616" spans="1:3">
      <c r="A1616" s="27">
        <v>43210</v>
      </c>
      <c r="B1616" s="30">
        <v>0.5</v>
      </c>
      <c r="C1616" s="31">
        <v>9.3019999999999996</v>
      </c>
    </row>
    <row r="1617" spans="1:3">
      <c r="A1617" s="27">
        <v>43210</v>
      </c>
      <c r="B1617" s="30">
        <v>0.66666666666666663</v>
      </c>
      <c r="C1617" s="31">
        <v>9.3030000000000008</v>
      </c>
    </row>
    <row r="1618" spans="1:3">
      <c r="A1618" s="27">
        <v>43210</v>
      </c>
      <c r="B1618" s="30">
        <v>0.83333333333333337</v>
      </c>
      <c r="C1618" s="31">
        <v>9.3019999999999996</v>
      </c>
    </row>
    <row r="1619" spans="1:3">
      <c r="A1619" s="27">
        <v>43211</v>
      </c>
      <c r="B1619" s="30">
        <v>0</v>
      </c>
      <c r="C1619" s="31">
        <v>9.3030000000000008</v>
      </c>
    </row>
    <row r="1620" spans="1:3">
      <c r="A1620" s="27">
        <v>43211</v>
      </c>
      <c r="B1620" s="30">
        <v>0.16666666666666666</v>
      </c>
      <c r="C1620" s="31">
        <v>9.3030000000000008</v>
      </c>
    </row>
    <row r="1621" spans="1:3">
      <c r="A1621" s="27">
        <v>43211</v>
      </c>
      <c r="B1621" s="30">
        <v>0.33333333333333331</v>
      </c>
      <c r="C1621" s="31">
        <v>9.3040000000000003</v>
      </c>
    </row>
    <row r="1622" spans="1:3">
      <c r="A1622" s="27">
        <v>43211</v>
      </c>
      <c r="B1622" s="30">
        <v>0.5</v>
      </c>
      <c r="C1622" s="31">
        <v>9.3040000000000003</v>
      </c>
    </row>
    <row r="1623" spans="1:3">
      <c r="A1623" s="27">
        <v>43211</v>
      </c>
      <c r="B1623" s="30">
        <v>0.66666666666666663</v>
      </c>
      <c r="C1623" s="31">
        <v>9.3040000000000003</v>
      </c>
    </row>
    <row r="1624" spans="1:3">
      <c r="A1624" s="27">
        <v>43211</v>
      </c>
      <c r="B1624" s="30">
        <v>0.83333333333333337</v>
      </c>
      <c r="C1624" s="31">
        <v>9.3030000000000008</v>
      </c>
    </row>
    <row r="1625" spans="1:3">
      <c r="A1625" s="27">
        <v>43212</v>
      </c>
      <c r="B1625" s="30">
        <v>0</v>
      </c>
      <c r="C1625" s="31">
        <v>9.3040000000000003</v>
      </c>
    </row>
    <row r="1626" spans="1:3">
      <c r="A1626" s="27">
        <v>43212</v>
      </c>
      <c r="B1626" s="30">
        <v>0.16666666666666666</v>
      </c>
      <c r="C1626" s="31">
        <v>9.3030000000000008</v>
      </c>
    </row>
    <row r="1627" spans="1:3">
      <c r="A1627" s="27">
        <v>43212</v>
      </c>
      <c r="B1627" s="30">
        <v>0.33333333333333331</v>
      </c>
      <c r="C1627" s="31">
        <v>9.3040000000000003</v>
      </c>
    </row>
    <row r="1628" spans="1:3">
      <c r="A1628" s="27">
        <v>43212</v>
      </c>
      <c r="B1628" s="30">
        <v>0.5</v>
      </c>
      <c r="C1628" s="31">
        <v>9.3040000000000003</v>
      </c>
    </row>
    <row r="1629" spans="1:3">
      <c r="A1629" s="27">
        <v>43212</v>
      </c>
      <c r="B1629" s="30">
        <v>0.66666666666666663</v>
      </c>
      <c r="C1629" s="31">
        <v>9.3040000000000003</v>
      </c>
    </row>
    <row r="1630" spans="1:3">
      <c r="A1630" s="27">
        <v>43212</v>
      </c>
      <c r="B1630" s="30">
        <v>0.83333333333333337</v>
      </c>
      <c r="C1630" s="31">
        <v>9.3040000000000003</v>
      </c>
    </row>
    <row r="1631" spans="1:3">
      <c r="A1631" s="27">
        <v>43213</v>
      </c>
      <c r="B1631" s="30">
        <v>0</v>
      </c>
      <c r="C1631" s="31">
        <v>9.3040000000000003</v>
      </c>
    </row>
    <row r="1632" spans="1:3">
      <c r="A1632" s="27">
        <v>43213</v>
      </c>
      <c r="B1632" s="30">
        <v>0.16666666666666666</v>
      </c>
      <c r="C1632" s="31">
        <v>9.3030000000000008</v>
      </c>
    </row>
    <row r="1633" spans="1:3">
      <c r="A1633" s="27">
        <v>43213</v>
      </c>
      <c r="B1633" s="30">
        <v>0.33333333333333331</v>
      </c>
      <c r="C1633" s="31">
        <v>9.3040000000000003</v>
      </c>
    </row>
    <row r="1634" spans="1:3">
      <c r="A1634" s="27">
        <v>43213</v>
      </c>
      <c r="B1634" s="30">
        <v>0.5</v>
      </c>
      <c r="C1634" s="31">
        <v>9.3040000000000003</v>
      </c>
    </row>
    <row r="1635" spans="1:3">
      <c r="A1635" s="27">
        <v>43213</v>
      </c>
      <c r="B1635" s="30">
        <v>0.66666666666666663</v>
      </c>
      <c r="C1635" s="31">
        <v>9.3040000000000003</v>
      </c>
    </row>
    <row r="1636" spans="1:3">
      <c r="A1636" s="27">
        <v>43213</v>
      </c>
      <c r="B1636" s="30">
        <v>0.83333333333333337</v>
      </c>
      <c r="C1636" s="31">
        <v>9.3040000000000003</v>
      </c>
    </row>
    <row r="1637" spans="1:3">
      <c r="A1637" s="27">
        <v>43214</v>
      </c>
      <c r="B1637" s="30">
        <v>0</v>
      </c>
      <c r="C1637" s="31">
        <v>9.3040000000000003</v>
      </c>
    </row>
    <row r="1638" spans="1:3">
      <c r="A1638" s="27">
        <v>43214</v>
      </c>
      <c r="B1638" s="30">
        <v>0.16666666666666666</v>
      </c>
      <c r="C1638" s="31">
        <v>9.3040000000000003</v>
      </c>
    </row>
    <row r="1639" spans="1:3">
      <c r="A1639" s="27">
        <v>43214</v>
      </c>
      <c r="B1639" s="30">
        <v>0.33333333333333331</v>
      </c>
      <c r="C1639" s="31">
        <v>9.3040000000000003</v>
      </c>
    </row>
    <row r="1640" spans="1:3">
      <c r="A1640" s="27">
        <v>43214</v>
      </c>
      <c r="B1640" s="30">
        <v>0.5</v>
      </c>
      <c r="C1640" s="31">
        <v>9.3040000000000003</v>
      </c>
    </row>
    <row r="1641" spans="1:3">
      <c r="A1641" s="27">
        <v>43214</v>
      </c>
      <c r="B1641" s="30">
        <v>0.66666666666666663</v>
      </c>
      <c r="C1641" s="31">
        <v>9.3040000000000003</v>
      </c>
    </row>
    <row r="1642" spans="1:3">
      <c r="A1642" s="27">
        <v>43214</v>
      </c>
      <c r="B1642" s="30">
        <v>0.83333333333333337</v>
      </c>
      <c r="C1642" s="31">
        <v>9.3040000000000003</v>
      </c>
    </row>
    <row r="1643" spans="1:3">
      <c r="A1643" s="27">
        <v>43215</v>
      </c>
      <c r="B1643" s="30">
        <v>0</v>
      </c>
      <c r="C1643" s="31">
        <v>9.3040000000000003</v>
      </c>
    </row>
    <row r="1644" spans="1:3">
      <c r="A1644" s="27">
        <v>43215</v>
      </c>
      <c r="B1644" s="30">
        <v>0.16666666666666666</v>
      </c>
      <c r="C1644" s="31">
        <v>9.3040000000000003</v>
      </c>
    </row>
    <row r="1645" spans="1:3">
      <c r="A1645" s="27">
        <v>43215</v>
      </c>
      <c r="B1645" s="30">
        <v>0.33333333333333331</v>
      </c>
      <c r="C1645" s="31">
        <v>9.3040000000000003</v>
      </c>
    </row>
    <row r="1646" spans="1:3">
      <c r="A1646" s="27">
        <v>43215</v>
      </c>
      <c r="B1646" s="30">
        <v>0.5</v>
      </c>
      <c r="C1646" s="31">
        <v>9.3040000000000003</v>
      </c>
    </row>
    <row r="1647" spans="1:3">
      <c r="A1647" s="27">
        <v>43215</v>
      </c>
      <c r="B1647" s="30">
        <v>0.66666666666666663</v>
      </c>
      <c r="C1647" s="31">
        <v>9.3049999999999997</v>
      </c>
    </row>
    <row r="1648" spans="1:3">
      <c r="A1648" s="27">
        <v>43215</v>
      </c>
      <c r="B1648" s="30">
        <v>0.83333333333333337</v>
      </c>
      <c r="C1648" s="31">
        <v>9.3040000000000003</v>
      </c>
    </row>
    <row r="1649" spans="1:3">
      <c r="A1649" s="27">
        <v>43216</v>
      </c>
      <c r="B1649" s="30">
        <v>0</v>
      </c>
      <c r="C1649" s="31">
        <v>9.3049999999999997</v>
      </c>
    </row>
    <row r="1650" spans="1:3">
      <c r="A1650" s="27">
        <v>43216</v>
      </c>
      <c r="B1650" s="30">
        <v>0.16666666666666666</v>
      </c>
      <c r="C1650" s="31">
        <v>9.3049999999999997</v>
      </c>
    </row>
    <row r="1651" spans="1:3">
      <c r="A1651" s="27">
        <v>43216</v>
      </c>
      <c r="B1651" s="30">
        <v>0.33333333333333331</v>
      </c>
      <c r="C1651" s="31">
        <v>9.3040000000000003</v>
      </c>
    </row>
    <row r="1652" spans="1:3">
      <c r="A1652" s="27">
        <v>43216</v>
      </c>
      <c r="B1652" s="30">
        <v>0.5</v>
      </c>
      <c r="C1652" s="31">
        <v>9.3049999999999997</v>
      </c>
    </row>
    <row r="1653" spans="1:3">
      <c r="A1653" s="27">
        <v>43216</v>
      </c>
      <c r="B1653" s="30">
        <v>0.66666666666666663</v>
      </c>
      <c r="C1653" s="31">
        <v>9.3040000000000003</v>
      </c>
    </row>
    <row r="1654" spans="1:3">
      <c r="A1654" s="27">
        <v>43216</v>
      </c>
      <c r="B1654" s="30">
        <v>0.83333333333333337</v>
      </c>
      <c r="C1654" s="31">
        <v>9.3040000000000003</v>
      </c>
    </row>
    <row r="1655" spans="1:3">
      <c r="A1655" s="27">
        <v>43217</v>
      </c>
      <c r="B1655" s="30">
        <v>0</v>
      </c>
      <c r="C1655" s="31">
        <v>9.3040000000000003</v>
      </c>
    </row>
    <row r="1656" spans="1:3">
      <c r="A1656" s="27">
        <v>43217</v>
      </c>
      <c r="B1656" s="30">
        <v>0.16666666666666666</v>
      </c>
      <c r="C1656" s="31">
        <v>9.3040000000000003</v>
      </c>
    </row>
    <row r="1657" spans="1:3">
      <c r="A1657" s="27">
        <v>43217</v>
      </c>
      <c r="B1657" s="30">
        <v>0.33333333333333331</v>
      </c>
      <c r="C1657" s="31">
        <v>9.3049999999999997</v>
      </c>
    </row>
    <row r="1658" spans="1:3">
      <c r="A1658" s="27">
        <v>43217</v>
      </c>
      <c r="B1658" s="30">
        <v>0.5</v>
      </c>
      <c r="C1658" s="31">
        <v>9.3040000000000003</v>
      </c>
    </row>
    <row r="1659" spans="1:3">
      <c r="A1659" s="27">
        <v>43217</v>
      </c>
      <c r="B1659" s="30">
        <v>0.66666666666666663</v>
      </c>
      <c r="C1659" s="31">
        <v>9.3040000000000003</v>
      </c>
    </row>
    <row r="1660" spans="1:3">
      <c r="A1660" s="27">
        <v>43217</v>
      </c>
      <c r="B1660" s="30">
        <v>0.83333333333333337</v>
      </c>
      <c r="C1660" s="31">
        <v>9.3049999999999997</v>
      </c>
    </row>
    <row r="1661" spans="1:3">
      <c r="A1661" s="27">
        <v>43218</v>
      </c>
      <c r="B1661" s="30">
        <v>0</v>
      </c>
      <c r="C1661" s="31">
        <v>9.3040000000000003</v>
      </c>
    </row>
    <row r="1662" spans="1:3">
      <c r="A1662" s="27">
        <v>43218</v>
      </c>
      <c r="B1662" s="30">
        <v>0.16666666666666666</v>
      </c>
      <c r="C1662" s="31">
        <v>9.3040000000000003</v>
      </c>
    </row>
    <row r="1663" spans="1:3">
      <c r="A1663" s="27">
        <v>43218</v>
      </c>
      <c r="B1663" s="30">
        <v>0.33333333333333331</v>
      </c>
      <c r="C1663" s="31">
        <v>9.3040000000000003</v>
      </c>
    </row>
    <row r="1664" spans="1:3">
      <c r="A1664" s="27">
        <v>43218</v>
      </c>
      <c r="B1664" s="30">
        <v>0.5</v>
      </c>
      <c r="C1664" s="31">
        <v>9.3040000000000003</v>
      </c>
    </row>
    <row r="1665" spans="1:3">
      <c r="A1665" s="27">
        <v>43218</v>
      </c>
      <c r="B1665" s="30">
        <v>0.66666666666666663</v>
      </c>
      <c r="C1665" s="31">
        <v>9.3040000000000003</v>
      </c>
    </row>
    <row r="1666" spans="1:3">
      <c r="A1666" s="27">
        <v>43218</v>
      </c>
      <c r="B1666" s="30">
        <v>0.83333333333333337</v>
      </c>
      <c r="C1666" s="31">
        <v>9.3049999999999997</v>
      </c>
    </row>
    <row r="1667" spans="1:3">
      <c r="A1667" s="27">
        <v>43219</v>
      </c>
      <c r="B1667" s="30">
        <v>0</v>
      </c>
      <c r="C1667" s="31">
        <v>9.3049999999999997</v>
      </c>
    </row>
    <row r="1668" spans="1:3">
      <c r="A1668" s="27">
        <v>43219</v>
      </c>
      <c r="B1668" s="30">
        <v>0.16666666666666666</v>
      </c>
      <c r="C1668" s="31">
        <v>9.3040000000000003</v>
      </c>
    </row>
    <row r="1669" spans="1:3">
      <c r="A1669" s="27">
        <v>43219</v>
      </c>
      <c r="B1669" s="30">
        <v>0.33333333333333331</v>
      </c>
      <c r="C1669" s="31">
        <v>9.3040000000000003</v>
      </c>
    </row>
    <row r="1670" spans="1:3">
      <c r="A1670" s="27">
        <v>43219</v>
      </c>
      <c r="B1670" s="30">
        <v>0.5</v>
      </c>
      <c r="C1670" s="31">
        <v>9.3040000000000003</v>
      </c>
    </row>
    <row r="1671" spans="1:3">
      <c r="A1671" s="27">
        <v>43219</v>
      </c>
      <c r="B1671" s="30">
        <v>0.66666666666666663</v>
      </c>
      <c r="C1671" s="31">
        <v>9.3040000000000003</v>
      </c>
    </row>
    <row r="1672" spans="1:3">
      <c r="A1672" s="27">
        <v>43219</v>
      </c>
      <c r="B1672" s="30">
        <v>0.83333333333333337</v>
      </c>
      <c r="C1672" s="31">
        <v>9.3040000000000003</v>
      </c>
    </row>
    <row r="1673" spans="1:3">
      <c r="A1673" s="27">
        <v>43220</v>
      </c>
      <c r="B1673" s="30">
        <v>0</v>
      </c>
      <c r="C1673" s="31">
        <v>9.3040000000000003</v>
      </c>
    </row>
    <row r="1674" spans="1:3">
      <c r="A1674" s="27">
        <v>43220</v>
      </c>
      <c r="B1674" s="30">
        <v>0.16666666666666666</v>
      </c>
      <c r="C1674" s="31">
        <v>9.3049999999999997</v>
      </c>
    </row>
    <row r="1675" spans="1:3">
      <c r="A1675" s="27">
        <v>43220</v>
      </c>
      <c r="B1675" s="30">
        <v>0.33333333333333331</v>
      </c>
      <c r="C1675" s="31">
        <v>9.3040000000000003</v>
      </c>
    </row>
    <row r="1676" spans="1:3">
      <c r="A1676" s="27">
        <v>43220</v>
      </c>
      <c r="B1676" s="30">
        <v>0.5</v>
      </c>
      <c r="C1676" s="31">
        <v>9.3049999999999997</v>
      </c>
    </row>
    <row r="1677" spans="1:3">
      <c r="A1677" s="27">
        <v>43220</v>
      </c>
      <c r="B1677" s="30">
        <v>0.66666666666666663</v>
      </c>
      <c r="C1677" s="31">
        <v>9.3049999999999997</v>
      </c>
    </row>
    <row r="1678" spans="1:3">
      <c r="A1678" s="27">
        <v>43220</v>
      </c>
      <c r="B1678" s="30">
        <v>0.83333333333333337</v>
      </c>
      <c r="C1678" s="31">
        <v>9.3049999999999997</v>
      </c>
    </row>
    <row r="1679" spans="1:3">
      <c r="A1679" s="27">
        <v>43221</v>
      </c>
      <c r="B1679" s="30">
        <v>0</v>
      </c>
      <c r="C1679" s="31">
        <v>9.3040000000000003</v>
      </c>
    </row>
    <row r="1680" spans="1:3">
      <c r="A1680" s="27">
        <v>43221</v>
      </c>
      <c r="B1680" s="30">
        <v>0.16666666666666666</v>
      </c>
      <c r="C1680" s="31">
        <v>9.3049999999999997</v>
      </c>
    </row>
    <row r="1681" spans="1:3">
      <c r="A1681" s="27">
        <v>43221</v>
      </c>
      <c r="B1681" s="30">
        <v>0.33333333333333331</v>
      </c>
      <c r="C1681" s="31">
        <v>9.3040000000000003</v>
      </c>
    </row>
    <row r="1682" spans="1:3">
      <c r="A1682" s="27">
        <v>43221</v>
      </c>
      <c r="B1682" s="30">
        <v>0.5</v>
      </c>
      <c r="C1682" s="31">
        <v>9.3040000000000003</v>
      </c>
    </row>
    <row r="1683" spans="1:3">
      <c r="A1683" s="27">
        <v>43221</v>
      </c>
      <c r="B1683" s="30">
        <v>0.66666666666666663</v>
      </c>
      <c r="C1683" s="31">
        <v>9.3040000000000003</v>
      </c>
    </row>
    <row r="1684" spans="1:3">
      <c r="A1684" s="27">
        <v>43221</v>
      </c>
      <c r="B1684" s="30">
        <v>0.83333333333333337</v>
      </c>
      <c r="C1684" s="31">
        <v>9.3049999999999997</v>
      </c>
    </row>
    <row r="1685" spans="1:3">
      <c r="A1685" s="27">
        <v>43222</v>
      </c>
      <c r="B1685" s="30">
        <v>0</v>
      </c>
      <c r="C1685" s="31">
        <v>9.3049999999999997</v>
      </c>
    </row>
    <row r="1686" spans="1:3">
      <c r="A1686" s="27">
        <v>43222</v>
      </c>
      <c r="B1686" s="30">
        <v>0.16666666666666666</v>
      </c>
      <c r="C1686" s="31">
        <v>9.3049999999999997</v>
      </c>
    </row>
    <row r="1687" spans="1:3">
      <c r="A1687" s="27">
        <v>43222</v>
      </c>
      <c r="B1687" s="30">
        <v>0.33333333333333331</v>
      </c>
      <c r="C1687" s="31">
        <v>9.3049999999999997</v>
      </c>
    </row>
    <row r="1688" spans="1:3">
      <c r="A1688" s="27">
        <v>43222</v>
      </c>
      <c r="B1688" s="30">
        <v>0.5</v>
      </c>
      <c r="C1688" s="31">
        <v>9.3049999999999997</v>
      </c>
    </row>
    <row r="1689" spans="1:3">
      <c r="A1689" s="27">
        <v>43222</v>
      </c>
      <c r="B1689" s="30">
        <v>0.66666666666666663</v>
      </c>
      <c r="C1689" s="31">
        <v>9.3040000000000003</v>
      </c>
    </row>
    <row r="1690" spans="1:3">
      <c r="A1690" s="27">
        <v>43222</v>
      </c>
      <c r="B1690" s="30">
        <v>0.83333333333333337</v>
      </c>
      <c r="C1690" s="31">
        <v>9.3049999999999997</v>
      </c>
    </row>
    <row r="1691" spans="1:3">
      <c r="A1691" s="27">
        <v>43223</v>
      </c>
      <c r="B1691" s="30">
        <v>0</v>
      </c>
      <c r="C1691" s="31">
        <v>9.3040000000000003</v>
      </c>
    </row>
    <row r="1692" spans="1:3">
      <c r="A1692" s="27">
        <v>43223</v>
      </c>
      <c r="B1692" s="30">
        <v>0.16666666666666666</v>
      </c>
      <c r="C1692" s="31">
        <v>9.3049999999999997</v>
      </c>
    </row>
    <row r="1693" spans="1:3">
      <c r="A1693" s="27">
        <v>43223</v>
      </c>
      <c r="B1693" s="30">
        <v>0.33333333333333331</v>
      </c>
      <c r="C1693" s="31">
        <v>9.3049999999999997</v>
      </c>
    </row>
    <row r="1694" spans="1:3">
      <c r="A1694" s="27">
        <v>43223</v>
      </c>
      <c r="B1694" s="30">
        <v>0.5</v>
      </c>
      <c r="C1694" s="31">
        <v>9.3040000000000003</v>
      </c>
    </row>
    <row r="1695" spans="1:3">
      <c r="A1695" s="27">
        <v>43223</v>
      </c>
      <c r="B1695" s="30">
        <v>0.66666666666666663</v>
      </c>
      <c r="C1695" s="31">
        <v>9.3049999999999997</v>
      </c>
    </row>
    <row r="1696" spans="1:3">
      <c r="A1696" s="27">
        <v>43223</v>
      </c>
      <c r="B1696" s="30">
        <v>0.83333333333333337</v>
      </c>
      <c r="C1696" s="31">
        <v>9.3049999999999997</v>
      </c>
    </row>
    <row r="1697" spans="1:3">
      <c r="A1697" s="27">
        <v>43224</v>
      </c>
      <c r="B1697" s="30">
        <v>0</v>
      </c>
      <c r="C1697" s="31">
        <v>9.3049999999999997</v>
      </c>
    </row>
    <row r="1698" spans="1:3">
      <c r="A1698" s="27">
        <v>43224</v>
      </c>
      <c r="B1698" s="30">
        <v>0.16666666666666666</v>
      </c>
      <c r="C1698" s="31">
        <v>9.3049999999999997</v>
      </c>
    </row>
    <row r="1699" spans="1:3">
      <c r="A1699" s="27">
        <v>43224</v>
      </c>
      <c r="B1699" s="30">
        <v>0.33333333333333331</v>
      </c>
      <c r="C1699" s="31">
        <v>9.3049999999999997</v>
      </c>
    </row>
    <row r="1700" spans="1:3">
      <c r="A1700" s="27">
        <v>43224</v>
      </c>
      <c r="B1700" s="30">
        <v>0.5</v>
      </c>
      <c r="C1700" s="31">
        <v>9.3049999999999997</v>
      </c>
    </row>
    <row r="1701" spans="1:3">
      <c r="A1701" s="27">
        <v>43224</v>
      </c>
      <c r="B1701" s="30">
        <v>0.66666666666666663</v>
      </c>
      <c r="C1701" s="31">
        <v>9.3049999999999997</v>
      </c>
    </row>
    <row r="1702" spans="1:3">
      <c r="A1702" s="27">
        <v>43224</v>
      </c>
      <c r="B1702" s="30">
        <v>0.83333333333333337</v>
      </c>
      <c r="C1702" s="31">
        <v>9.3049999999999997</v>
      </c>
    </row>
    <row r="1703" spans="1:3">
      <c r="A1703" s="27">
        <v>43225</v>
      </c>
      <c r="B1703" s="30">
        <v>0</v>
      </c>
      <c r="C1703" s="31">
        <v>9.3049999999999997</v>
      </c>
    </row>
    <row r="1704" spans="1:3">
      <c r="A1704" s="27">
        <v>43225</v>
      </c>
      <c r="B1704" s="30">
        <v>0.16666666666666666</v>
      </c>
      <c r="C1704" s="31">
        <v>9.3049999999999997</v>
      </c>
    </row>
    <row r="1705" spans="1:3">
      <c r="A1705" s="27">
        <v>43225</v>
      </c>
      <c r="B1705" s="30">
        <v>0.33333333333333331</v>
      </c>
      <c r="C1705" s="31">
        <v>9.3049999999999997</v>
      </c>
    </row>
    <row r="1706" spans="1:3">
      <c r="A1706" s="27">
        <v>43225</v>
      </c>
      <c r="B1706" s="30">
        <v>0.5</v>
      </c>
      <c r="C1706" s="31">
        <v>9.3049999999999997</v>
      </c>
    </row>
    <row r="1707" spans="1:3">
      <c r="A1707" s="27">
        <v>43225</v>
      </c>
      <c r="B1707" s="30">
        <v>0.66666666666666663</v>
      </c>
      <c r="C1707" s="31">
        <v>9.3049999999999997</v>
      </c>
    </row>
    <row r="1708" spans="1:3">
      <c r="A1708" s="27">
        <v>43225</v>
      </c>
      <c r="B1708" s="30">
        <v>0.83333333333333337</v>
      </c>
      <c r="C1708" s="31">
        <v>9.3049999999999997</v>
      </c>
    </row>
    <row r="1709" spans="1:3">
      <c r="A1709" s="27">
        <v>43226</v>
      </c>
      <c r="B1709" s="30">
        <v>0</v>
      </c>
      <c r="C1709" s="31">
        <v>9.3049999999999997</v>
      </c>
    </row>
    <row r="1710" spans="1:3">
      <c r="A1710" s="27">
        <v>43226</v>
      </c>
      <c r="B1710" s="30">
        <v>0.16666666666666666</v>
      </c>
      <c r="C1710" s="31">
        <v>9.3049999999999997</v>
      </c>
    </row>
    <row r="1711" spans="1:3">
      <c r="A1711" s="27">
        <v>43226</v>
      </c>
      <c r="B1711" s="30">
        <v>0.33333333333333331</v>
      </c>
      <c r="C1711" s="31">
        <v>9.3059999999999992</v>
      </c>
    </row>
    <row r="1712" spans="1:3">
      <c r="A1712" s="27">
        <v>43226</v>
      </c>
      <c r="B1712" s="30">
        <v>0.5</v>
      </c>
      <c r="C1712" s="31">
        <v>9.3049999999999997</v>
      </c>
    </row>
    <row r="1713" spans="1:3">
      <c r="A1713" s="27">
        <v>43226</v>
      </c>
      <c r="B1713" s="30">
        <v>0.66666666666666663</v>
      </c>
      <c r="C1713" s="31">
        <v>9.3049999999999997</v>
      </c>
    </row>
    <row r="1714" spans="1:3">
      <c r="A1714" s="27">
        <v>43226</v>
      </c>
      <c r="B1714" s="30">
        <v>0.83333333333333337</v>
      </c>
      <c r="C1714" s="31">
        <v>9.3049999999999997</v>
      </c>
    </row>
    <row r="1715" spans="1:3">
      <c r="A1715" s="27">
        <v>43227</v>
      </c>
      <c r="B1715" s="30">
        <v>0</v>
      </c>
      <c r="C1715" s="31">
        <v>9.3049999999999997</v>
      </c>
    </row>
    <row r="1716" spans="1:3">
      <c r="A1716" s="27">
        <v>43227</v>
      </c>
      <c r="B1716" s="30">
        <v>0.16666666666666666</v>
      </c>
      <c r="C1716" s="31">
        <v>9.3049999999999997</v>
      </c>
    </row>
    <row r="1717" spans="1:3">
      <c r="A1717" s="27">
        <v>43227</v>
      </c>
      <c r="B1717" s="30">
        <v>0.33333333333333331</v>
      </c>
      <c r="C1717" s="31">
        <v>9.3049999999999997</v>
      </c>
    </row>
    <row r="1718" spans="1:3">
      <c r="A1718" s="27">
        <v>43227</v>
      </c>
      <c r="B1718" s="30">
        <v>0.5</v>
      </c>
      <c r="C1718" s="31">
        <v>9.3049999999999997</v>
      </c>
    </row>
    <row r="1719" spans="1:3">
      <c r="A1719" s="27">
        <v>43227</v>
      </c>
      <c r="B1719" s="30">
        <v>0.66666666666666663</v>
      </c>
      <c r="C1719" s="31">
        <v>4.7629999999999999</v>
      </c>
    </row>
    <row r="1720" spans="1:3">
      <c r="A1720" s="27">
        <v>43227</v>
      </c>
      <c r="B1720" s="30">
        <v>0.83333333333333337</v>
      </c>
      <c r="C1720" s="31">
        <v>4.7080000000000002</v>
      </c>
    </row>
    <row r="1721" spans="1:3">
      <c r="A1721" s="27">
        <v>43228</v>
      </c>
      <c r="B1721" s="30">
        <v>0</v>
      </c>
      <c r="C1721" s="31">
        <v>4.7320000000000002</v>
      </c>
    </row>
    <row r="1722" spans="1:3">
      <c r="A1722" s="27">
        <v>43228</v>
      </c>
      <c r="B1722" s="30">
        <v>0.16666666666666666</v>
      </c>
      <c r="C1722" s="31">
        <v>4.6929999999999996</v>
      </c>
    </row>
    <row r="1723" spans="1:3">
      <c r="A1723" s="27">
        <v>43228</v>
      </c>
      <c r="B1723" s="30">
        <v>0.33333333333333331</v>
      </c>
      <c r="C1723" s="31">
        <v>4.7080000000000002</v>
      </c>
    </row>
    <row r="1724" spans="1:3">
      <c r="A1724" s="27">
        <v>43228</v>
      </c>
      <c r="B1724" s="30">
        <v>0.5</v>
      </c>
      <c r="C1724" s="31">
        <v>4.7300000000000004</v>
      </c>
    </row>
    <row r="1725" spans="1:3">
      <c r="A1725" s="27">
        <v>43228</v>
      </c>
      <c r="B1725" s="30">
        <v>0.66666666666666663</v>
      </c>
      <c r="C1725" s="31">
        <v>4.7450000000000001</v>
      </c>
    </row>
    <row r="1726" spans="1:3">
      <c r="A1726" s="27">
        <v>43228</v>
      </c>
      <c r="B1726" s="30">
        <v>0.83333333333333337</v>
      </c>
      <c r="C1726" s="31">
        <v>4.74</v>
      </c>
    </row>
    <row r="1727" spans="1:3">
      <c r="A1727" s="27">
        <v>43229</v>
      </c>
      <c r="B1727" s="30">
        <v>0</v>
      </c>
      <c r="C1727" s="31">
        <v>4.6870000000000003</v>
      </c>
    </row>
    <row r="1728" spans="1:3">
      <c r="A1728" s="27">
        <v>43229</v>
      </c>
      <c r="B1728" s="30">
        <v>0.16666666666666666</v>
      </c>
      <c r="C1728" s="31">
        <v>4.3559999999999999</v>
      </c>
    </row>
    <row r="1729" spans="1:3">
      <c r="A1729" s="27">
        <v>43229</v>
      </c>
      <c r="B1729" s="30">
        <v>0.33333333333333331</v>
      </c>
      <c r="C1729" s="31">
        <v>4.2320000000000002</v>
      </c>
    </row>
    <row r="1730" spans="1:3">
      <c r="A1730" s="27">
        <v>43229</v>
      </c>
      <c r="B1730" s="30">
        <v>0.5</v>
      </c>
      <c r="C1730" s="31">
        <v>4.4169999999999998</v>
      </c>
    </row>
    <row r="1731" spans="1:3">
      <c r="A1731" s="27">
        <v>43229</v>
      </c>
      <c r="B1731" s="30">
        <v>0.66666666666666663</v>
      </c>
      <c r="C1731" s="31">
        <v>4.524</v>
      </c>
    </row>
    <row r="1732" spans="1:3">
      <c r="A1732" s="27">
        <v>43229</v>
      </c>
      <c r="B1732" s="30">
        <v>0.83333333333333337</v>
      </c>
      <c r="C1732" s="31">
        <v>4.5549999999999997</v>
      </c>
    </row>
    <row r="1733" spans="1:3">
      <c r="A1733" s="27">
        <v>43230</v>
      </c>
      <c r="B1733" s="30">
        <v>0</v>
      </c>
      <c r="C1733" s="31">
        <v>4.585</v>
      </c>
    </row>
    <row r="1734" spans="1:3">
      <c r="A1734" s="27">
        <v>43230</v>
      </c>
      <c r="B1734" s="30">
        <v>0.16666666666666666</v>
      </c>
      <c r="C1734" s="31">
        <v>4.3410000000000002</v>
      </c>
    </row>
    <row r="1735" spans="1:3">
      <c r="A1735" s="27">
        <v>43230</v>
      </c>
      <c r="B1735" s="30">
        <v>0.33333333333333331</v>
      </c>
      <c r="C1735" s="31">
        <v>4.4269999999999996</v>
      </c>
    </row>
    <row r="1736" spans="1:3">
      <c r="A1736" s="27">
        <v>43230</v>
      </c>
      <c r="B1736" s="30">
        <v>0.5</v>
      </c>
      <c r="C1736" s="31">
        <v>4.5039999999999996</v>
      </c>
    </row>
    <row r="1737" spans="1:3">
      <c r="A1737" s="27">
        <v>43230</v>
      </c>
      <c r="B1737" s="30">
        <v>0.66666666666666663</v>
      </c>
      <c r="C1737" s="31">
        <v>4.5179999999999998</v>
      </c>
    </row>
    <row r="1738" spans="1:3">
      <c r="A1738" s="27">
        <v>43230</v>
      </c>
      <c r="B1738" s="30">
        <v>0.83333333333333337</v>
      </c>
      <c r="C1738" s="31">
        <v>4.5279999999999996</v>
      </c>
    </row>
    <row r="1739" spans="1:3">
      <c r="A1739" s="27">
        <v>43231</v>
      </c>
      <c r="B1739" s="30">
        <v>0</v>
      </c>
      <c r="C1739" s="31">
        <v>4.59</v>
      </c>
    </row>
    <row r="1740" spans="1:3">
      <c r="A1740" s="27">
        <v>43231</v>
      </c>
      <c r="B1740" s="30">
        <v>0.16666666666666666</v>
      </c>
      <c r="C1740" s="31">
        <v>4.6079999999999997</v>
      </c>
    </row>
    <row r="1741" spans="1:3">
      <c r="A1741" s="27">
        <v>43231</v>
      </c>
      <c r="B1741" s="30">
        <v>0.33333333333333331</v>
      </c>
      <c r="C1741" s="31">
        <v>4.6470000000000002</v>
      </c>
    </row>
    <row r="1742" spans="1:3">
      <c r="A1742" s="27">
        <v>43231</v>
      </c>
      <c r="B1742" s="30">
        <v>0.5</v>
      </c>
      <c r="C1742" s="31">
        <v>4.6719999999999997</v>
      </c>
    </row>
    <row r="1743" spans="1:3">
      <c r="A1743" s="27">
        <v>43231</v>
      </c>
      <c r="B1743" s="30">
        <v>0.66666666666666663</v>
      </c>
      <c r="C1743" s="31">
        <v>4.6260000000000003</v>
      </c>
    </row>
    <row r="1744" spans="1:3">
      <c r="A1744" s="27">
        <v>43231</v>
      </c>
      <c r="B1744" s="30">
        <v>0.83333333333333337</v>
      </c>
      <c r="C1744" s="31">
        <v>4.6029999999999998</v>
      </c>
    </row>
    <row r="1745" spans="1:3">
      <c r="A1745" s="27">
        <v>43232</v>
      </c>
      <c r="B1745" s="30">
        <v>0</v>
      </c>
      <c r="C1745" s="31">
        <v>4.54</v>
      </c>
    </row>
    <row r="1746" spans="1:3">
      <c r="A1746" s="27">
        <v>43232</v>
      </c>
      <c r="B1746" s="30">
        <v>0.16666666666666666</v>
      </c>
      <c r="C1746" s="31">
        <v>4.4649999999999999</v>
      </c>
    </row>
    <row r="1747" spans="1:3">
      <c r="A1747" s="27">
        <v>43232</v>
      </c>
      <c r="B1747" s="30">
        <v>0.33333333333333331</v>
      </c>
      <c r="C1747" s="31">
        <v>4.5750000000000002</v>
      </c>
    </row>
    <row r="1748" spans="1:3">
      <c r="A1748" s="27">
        <v>43232</v>
      </c>
      <c r="B1748" s="30">
        <v>0.5</v>
      </c>
      <c r="C1748" s="31">
        <v>4.6280000000000001</v>
      </c>
    </row>
    <row r="1749" spans="1:3">
      <c r="A1749" s="27">
        <v>43232</v>
      </c>
      <c r="B1749" s="30">
        <v>0.66666666666666663</v>
      </c>
      <c r="C1749" s="31">
        <v>4.6120000000000001</v>
      </c>
    </row>
    <row r="1750" spans="1:3">
      <c r="A1750" s="27">
        <v>43232</v>
      </c>
      <c r="B1750" s="30">
        <v>0.83333333333333337</v>
      </c>
      <c r="C1750" s="31">
        <v>4.593</v>
      </c>
    </row>
    <row r="1751" spans="1:3">
      <c r="A1751" s="27">
        <v>43233</v>
      </c>
      <c r="B1751" s="30">
        <v>0</v>
      </c>
      <c r="C1751" s="31">
        <v>4.5780000000000003</v>
      </c>
    </row>
    <row r="1752" spans="1:3">
      <c r="A1752" s="27">
        <v>43233</v>
      </c>
      <c r="B1752" s="30">
        <v>0.16666666666666666</v>
      </c>
      <c r="C1752" s="31">
        <v>4.4989999999999997</v>
      </c>
    </row>
    <row r="1753" spans="1:3">
      <c r="A1753" s="27">
        <v>43233</v>
      </c>
      <c r="B1753" s="30">
        <v>0.33333333333333331</v>
      </c>
      <c r="C1753" s="31">
        <v>4.5979999999999999</v>
      </c>
    </row>
    <row r="1754" spans="1:3">
      <c r="A1754" s="27">
        <v>43233</v>
      </c>
      <c r="B1754" s="30">
        <v>0.5</v>
      </c>
      <c r="C1754" s="31">
        <v>4.633</v>
      </c>
    </row>
    <row r="1755" spans="1:3">
      <c r="A1755" s="27">
        <v>43233</v>
      </c>
      <c r="B1755" s="30">
        <v>0.66666666666666663</v>
      </c>
      <c r="C1755" s="31">
        <v>4.6120000000000001</v>
      </c>
    </row>
    <row r="1756" spans="1:3">
      <c r="A1756" s="27">
        <v>43233</v>
      </c>
      <c r="B1756" s="30">
        <v>0.83333333333333337</v>
      </c>
      <c r="C1756" s="31">
        <v>4.5620000000000003</v>
      </c>
    </row>
    <row r="1757" spans="1:3">
      <c r="A1757" s="27">
        <v>43234</v>
      </c>
      <c r="B1757" s="30">
        <v>0</v>
      </c>
      <c r="C1757" s="31">
        <v>4.3440000000000003</v>
      </c>
    </row>
    <row r="1758" spans="1:3">
      <c r="A1758" s="27">
        <v>43234</v>
      </c>
      <c r="B1758" s="30">
        <v>0.16666666666666666</v>
      </c>
      <c r="C1758" s="31">
        <v>4.4290000000000003</v>
      </c>
    </row>
    <row r="1759" spans="1:3">
      <c r="A1759" s="27">
        <v>43234</v>
      </c>
      <c r="B1759" s="30">
        <v>0.33333333333333331</v>
      </c>
      <c r="C1759" s="31">
        <v>4.2249999999999996</v>
      </c>
    </row>
    <row r="1760" spans="1:3">
      <c r="A1760" s="27">
        <v>43234</v>
      </c>
      <c r="B1760" s="30">
        <v>0.5</v>
      </c>
      <c r="C1760" s="31">
        <v>4.1719999999999997</v>
      </c>
    </row>
    <row r="1761" spans="1:3">
      <c r="A1761" s="27">
        <v>43234</v>
      </c>
      <c r="B1761" s="30">
        <v>0.66666666666666663</v>
      </c>
      <c r="C1761" s="31">
        <v>4.3810000000000002</v>
      </c>
    </row>
    <row r="1762" spans="1:3">
      <c r="A1762" s="27">
        <v>43234</v>
      </c>
      <c r="B1762" s="30">
        <v>0.83333333333333337</v>
      </c>
      <c r="C1762" s="31">
        <v>4.476</v>
      </c>
    </row>
    <row r="1763" spans="1:3">
      <c r="A1763" s="27">
        <v>43235</v>
      </c>
      <c r="B1763" s="30">
        <v>0</v>
      </c>
      <c r="C1763" s="31">
        <v>4.5090000000000003</v>
      </c>
    </row>
    <row r="1764" spans="1:3">
      <c r="A1764" s="27">
        <v>43235</v>
      </c>
      <c r="B1764" s="30">
        <v>0.16666666666666666</v>
      </c>
      <c r="C1764" s="31">
        <v>4.5460000000000003</v>
      </c>
    </row>
    <row r="1765" spans="1:3">
      <c r="A1765" s="27">
        <v>43235</v>
      </c>
      <c r="B1765" s="30">
        <v>0.33333333333333331</v>
      </c>
      <c r="C1765" s="31">
        <v>4.5819999999999999</v>
      </c>
    </row>
    <row r="1766" spans="1:3">
      <c r="A1766" s="27">
        <v>43235</v>
      </c>
      <c r="B1766" s="30">
        <v>0.5</v>
      </c>
      <c r="C1766" s="31">
        <v>4.6420000000000003</v>
      </c>
    </row>
    <row r="1767" spans="1:3">
      <c r="A1767" s="27">
        <v>43235</v>
      </c>
      <c r="B1767" s="30">
        <v>0.66666666666666663</v>
      </c>
      <c r="C1767" s="31">
        <v>9.3030000000000008</v>
      </c>
    </row>
    <row r="1768" spans="1:3">
      <c r="A1768" s="27">
        <v>43235</v>
      </c>
      <c r="B1768" s="30">
        <v>0.83333333333333337</v>
      </c>
      <c r="C1768" s="31">
        <v>9.3040000000000003</v>
      </c>
    </row>
    <row r="1769" spans="1:3">
      <c r="A1769" s="27">
        <v>43236</v>
      </c>
      <c r="B1769" s="30">
        <v>0</v>
      </c>
      <c r="C1769" s="31">
        <v>9.3040000000000003</v>
      </c>
    </row>
    <row r="1770" spans="1:3">
      <c r="A1770" s="27">
        <v>43236</v>
      </c>
      <c r="B1770" s="30">
        <v>0.16666666666666666</v>
      </c>
      <c r="C1770" s="31">
        <v>9.3049999999999997</v>
      </c>
    </row>
    <row r="1771" spans="1:3">
      <c r="A1771" s="27">
        <v>43236</v>
      </c>
      <c r="B1771" s="30">
        <v>0.33333333333333331</v>
      </c>
      <c r="C1771" s="31">
        <v>9.3049999999999997</v>
      </c>
    </row>
    <row r="1772" spans="1:3">
      <c r="A1772" s="27">
        <v>43236</v>
      </c>
      <c r="B1772" s="30">
        <v>0.5</v>
      </c>
      <c r="C1772" s="31">
        <v>9.3049999999999997</v>
      </c>
    </row>
    <row r="1773" spans="1:3">
      <c r="A1773" s="27">
        <v>43236</v>
      </c>
      <c r="B1773" s="30">
        <v>0.66666666666666663</v>
      </c>
      <c r="C1773" s="31">
        <v>9.3049999999999997</v>
      </c>
    </row>
    <row r="1774" spans="1:3">
      <c r="A1774" s="27">
        <v>43236</v>
      </c>
      <c r="B1774" s="30">
        <v>0.83333333333333337</v>
      </c>
      <c r="C1774" s="31">
        <v>9.3049999999999997</v>
      </c>
    </row>
    <row r="1775" spans="1:3">
      <c r="A1775" s="27">
        <v>43237</v>
      </c>
      <c r="B1775" s="30">
        <v>0</v>
      </c>
      <c r="C1775" s="31">
        <v>9.3040000000000003</v>
      </c>
    </row>
    <row r="1776" spans="1:3">
      <c r="A1776" s="27">
        <v>43237</v>
      </c>
      <c r="B1776" s="30">
        <v>0.16666666666666666</v>
      </c>
      <c r="C1776" s="31">
        <v>9.3049999999999997</v>
      </c>
    </row>
    <row r="1777" spans="1:3">
      <c r="A1777" s="27">
        <v>43237</v>
      </c>
      <c r="B1777" s="30">
        <v>0.33333333333333331</v>
      </c>
      <c r="C1777" s="31">
        <v>9.3049999999999997</v>
      </c>
    </row>
    <row r="1778" spans="1:3">
      <c r="A1778" s="27">
        <v>43237</v>
      </c>
      <c r="B1778" s="30">
        <v>0.5</v>
      </c>
      <c r="C1778" s="31">
        <v>9.3059999999999992</v>
      </c>
    </row>
    <row r="1779" spans="1:3">
      <c r="A1779" s="27">
        <v>43237</v>
      </c>
      <c r="B1779" s="30">
        <v>0.66666666666666663</v>
      </c>
      <c r="C1779" s="31">
        <v>9.3049999999999997</v>
      </c>
    </row>
    <row r="1780" spans="1:3">
      <c r="A1780" s="27">
        <v>43237</v>
      </c>
      <c r="B1780" s="30">
        <v>0.83333333333333337</v>
      </c>
      <c r="C1780" s="31">
        <v>9.3049999999999997</v>
      </c>
    </row>
    <row r="1781" spans="1:3">
      <c r="A1781" s="27">
        <v>43238</v>
      </c>
      <c r="B1781" s="30">
        <v>0</v>
      </c>
      <c r="C1781" s="31">
        <v>9.3049999999999997</v>
      </c>
    </row>
    <row r="1782" spans="1:3">
      <c r="A1782" s="27">
        <v>43238</v>
      </c>
      <c r="B1782" s="30">
        <v>0.16666666666666666</v>
      </c>
      <c r="C1782" s="31">
        <v>9.3049999999999997</v>
      </c>
    </row>
    <row r="1783" spans="1:3">
      <c r="A1783" s="27">
        <v>43238</v>
      </c>
      <c r="B1783" s="30">
        <v>0.33333333333333331</v>
      </c>
      <c r="C1783" s="31">
        <v>9.3049999999999997</v>
      </c>
    </row>
    <row r="1784" spans="1:3">
      <c r="A1784" s="27">
        <v>43238</v>
      </c>
      <c r="B1784" s="30">
        <v>0.5</v>
      </c>
      <c r="C1784" s="31">
        <v>9.3059999999999992</v>
      </c>
    </row>
    <row r="1785" spans="1:3">
      <c r="A1785" s="27">
        <v>43238</v>
      </c>
      <c r="B1785" s="30">
        <v>0.66666666666666663</v>
      </c>
      <c r="C1785" s="31">
        <v>9.3049999999999997</v>
      </c>
    </row>
    <row r="1786" spans="1:3">
      <c r="A1786" s="27">
        <v>43238</v>
      </c>
      <c r="B1786" s="30">
        <v>0.83333333333333337</v>
      </c>
      <c r="C1786" s="31">
        <v>9.3059999999999992</v>
      </c>
    </row>
    <row r="1787" spans="1:3">
      <c r="A1787" s="27">
        <v>43239</v>
      </c>
      <c r="B1787" s="30">
        <v>0</v>
      </c>
      <c r="C1787" s="31">
        <v>9.3059999999999992</v>
      </c>
    </row>
    <row r="1788" spans="1:3">
      <c r="A1788" s="27">
        <v>43239</v>
      </c>
      <c r="B1788" s="30">
        <v>0.16666666666666666</v>
      </c>
      <c r="C1788" s="31">
        <v>9.3049999999999997</v>
      </c>
    </row>
    <row r="1789" spans="1:3">
      <c r="A1789" s="27">
        <v>43239</v>
      </c>
      <c r="B1789" s="30">
        <v>0.33333333333333331</v>
      </c>
      <c r="C1789" s="31">
        <v>9.3059999999999992</v>
      </c>
    </row>
    <row r="1790" spans="1:3">
      <c r="A1790" s="27">
        <v>43239</v>
      </c>
      <c r="B1790" s="30">
        <v>0.5</v>
      </c>
      <c r="C1790" s="31">
        <v>9.3049999999999997</v>
      </c>
    </row>
    <row r="1791" spans="1:3">
      <c r="A1791" s="27">
        <v>43239</v>
      </c>
      <c r="B1791" s="30">
        <v>0.66666666666666663</v>
      </c>
      <c r="C1791" s="31">
        <v>9.3049999999999997</v>
      </c>
    </row>
    <row r="1792" spans="1:3">
      <c r="A1792" s="27">
        <v>43239</v>
      </c>
      <c r="B1792" s="30">
        <v>0.83333333333333337</v>
      </c>
      <c r="C1792" s="31">
        <v>9.3049999999999997</v>
      </c>
    </row>
    <row r="1793" spans="1:3">
      <c r="A1793" s="27">
        <v>43240</v>
      </c>
      <c r="B1793" s="30">
        <v>0</v>
      </c>
      <c r="C1793" s="31">
        <v>9.3049999999999997</v>
      </c>
    </row>
    <row r="1794" spans="1:3">
      <c r="A1794" s="27">
        <v>43240</v>
      </c>
      <c r="B1794" s="30">
        <v>0.16666666666666666</v>
      </c>
      <c r="C1794" s="31">
        <v>9.3049999999999997</v>
      </c>
    </row>
    <row r="1795" spans="1:3">
      <c r="A1795" s="27">
        <v>43240</v>
      </c>
      <c r="B1795" s="30">
        <v>0.33333333333333331</v>
      </c>
      <c r="C1795" s="31">
        <v>9.3049999999999997</v>
      </c>
    </row>
    <row r="1796" spans="1:3">
      <c r="A1796" s="27">
        <v>43240</v>
      </c>
      <c r="B1796" s="30">
        <v>0.5</v>
      </c>
      <c r="C1796" s="31">
        <v>9.3049999999999997</v>
      </c>
    </row>
    <row r="1797" spans="1:3">
      <c r="A1797" s="27">
        <v>43240</v>
      </c>
      <c r="B1797" s="30">
        <v>0.66666666666666663</v>
      </c>
      <c r="C1797" s="31">
        <v>9.3049999999999997</v>
      </c>
    </row>
    <row r="1798" spans="1:3">
      <c r="A1798" s="27">
        <v>43240</v>
      </c>
      <c r="B1798" s="30">
        <v>0.83333333333333337</v>
      </c>
      <c r="C1798" s="31">
        <v>9.3059999999999992</v>
      </c>
    </row>
    <row r="1799" spans="1:3">
      <c r="A1799" s="27">
        <v>43241</v>
      </c>
      <c r="B1799" s="30">
        <v>0</v>
      </c>
      <c r="C1799" s="31">
        <v>9.3049999999999997</v>
      </c>
    </row>
    <row r="1800" spans="1:3">
      <c r="A1800" s="27">
        <v>43241</v>
      </c>
      <c r="B1800" s="30">
        <v>0.16666666666666666</v>
      </c>
      <c r="C1800" s="31">
        <v>9.3059999999999992</v>
      </c>
    </row>
    <row r="1801" spans="1:3">
      <c r="A1801" s="27">
        <v>43241</v>
      </c>
      <c r="B1801" s="30">
        <v>0.33333333333333331</v>
      </c>
      <c r="C1801" s="31">
        <v>9.3049999999999997</v>
      </c>
    </row>
    <row r="1802" spans="1:3">
      <c r="A1802" s="27">
        <v>43241</v>
      </c>
      <c r="B1802" s="30">
        <v>0.5</v>
      </c>
      <c r="C1802" s="31">
        <v>9.3049999999999997</v>
      </c>
    </row>
    <row r="1803" spans="1:3">
      <c r="A1803" s="27">
        <v>43241</v>
      </c>
      <c r="B1803" s="30">
        <v>0.66666666666666663</v>
      </c>
      <c r="C1803" s="31">
        <v>9.3059999999999992</v>
      </c>
    </row>
    <row r="1804" spans="1:3">
      <c r="A1804" s="27">
        <v>43241</v>
      </c>
      <c r="B1804" s="30">
        <v>0.83333333333333337</v>
      </c>
      <c r="C1804" s="31">
        <v>9.3059999999999992</v>
      </c>
    </row>
    <row r="1805" spans="1:3">
      <c r="A1805" s="27">
        <v>43242</v>
      </c>
      <c r="B1805" s="30">
        <v>0</v>
      </c>
      <c r="C1805" s="31">
        <v>9.3049999999999997</v>
      </c>
    </row>
    <row r="1806" spans="1:3">
      <c r="A1806" s="27">
        <v>43242</v>
      </c>
      <c r="B1806" s="30">
        <v>0.16666666666666666</v>
      </c>
      <c r="C1806" s="31">
        <v>9.3059999999999992</v>
      </c>
    </row>
    <row r="1807" spans="1:3">
      <c r="A1807" s="27">
        <v>43242</v>
      </c>
      <c r="B1807" s="30">
        <v>0.33333333333333331</v>
      </c>
      <c r="C1807" s="31">
        <v>9.3049999999999997</v>
      </c>
    </row>
    <row r="1808" spans="1:3">
      <c r="A1808" s="27">
        <v>43242</v>
      </c>
      <c r="B1808" s="30">
        <v>0.5</v>
      </c>
      <c r="C1808" s="31">
        <v>9.3049999999999997</v>
      </c>
    </row>
    <row r="1809" spans="1:3">
      <c r="A1809" s="27">
        <v>43242</v>
      </c>
      <c r="B1809" s="30">
        <v>0.66666666666666663</v>
      </c>
      <c r="C1809" s="31">
        <v>9.3059999999999992</v>
      </c>
    </row>
    <row r="1810" spans="1:3">
      <c r="A1810" s="27">
        <v>43242</v>
      </c>
      <c r="B1810" s="30">
        <v>0.83333333333333337</v>
      </c>
      <c r="C1810" s="31">
        <v>9.3059999999999992</v>
      </c>
    </row>
    <row r="1811" spans="1:3">
      <c r="A1811" s="27">
        <v>43243</v>
      </c>
      <c r="B1811" s="30">
        <v>0</v>
      </c>
      <c r="C1811" s="31">
        <v>9.3059999999999992</v>
      </c>
    </row>
    <row r="1812" spans="1:3">
      <c r="A1812" s="27">
        <v>43243</v>
      </c>
      <c r="B1812" s="30">
        <v>0.16666666666666666</v>
      </c>
      <c r="C1812" s="31">
        <v>9.3059999999999992</v>
      </c>
    </row>
    <row r="1813" spans="1:3">
      <c r="A1813" s="27">
        <v>43243</v>
      </c>
      <c r="B1813" s="30">
        <v>0.33333333333333331</v>
      </c>
      <c r="C1813" s="31">
        <v>9.3059999999999992</v>
      </c>
    </row>
    <row r="1814" spans="1:3">
      <c r="A1814" s="27">
        <v>43243</v>
      </c>
      <c r="B1814" s="30">
        <v>0.5</v>
      </c>
      <c r="C1814" s="31">
        <v>9.3049999999999997</v>
      </c>
    </row>
    <row r="1815" spans="1:3">
      <c r="A1815" s="27">
        <v>43243</v>
      </c>
      <c r="B1815" s="30">
        <v>0.66666666666666663</v>
      </c>
      <c r="C1815" s="31">
        <v>9.3049999999999997</v>
      </c>
    </row>
    <row r="1816" spans="1:3">
      <c r="A1816" s="27">
        <v>43243</v>
      </c>
      <c r="B1816" s="30">
        <v>0.83333333333333337</v>
      </c>
      <c r="C1816" s="31">
        <v>9.3059999999999992</v>
      </c>
    </row>
    <row r="1817" spans="1:3">
      <c r="A1817" s="27">
        <v>43244</v>
      </c>
      <c r="B1817" s="30">
        <v>0</v>
      </c>
      <c r="C1817" s="31">
        <v>9.3059999999999992</v>
      </c>
    </row>
    <row r="1818" spans="1:3">
      <c r="A1818" s="27">
        <v>43244</v>
      </c>
      <c r="B1818" s="30">
        <v>0.16666666666666666</v>
      </c>
      <c r="C1818" s="31">
        <v>9.3049999999999997</v>
      </c>
    </row>
    <row r="1819" spans="1:3">
      <c r="A1819" s="27">
        <v>43244</v>
      </c>
      <c r="B1819" s="30">
        <v>0.33333333333333331</v>
      </c>
      <c r="C1819" s="31">
        <v>4.8860000000000001</v>
      </c>
    </row>
    <row r="1820" spans="1:3">
      <c r="A1820" s="27">
        <v>43244</v>
      </c>
      <c r="B1820" s="30">
        <v>0.5</v>
      </c>
      <c r="C1820" s="31">
        <v>4.7210000000000001</v>
      </c>
    </row>
    <row r="1821" spans="1:3">
      <c r="A1821" s="27">
        <v>43244</v>
      </c>
      <c r="B1821" s="30">
        <v>0.66666666666666663</v>
      </c>
      <c r="C1821" s="31">
        <v>4.6779999999999999</v>
      </c>
    </row>
    <row r="1822" spans="1:3">
      <c r="A1822" s="27">
        <v>43244</v>
      </c>
      <c r="B1822" s="30">
        <v>0.83333333333333337</v>
      </c>
      <c r="C1822" s="31">
        <v>4.6630000000000003</v>
      </c>
    </row>
    <row r="1823" spans="1:3">
      <c r="A1823" s="27">
        <v>43245</v>
      </c>
      <c r="B1823" s="30">
        <v>0</v>
      </c>
      <c r="C1823" s="31">
        <v>4.6769999999999996</v>
      </c>
    </row>
    <row r="1824" spans="1:3">
      <c r="A1824" s="27">
        <v>43245</v>
      </c>
      <c r="B1824" s="30">
        <v>0.16666666666666666</v>
      </c>
      <c r="C1824" s="31">
        <v>4.6319999999999997</v>
      </c>
    </row>
    <row r="1825" spans="1:3">
      <c r="A1825" s="27">
        <v>43245</v>
      </c>
      <c r="B1825" s="30">
        <v>0.33333333333333331</v>
      </c>
      <c r="C1825" s="31">
        <v>4.63</v>
      </c>
    </row>
    <row r="1826" spans="1:3">
      <c r="A1826" s="27">
        <v>43245</v>
      </c>
      <c r="B1826" s="30">
        <v>0.5</v>
      </c>
      <c r="C1826" s="31">
        <v>4.6520000000000001</v>
      </c>
    </row>
    <row r="1827" spans="1:3">
      <c r="A1827" s="27">
        <v>43245</v>
      </c>
      <c r="B1827" s="30">
        <v>0.66666666666666663</v>
      </c>
      <c r="C1827" s="31">
        <v>4.6079999999999997</v>
      </c>
    </row>
    <row r="1828" spans="1:3">
      <c r="A1828" s="27">
        <v>43245</v>
      </c>
      <c r="B1828" s="30">
        <v>0.83333333333333337</v>
      </c>
      <c r="C1828" s="31">
        <v>4.5949999999999998</v>
      </c>
    </row>
    <row r="1829" spans="1:3">
      <c r="A1829" s="27">
        <v>43246</v>
      </c>
      <c r="B1829" s="30">
        <v>0</v>
      </c>
      <c r="C1829" s="31">
        <v>4.5960000000000001</v>
      </c>
    </row>
    <row r="1830" spans="1:3">
      <c r="A1830" s="27">
        <v>43246</v>
      </c>
      <c r="B1830" s="30">
        <v>0.16666666666666666</v>
      </c>
      <c r="C1830" s="31">
        <v>4.5670000000000002</v>
      </c>
    </row>
    <row r="1831" spans="1:3">
      <c r="A1831" s="27">
        <v>43246</v>
      </c>
      <c r="B1831" s="30">
        <v>0.33333333333333331</v>
      </c>
      <c r="C1831" s="31">
        <v>4.3129999999999997</v>
      </c>
    </row>
    <row r="1832" spans="1:3">
      <c r="A1832" s="27">
        <v>43246</v>
      </c>
      <c r="B1832" s="30">
        <v>0.5</v>
      </c>
      <c r="C1832" s="31">
        <v>4.4080000000000004</v>
      </c>
    </row>
    <row r="1833" spans="1:3">
      <c r="A1833" s="27">
        <v>43246</v>
      </c>
      <c r="B1833" s="30">
        <v>0.66666666666666663</v>
      </c>
      <c r="C1833" s="31">
        <v>9.3049999999999997</v>
      </c>
    </row>
    <row r="1834" spans="1:3">
      <c r="A1834" s="27">
        <v>43246</v>
      </c>
      <c r="B1834" s="30">
        <v>0.83333333333333337</v>
      </c>
      <c r="C1834" s="31">
        <v>9.3059999999999992</v>
      </c>
    </row>
    <row r="1835" spans="1:3">
      <c r="A1835" s="27">
        <v>43247</v>
      </c>
      <c r="B1835" s="30">
        <v>0</v>
      </c>
      <c r="C1835" s="31">
        <v>9.3049999999999997</v>
      </c>
    </row>
    <row r="1836" spans="1:3">
      <c r="A1836" s="27">
        <v>43247</v>
      </c>
      <c r="B1836" s="30">
        <v>0.16666666666666666</v>
      </c>
      <c r="C1836" s="31">
        <v>9.3059999999999992</v>
      </c>
    </row>
    <row r="1837" spans="1:3">
      <c r="A1837" s="27">
        <v>43247</v>
      </c>
      <c r="B1837" s="30">
        <v>0.33333333333333331</v>
      </c>
      <c r="C1837" s="31">
        <v>9.3049999999999997</v>
      </c>
    </row>
    <row r="1838" spans="1:3">
      <c r="A1838" s="27">
        <v>43247</v>
      </c>
      <c r="B1838" s="30">
        <v>0.5</v>
      </c>
      <c r="C1838" s="31">
        <v>9.3049999999999997</v>
      </c>
    </row>
    <row r="1839" spans="1:3">
      <c r="A1839" s="27">
        <v>43247</v>
      </c>
      <c r="B1839" s="30">
        <v>0.66666666666666663</v>
      </c>
      <c r="C1839" s="31">
        <v>9.3049999999999997</v>
      </c>
    </row>
    <row r="1840" spans="1:3">
      <c r="A1840" s="27">
        <v>43247</v>
      </c>
      <c r="B1840" s="30">
        <v>0.83333333333333337</v>
      </c>
      <c r="C1840" s="31">
        <v>9.3059999999999992</v>
      </c>
    </row>
    <row r="1841" spans="1:3">
      <c r="A1841" s="27">
        <v>43248</v>
      </c>
      <c r="B1841" s="30">
        <v>0</v>
      </c>
      <c r="C1841" s="31">
        <v>9.3059999999999992</v>
      </c>
    </row>
    <row r="1842" spans="1:3">
      <c r="A1842" s="27">
        <v>43248</v>
      </c>
      <c r="B1842" s="30">
        <v>0.16666666666666666</v>
      </c>
      <c r="C1842" s="31">
        <v>9.3059999999999992</v>
      </c>
    </row>
    <row r="1843" spans="1:3">
      <c r="A1843" s="27">
        <v>43248</v>
      </c>
      <c r="B1843" s="30">
        <v>0.33333333333333331</v>
      </c>
      <c r="C1843" s="31">
        <v>9.3059999999999992</v>
      </c>
    </row>
    <row r="1844" spans="1:3">
      <c r="A1844" s="27">
        <v>43248</v>
      </c>
      <c r="B1844" s="30">
        <v>0.5</v>
      </c>
      <c r="C1844" s="31">
        <v>9.3059999999999992</v>
      </c>
    </row>
    <row r="1845" spans="1:3">
      <c r="A1845" s="27">
        <v>43248</v>
      </c>
      <c r="B1845" s="30">
        <v>0.66666666666666663</v>
      </c>
      <c r="C1845" s="31">
        <v>9.3049999999999997</v>
      </c>
    </row>
    <row r="1846" spans="1:3">
      <c r="A1846" s="27">
        <v>43248</v>
      </c>
      <c r="B1846" s="30">
        <v>0.83333333333333337</v>
      </c>
      <c r="C1846" s="31">
        <v>9.3059999999999992</v>
      </c>
    </row>
    <row r="1847" spans="1:3">
      <c r="A1847" s="27">
        <v>43249</v>
      </c>
      <c r="B1847" s="30">
        <v>0</v>
      </c>
      <c r="C1847" s="31">
        <v>9.3059999999999992</v>
      </c>
    </row>
    <row r="1848" spans="1:3">
      <c r="A1848" s="27">
        <v>43249</v>
      </c>
      <c r="B1848" s="30">
        <v>0.16666666666666666</v>
      </c>
      <c r="C1848" s="31">
        <v>9.3059999999999992</v>
      </c>
    </row>
    <row r="1849" spans="1:3">
      <c r="A1849" s="27">
        <v>43249</v>
      </c>
      <c r="B1849" s="30">
        <v>0.33333333333333331</v>
      </c>
      <c r="C1849" s="31">
        <v>9.3049999999999997</v>
      </c>
    </row>
    <row r="1850" spans="1:3">
      <c r="A1850" s="27">
        <v>43249</v>
      </c>
      <c r="B1850" s="30">
        <v>0.5</v>
      </c>
      <c r="C1850" s="31">
        <v>9.3059999999999992</v>
      </c>
    </row>
    <row r="1851" spans="1:3">
      <c r="A1851" s="27">
        <v>43249</v>
      </c>
      <c r="B1851" s="30">
        <v>0.66666666666666663</v>
      </c>
      <c r="C1851" s="31">
        <v>9.3059999999999992</v>
      </c>
    </row>
    <row r="1852" spans="1:3">
      <c r="A1852" s="27">
        <v>43249</v>
      </c>
      <c r="B1852" s="30">
        <v>0.83333333333333337</v>
      </c>
      <c r="C1852" s="31">
        <v>9.3059999999999992</v>
      </c>
    </row>
    <row r="1853" spans="1:3">
      <c r="A1853" s="27">
        <v>43250</v>
      </c>
      <c r="B1853" s="30">
        <v>0</v>
      </c>
      <c r="C1853" s="31">
        <v>9.3059999999999992</v>
      </c>
    </row>
    <row r="1854" spans="1:3">
      <c r="A1854" s="27">
        <v>43250</v>
      </c>
      <c r="B1854" s="30">
        <v>0.16666666666666666</v>
      </c>
      <c r="C1854" s="31">
        <v>9.3059999999999992</v>
      </c>
    </row>
    <row r="1855" spans="1:3">
      <c r="A1855" s="27">
        <v>43250</v>
      </c>
      <c r="B1855" s="30">
        <v>0.33333333333333331</v>
      </c>
      <c r="C1855" s="31">
        <v>9.3059999999999992</v>
      </c>
    </row>
    <row r="1856" spans="1:3">
      <c r="A1856" s="27">
        <v>43250</v>
      </c>
      <c r="B1856" s="30">
        <v>0.5</v>
      </c>
      <c r="C1856" s="31">
        <v>9.3070000000000004</v>
      </c>
    </row>
    <row r="1857" spans="1:3">
      <c r="A1857" s="27">
        <v>43250</v>
      </c>
      <c r="B1857" s="30">
        <v>0.66666666666666663</v>
      </c>
      <c r="C1857" s="31">
        <v>9.3070000000000004</v>
      </c>
    </row>
    <row r="1858" spans="1:3">
      <c r="A1858" s="27">
        <v>43250</v>
      </c>
      <c r="B1858" s="30">
        <v>0.83333333333333337</v>
      </c>
      <c r="C1858" s="31">
        <v>9.3059999999999992</v>
      </c>
    </row>
    <row r="1859" spans="1:3">
      <c r="A1859" s="27">
        <v>43251</v>
      </c>
      <c r="B1859" s="30">
        <v>0</v>
      </c>
      <c r="C1859" s="31">
        <v>9.3059999999999992</v>
      </c>
    </row>
    <row r="1860" spans="1:3">
      <c r="A1860" s="27">
        <v>43251</v>
      </c>
      <c r="B1860" s="30">
        <v>0.16666666666666666</v>
      </c>
      <c r="C1860" s="31">
        <v>9.3059999999999992</v>
      </c>
    </row>
    <row r="1861" spans="1:3">
      <c r="A1861" s="27">
        <v>43251</v>
      </c>
      <c r="B1861" s="30">
        <v>0.33333333333333331</v>
      </c>
      <c r="C1861" s="31">
        <v>9.3070000000000004</v>
      </c>
    </row>
    <row r="1862" spans="1:3">
      <c r="A1862" s="27">
        <v>43251</v>
      </c>
      <c r="B1862" s="30">
        <v>0.5</v>
      </c>
      <c r="C1862" s="31">
        <v>9.3059999999999992</v>
      </c>
    </row>
    <row r="1863" spans="1:3">
      <c r="A1863" s="27">
        <v>43251</v>
      </c>
      <c r="B1863" s="30">
        <v>0.66666666666666663</v>
      </c>
      <c r="C1863" s="31">
        <v>9.3059999999999992</v>
      </c>
    </row>
    <row r="1864" spans="1:3">
      <c r="A1864" s="27">
        <v>43251</v>
      </c>
      <c r="B1864" s="30">
        <v>0.83333333333333337</v>
      </c>
      <c r="C1864" s="31">
        <v>9.3059999999999992</v>
      </c>
    </row>
    <row r="1865" spans="1:3">
      <c r="A1865" s="27">
        <v>43252</v>
      </c>
      <c r="B1865" s="30">
        <v>0</v>
      </c>
      <c r="C1865" s="31">
        <v>9.3070000000000004</v>
      </c>
    </row>
    <row r="1866" spans="1:3">
      <c r="A1866" s="27">
        <v>43252</v>
      </c>
      <c r="B1866" s="30">
        <v>0.16666666666666666</v>
      </c>
      <c r="C1866" s="31">
        <v>9.3070000000000004</v>
      </c>
    </row>
    <row r="1867" spans="1:3">
      <c r="A1867" s="27">
        <v>43252</v>
      </c>
      <c r="B1867" s="30">
        <v>0.33333333333333331</v>
      </c>
      <c r="C1867" s="31">
        <v>9.3059999999999992</v>
      </c>
    </row>
    <row r="1868" spans="1:3">
      <c r="A1868" s="27">
        <v>43252</v>
      </c>
      <c r="B1868" s="30">
        <v>0.5</v>
      </c>
      <c r="C1868" s="31">
        <v>9.3059999999999992</v>
      </c>
    </row>
    <row r="1869" spans="1:3">
      <c r="A1869" s="27">
        <v>43252</v>
      </c>
      <c r="B1869" s="30">
        <v>0.66666666666666663</v>
      </c>
      <c r="C1869" s="31">
        <v>9.3059999999999992</v>
      </c>
    </row>
    <row r="1870" spans="1:3">
      <c r="A1870" s="27">
        <v>43252</v>
      </c>
      <c r="B1870" s="30">
        <v>0.83333333333333337</v>
      </c>
      <c r="C1870" s="31">
        <v>9.3059999999999992</v>
      </c>
    </row>
    <row r="1871" spans="1:3">
      <c r="A1871" s="27">
        <v>43253</v>
      </c>
      <c r="B1871" s="30">
        <v>0</v>
      </c>
      <c r="C1871" s="31">
        <v>9.3070000000000004</v>
      </c>
    </row>
    <row r="1872" spans="1:3">
      <c r="A1872" s="27">
        <v>43253</v>
      </c>
      <c r="B1872" s="30">
        <v>0.16666666666666666</v>
      </c>
      <c r="C1872" s="31">
        <v>9.3059999999999992</v>
      </c>
    </row>
    <row r="1873" spans="1:3">
      <c r="A1873" s="27">
        <v>43253</v>
      </c>
      <c r="B1873" s="30">
        <v>0.33333333333333331</v>
      </c>
      <c r="C1873" s="31">
        <v>9.3070000000000004</v>
      </c>
    </row>
    <row r="1874" spans="1:3">
      <c r="A1874" s="27">
        <v>43253</v>
      </c>
      <c r="B1874" s="30">
        <v>0.5</v>
      </c>
      <c r="C1874" s="31">
        <v>9.3059999999999992</v>
      </c>
    </row>
    <row r="1875" spans="1:3">
      <c r="A1875" s="27">
        <v>43253</v>
      </c>
      <c r="B1875" s="30">
        <v>0.66666666666666663</v>
      </c>
      <c r="C1875" s="31">
        <v>9.3070000000000004</v>
      </c>
    </row>
    <row r="1876" spans="1:3">
      <c r="A1876" s="27">
        <v>43253</v>
      </c>
      <c r="B1876" s="30">
        <v>0.83333333333333337</v>
      </c>
      <c r="C1876" s="31">
        <v>9.3059999999999992</v>
      </c>
    </row>
    <row r="1877" spans="1:3">
      <c r="A1877" s="27">
        <v>43254</v>
      </c>
      <c r="B1877" s="30">
        <v>0</v>
      </c>
      <c r="C1877" s="31">
        <v>9.3059999999999992</v>
      </c>
    </row>
    <row r="1878" spans="1:3">
      <c r="A1878" s="27">
        <v>43254</v>
      </c>
      <c r="B1878" s="30">
        <v>0.16666666666666666</v>
      </c>
      <c r="C1878" s="31">
        <v>9.3059999999999992</v>
      </c>
    </row>
    <row r="1879" spans="1:3">
      <c r="A1879" s="27">
        <v>43254</v>
      </c>
      <c r="B1879" s="30">
        <v>0.33333333333333331</v>
      </c>
      <c r="C1879" s="31">
        <v>9.3059999999999992</v>
      </c>
    </row>
    <row r="1880" spans="1:3">
      <c r="A1880" s="27">
        <v>43254</v>
      </c>
      <c r="B1880" s="30">
        <v>0.5</v>
      </c>
      <c r="C1880" s="31">
        <v>9.3059999999999992</v>
      </c>
    </row>
    <row r="1881" spans="1:3">
      <c r="A1881" s="27">
        <v>43254</v>
      </c>
      <c r="B1881" s="30">
        <v>0.66666666666666663</v>
      </c>
      <c r="C1881" s="31">
        <v>9.3059999999999992</v>
      </c>
    </row>
    <row r="1882" spans="1:3">
      <c r="A1882" s="27">
        <v>43254</v>
      </c>
      <c r="B1882" s="30">
        <v>0.83333333333333337</v>
      </c>
      <c r="C1882" s="31">
        <v>9.3070000000000004</v>
      </c>
    </row>
    <row r="1883" spans="1:3">
      <c r="A1883" s="27">
        <v>43255</v>
      </c>
      <c r="B1883" s="30">
        <v>0</v>
      </c>
      <c r="C1883" s="31">
        <v>9.3070000000000004</v>
      </c>
    </row>
    <row r="1884" spans="1:3">
      <c r="A1884" s="27">
        <v>43255</v>
      </c>
      <c r="B1884" s="30">
        <v>0.16666666666666666</v>
      </c>
      <c r="C1884" s="31">
        <v>9.3070000000000004</v>
      </c>
    </row>
    <row r="1885" spans="1:3">
      <c r="A1885" s="27">
        <v>43255</v>
      </c>
      <c r="B1885" s="30">
        <v>0.33333333333333331</v>
      </c>
      <c r="C1885" s="31">
        <v>4.6870000000000003</v>
      </c>
    </row>
    <row r="1886" spans="1:3">
      <c r="A1886" s="27">
        <v>43255</v>
      </c>
      <c r="B1886" s="30">
        <v>0.5</v>
      </c>
      <c r="C1886" s="31">
        <v>9.3059999999999992</v>
      </c>
    </row>
    <row r="1887" spans="1:3">
      <c r="A1887" s="27">
        <v>43255</v>
      </c>
      <c r="B1887" s="30">
        <v>0.66666666666666663</v>
      </c>
      <c r="C1887" s="31">
        <v>9.3070000000000004</v>
      </c>
    </row>
    <row r="1888" spans="1:3">
      <c r="A1888" s="27">
        <v>43255</v>
      </c>
      <c r="B1888" s="30">
        <v>0.83333333333333337</v>
      </c>
      <c r="C1888" s="31">
        <v>9.3070000000000004</v>
      </c>
    </row>
    <row r="1889" spans="1:3">
      <c r="A1889" s="27">
        <v>43256</v>
      </c>
      <c r="B1889" s="30">
        <v>0</v>
      </c>
      <c r="C1889" s="31">
        <v>9.3059999999999992</v>
      </c>
    </row>
    <row r="1890" spans="1:3">
      <c r="A1890" s="27">
        <v>43256</v>
      </c>
      <c r="B1890" s="30">
        <v>0.16666666666666666</v>
      </c>
      <c r="C1890" s="31">
        <v>9.3070000000000004</v>
      </c>
    </row>
    <row r="1891" spans="1:3">
      <c r="A1891" s="27">
        <v>43256</v>
      </c>
      <c r="B1891" s="30">
        <v>0.33333333333333331</v>
      </c>
      <c r="C1891" s="31">
        <v>9.3059999999999992</v>
      </c>
    </row>
    <row r="1892" spans="1:3">
      <c r="A1892" s="27">
        <v>43256</v>
      </c>
      <c r="B1892" s="30">
        <v>0.5</v>
      </c>
      <c r="C1892" s="31">
        <v>9.3059999999999992</v>
      </c>
    </row>
    <row r="1893" spans="1:3">
      <c r="A1893" s="27">
        <v>43256</v>
      </c>
      <c r="B1893" s="30">
        <v>0.66666666666666663</v>
      </c>
      <c r="C1893" s="31">
        <v>9.3059999999999992</v>
      </c>
    </row>
    <row r="1894" spans="1:3">
      <c r="A1894" s="27">
        <v>43256</v>
      </c>
      <c r="B1894" s="30">
        <v>0.83333333333333337</v>
      </c>
      <c r="C1894" s="31">
        <v>9.3070000000000004</v>
      </c>
    </row>
    <row r="1895" spans="1:3">
      <c r="A1895" s="27">
        <v>43257</v>
      </c>
      <c r="B1895" s="30">
        <v>0</v>
      </c>
      <c r="C1895" s="31">
        <v>9.3059999999999992</v>
      </c>
    </row>
    <row r="1896" spans="1:3">
      <c r="A1896" s="27">
        <v>43257</v>
      </c>
      <c r="B1896" s="30">
        <v>0.16666666666666666</v>
      </c>
      <c r="C1896" s="31">
        <v>9.3059999999999992</v>
      </c>
    </row>
    <row r="1897" spans="1:3">
      <c r="A1897" s="27">
        <v>43257</v>
      </c>
      <c r="B1897" s="30">
        <v>0.33333333333333331</v>
      </c>
      <c r="C1897" s="31">
        <v>9.3059999999999992</v>
      </c>
    </row>
    <row r="1898" spans="1:3">
      <c r="A1898" s="27">
        <v>43257</v>
      </c>
      <c r="B1898" s="30">
        <v>0.5</v>
      </c>
      <c r="C1898" s="31">
        <v>9.3059999999999992</v>
      </c>
    </row>
    <row r="1899" spans="1:3">
      <c r="A1899" s="27">
        <v>43257</v>
      </c>
      <c r="B1899" s="30">
        <v>0.66666666666666663</v>
      </c>
      <c r="C1899" s="31">
        <v>9.3059999999999992</v>
      </c>
    </row>
    <row r="1900" spans="1:3">
      <c r="A1900" s="27">
        <v>43257</v>
      </c>
      <c r="B1900" s="30">
        <v>0.83333333333333337</v>
      </c>
      <c r="C1900" s="31">
        <v>9.3070000000000004</v>
      </c>
    </row>
    <row r="1901" spans="1:3">
      <c r="A1901" s="27">
        <v>43258</v>
      </c>
      <c r="B1901" s="30">
        <v>0</v>
      </c>
      <c r="C1901" s="31">
        <v>9.3070000000000004</v>
      </c>
    </row>
    <row r="1902" spans="1:3">
      <c r="A1902" s="27">
        <v>43258</v>
      </c>
      <c r="B1902" s="30">
        <v>0.16666666666666666</v>
      </c>
      <c r="C1902" s="31">
        <v>9.3059999999999992</v>
      </c>
    </row>
    <row r="1903" spans="1:3">
      <c r="A1903" s="27">
        <v>43258</v>
      </c>
      <c r="B1903" s="30">
        <v>0.33333333333333331</v>
      </c>
      <c r="C1903" s="31">
        <v>9.3070000000000004</v>
      </c>
    </row>
    <row r="1904" spans="1:3">
      <c r="A1904" s="27">
        <v>43258</v>
      </c>
      <c r="B1904" s="30">
        <v>0.5</v>
      </c>
      <c r="C1904" s="31">
        <v>4.5430000000000001</v>
      </c>
    </row>
    <row r="1905" spans="1:3">
      <c r="A1905" s="27">
        <v>43258</v>
      </c>
      <c r="B1905" s="30">
        <v>0.66666666666666663</v>
      </c>
      <c r="C1905" s="31">
        <v>4.4269999999999996</v>
      </c>
    </row>
    <row r="1906" spans="1:3">
      <c r="A1906" s="27">
        <v>43258</v>
      </c>
      <c r="B1906" s="30">
        <v>0.83333333333333337</v>
      </c>
      <c r="C1906" s="31">
        <v>4.3970000000000002</v>
      </c>
    </row>
    <row r="1907" spans="1:3">
      <c r="A1907" s="27">
        <v>43259</v>
      </c>
      <c r="B1907" s="30">
        <v>0</v>
      </c>
      <c r="C1907" s="31">
        <v>4.3680000000000003</v>
      </c>
    </row>
    <row r="1908" spans="1:3">
      <c r="A1908" s="27">
        <v>43259</v>
      </c>
      <c r="B1908" s="30">
        <v>0.16666666666666666</v>
      </c>
      <c r="C1908" s="31">
        <v>4.26</v>
      </c>
    </row>
    <row r="1909" spans="1:3">
      <c r="A1909" s="27">
        <v>43259</v>
      </c>
      <c r="B1909" s="30">
        <v>0.33333333333333331</v>
      </c>
      <c r="C1909" s="31">
        <v>4.3120000000000003</v>
      </c>
    </row>
    <row r="1910" spans="1:3">
      <c r="A1910" s="27">
        <v>43259</v>
      </c>
      <c r="B1910" s="30">
        <v>0.5</v>
      </c>
      <c r="C1910" s="31">
        <v>4.0549999999999997</v>
      </c>
    </row>
    <row r="1911" spans="1:3">
      <c r="A1911" s="27">
        <v>43259</v>
      </c>
      <c r="B1911" s="30">
        <v>0.66666666666666663</v>
      </c>
      <c r="C1911" s="31">
        <v>4.2039999999999997</v>
      </c>
    </row>
    <row r="1912" spans="1:3">
      <c r="A1912" s="27">
        <v>43259</v>
      </c>
      <c r="B1912" s="30">
        <v>0.83333333333333337</v>
      </c>
      <c r="C1912" s="31">
        <v>4.2320000000000002</v>
      </c>
    </row>
    <row r="1913" spans="1:3">
      <c r="A1913" s="27">
        <v>43260</v>
      </c>
      <c r="B1913" s="30">
        <v>0</v>
      </c>
      <c r="C1913" s="31">
        <v>4.2030000000000003</v>
      </c>
    </row>
    <row r="1914" spans="1:3">
      <c r="A1914" s="27">
        <v>43260</v>
      </c>
      <c r="B1914" s="30">
        <v>0.16666666666666666</v>
      </c>
      <c r="C1914" s="31">
        <v>4.1840000000000002</v>
      </c>
    </row>
    <row r="1915" spans="1:3">
      <c r="A1915" s="27">
        <v>43260</v>
      </c>
      <c r="B1915" s="30">
        <v>0.33333333333333331</v>
      </c>
      <c r="C1915" s="31">
        <v>4.1340000000000003</v>
      </c>
    </row>
    <row r="1916" spans="1:3">
      <c r="A1916" s="27">
        <v>43260</v>
      </c>
      <c r="B1916" s="30">
        <v>0.5</v>
      </c>
      <c r="C1916" s="31">
        <v>4.1959999999999997</v>
      </c>
    </row>
    <row r="1917" spans="1:3">
      <c r="A1917" s="27">
        <v>43260</v>
      </c>
      <c r="B1917" s="30">
        <v>0.66666666666666663</v>
      </c>
      <c r="C1917" s="31">
        <v>4.2409999999999997</v>
      </c>
    </row>
    <row r="1918" spans="1:3">
      <c r="A1918" s="27">
        <v>43260</v>
      </c>
      <c r="B1918" s="30">
        <v>0.83333333333333337</v>
      </c>
      <c r="C1918" s="31">
        <v>4.2279999999999998</v>
      </c>
    </row>
    <row r="1919" spans="1:3">
      <c r="A1919" s="27">
        <v>43261</v>
      </c>
      <c r="B1919" s="30">
        <v>0</v>
      </c>
      <c r="C1919" s="31">
        <v>4.258</v>
      </c>
    </row>
    <row r="1920" spans="1:3">
      <c r="A1920" s="27">
        <v>43261</v>
      </c>
      <c r="B1920" s="30">
        <v>0.16666666666666666</v>
      </c>
      <c r="C1920" s="31">
        <v>4.2309999999999999</v>
      </c>
    </row>
    <row r="1921" spans="1:3">
      <c r="A1921" s="27">
        <v>43261</v>
      </c>
      <c r="B1921" s="30">
        <v>0.33333333333333331</v>
      </c>
      <c r="C1921" s="31">
        <v>4.2889999999999997</v>
      </c>
    </row>
    <row r="1922" spans="1:3">
      <c r="A1922" s="27">
        <v>43261</v>
      </c>
      <c r="B1922" s="30">
        <v>0.5</v>
      </c>
      <c r="C1922" s="31">
        <v>4.2990000000000004</v>
      </c>
    </row>
    <row r="1923" spans="1:3">
      <c r="A1923" s="27">
        <v>43261</v>
      </c>
      <c r="B1923" s="30">
        <v>0.66666666666666663</v>
      </c>
      <c r="C1923" s="31">
        <v>4.3099999999999996</v>
      </c>
    </row>
    <row r="1924" spans="1:3">
      <c r="A1924" s="27">
        <v>43261</v>
      </c>
      <c r="B1924" s="30">
        <v>0.83333333333333337</v>
      </c>
      <c r="C1924" s="31">
        <v>4.2549999999999999</v>
      </c>
    </row>
    <row r="1925" spans="1:3">
      <c r="A1925" s="27">
        <v>43262</v>
      </c>
      <c r="B1925" s="30">
        <v>0</v>
      </c>
      <c r="C1925" s="31">
        <v>4.2779999999999996</v>
      </c>
    </row>
    <row r="1926" spans="1:3">
      <c r="A1926" s="27">
        <v>43262</v>
      </c>
      <c r="B1926" s="30">
        <v>0.16666666666666666</v>
      </c>
      <c r="C1926" s="31">
        <v>4.2380000000000004</v>
      </c>
    </row>
    <row r="1927" spans="1:3">
      <c r="A1927" s="27">
        <v>43262</v>
      </c>
      <c r="B1927" s="30">
        <v>0.33333333333333331</v>
      </c>
      <c r="C1927" s="31">
        <v>4.2439999999999998</v>
      </c>
    </row>
    <row r="1928" spans="1:3">
      <c r="A1928" s="27">
        <v>43262</v>
      </c>
      <c r="B1928" s="30">
        <v>0.5</v>
      </c>
      <c r="C1928" s="31">
        <v>4.2759999999999998</v>
      </c>
    </row>
    <row r="1929" spans="1:3">
      <c r="A1929" s="27">
        <v>43262</v>
      </c>
      <c r="B1929" s="30">
        <v>0.66666666666666663</v>
      </c>
      <c r="C1929" s="31">
        <v>4.2649999999999997</v>
      </c>
    </row>
    <row r="1930" spans="1:3">
      <c r="A1930" s="27">
        <v>43262</v>
      </c>
      <c r="B1930" s="30">
        <v>0.83333333333333337</v>
      </c>
      <c r="C1930" s="31">
        <v>4.2880000000000003</v>
      </c>
    </row>
    <row r="1931" spans="1:3">
      <c r="A1931" s="27">
        <v>43263</v>
      </c>
      <c r="B1931" s="30">
        <v>0</v>
      </c>
      <c r="C1931" s="31">
        <v>4.2969999999999997</v>
      </c>
    </row>
    <row r="1932" spans="1:3">
      <c r="A1932" s="27">
        <v>43263</v>
      </c>
      <c r="B1932" s="30">
        <v>0.16666666666666666</v>
      </c>
      <c r="C1932" s="31">
        <v>4.282</v>
      </c>
    </row>
    <row r="1933" spans="1:3">
      <c r="A1933" s="27">
        <v>43263</v>
      </c>
      <c r="B1933" s="30">
        <v>0.33333333333333331</v>
      </c>
      <c r="C1933" s="31">
        <v>4.3869999999999996</v>
      </c>
    </row>
    <row r="1934" spans="1:3">
      <c r="A1934" s="27">
        <v>43263</v>
      </c>
      <c r="B1934" s="30">
        <v>0.5</v>
      </c>
      <c r="C1934" s="31">
        <v>4.2190000000000003</v>
      </c>
    </row>
    <row r="1935" spans="1:3">
      <c r="A1935" s="27">
        <v>43263</v>
      </c>
      <c r="B1935" s="30">
        <v>0.66666666666666663</v>
      </c>
      <c r="C1935" s="31">
        <v>4.2439999999999998</v>
      </c>
    </row>
    <row r="1936" spans="1:3">
      <c r="A1936" s="27">
        <v>43263</v>
      </c>
      <c r="B1936" s="30">
        <v>0.83333333333333337</v>
      </c>
      <c r="C1936" s="31">
        <v>4.0019999999999998</v>
      </c>
    </row>
    <row r="1937" spans="1:3">
      <c r="A1937" s="27">
        <v>43264</v>
      </c>
      <c r="B1937" s="30">
        <v>0</v>
      </c>
      <c r="C1937" s="31">
        <v>4.2220000000000004</v>
      </c>
    </row>
    <row r="1938" spans="1:3">
      <c r="A1938" s="27">
        <v>43264</v>
      </c>
      <c r="B1938" s="30">
        <v>0.16666666666666666</v>
      </c>
      <c r="C1938" s="31">
        <v>3.9750000000000001</v>
      </c>
    </row>
    <row r="1939" spans="1:3">
      <c r="A1939" s="27">
        <v>43264</v>
      </c>
      <c r="B1939" s="30">
        <v>0.33333333333333331</v>
      </c>
      <c r="C1939" s="31">
        <v>3.9910000000000001</v>
      </c>
    </row>
    <row r="1940" spans="1:3">
      <c r="A1940" s="27">
        <v>43264</v>
      </c>
      <c r="B1940" s="30">
        <v>0.5</v>
      </c>
      <c r="C1940" s="31">
        <v>3.786</v>
      </c>
    </row>
    <row r="1941" spans="1:3">
      <c r="A1941" s="27">
        <v>43264</v>
      </c>
      <c r="B1941" s="30">
        <v>0.66666666666666663</v>
      </c>
      <c r="C1941" s="31">
        <v>3.9159999999999999</v>
      </c>
    </row>
    <row r="1942" spans="1:3">
      <c r="A1942" s="27">
        <v>43264</v>
      </c>
      <c r="B1942" s="30">
        <v>0.83333333333333337</v>
      </c>
      <c r="C1942" s="31">
        <v>4.0119999999999996</v>
      </c>
    </row>
    <row r="1943" spans="1:3">
      <c r="A1943" s="27">
        <v>43265</v>
      </c>
      <c r="B1943" s="30">
        <v>0</v>
      </c>
      <c r="C1943" s="31">
        <v>9.3049999999999997</v>
      </c>
    </row>
    <row r="1944" spans="1:3">
      <c r="A1944" s="27">
        <v>43265</v>
      </c>
      <c r="B1944" s="30">
        <v>0.16666666666666666</v>
      </c>
      <c r="C1944" s="31">
        <v>9.3059999999999992</v>
      </c>
    </row>
    <row r="1945" spans="1:3">
      <c r="A1945" s="27">
        <v>43265</v>
      </c>
      <c r="B1945" s="30">
        <v>0.33333333333333331</v>
      </c>
      <c r="C1945" s="31">
        <v>4.38</v>
      </c>
    </row>
    <row r="1946" spans="1:3">
      <c r="A1946" s="27">
        <v>43265</v>
      </c>
      <c r="B1946" s="30">
        <v>0.5</v>
      </c>
      <c r="C1946" s="31">
        <v>4.2080000000000002</v>
      </c>
    </row>
    <row r="1947" spans="1:3">
      <c r="A1947" s="27">
        <v>43265</v>
      </c>
      <c r="B1947" s="30">
        <v>0.66666666666666663</v>
      </c>
      <c r="C1947" s="31">
        <v>4.1580000000000004</v>
      </c>
    </row>
    <row r="1948" spans="1:3">
      <c r="A1948" s="27">
        <v>43265</v>
      </c>
      <c r="B1948" s="30">
        <v>0.83333333333333337</v>
      </c>
      <c r="C1948" s="31">
        <v>4.1790000000000003</v>
      </c>
    </row>
    <row r="1949" spans="1:3">
      <c r="A1949" s="27">
        <v>43266</v>
      </c>
      <c r="B1949" s="30">
        <v>0</v>
      </c>
      <c r="C1949" s="31">
        <v>4.1660000000000004</v>
      </c>
    </row>
    <row r="1950" spans="1:3">
      <c r="A1950" s="27">
        <v>43266</v>
      </c>
      <c r="B1950" s="30">
        <v>0.16666666666666666</v>
      </c>
      <c r="C1950" s="31">
        <v>4.1529999999999996</v>
      </c>
    </row>
    <row r="1951" spans="1:3">
      <c r="A1951" s="27">
        <v>43266</v>
      </c>
      <c r="B1951" s="30">
        <v>0.33333333333333331</v>
      </c>
      <c r="C1951" s="31">
        <v>4.157</v>
      </c>
    </row>
    <row r="1952" spans="1:3">
      <c r="A1952" s="27">
        <v>43266</v>
      </c>
      <c r="B1952" s="30">
        <v>0.5</v>
      </c>
      <c r="C1952" s="31">
        <v>4.226</v>
      </c>
    </row>
    <row r="1953" spans="1:3">
      <c r="A1953" s="27">
        <v>43266</v>
      </c>
      <c r="B1953" s="30">
        <v>0.66666666666666663</v>
      </c>
      <c r="C1953" s="31">
        <v>4.1859999999999999</v>
      </c>
    </row>
    <row r="1954" spans="1:3">
      <c r="A1954" s="27">
        <v>43266</v>
      </c>
      <c r="B1954" s="30">
        <v>0.83333333333333337</v>
      </c>
      <c r="C1954" s="31">
        <v>4.1710000000000003</v>
      </c>
    </row>
    <row r="1955" spans="1:3">
      <c r="A1955" s="27">
        <v>43267</v>
      </c>
      <c r="B1955" s="30">
        <v>0</v>
      </c>
      <c r="C1955" s="31">
        <v>4.1769999999999996</v>
      </c>
    </row>
    <row r="1956" spans="1:3">
      <c r="A1956" s="27">
        <v>43267</v>
      </c>
      <c r="B1956" s="30">
        <v>0.16666666666666666</v>
      </c>
      <c r="C1956" s="31">
        <v>4.1740000000000004</v>
      </c>
    </row>
    <row r="1957" spans="1:3">
      <c r="A1957" s="27">
        <v>43267</v>
      </c>
      <c r="B1957" s="30">
        <v>0.33333333333333331</v>
      </c>
      <c r="C1957" s="31">
        <v>4.2080000000000002</v>
      </c>
    </row>
    <row r="1958" spans="1:3">
      <c r="A1958" s="27">
        <v>43267</v>
      </c>
      <c r="B1958" s="30">
        <v>0.5</v>
      </c>
      <c r="C1958" s="31">
        <v>4.194</v>
      </c>
    </row>
    <row r="1959" spans="1:3">
      <c r="A1959" s="27">
        <v>43267</v>
      </c>
      <c r="B1959" s="30">
        <v>0.66666666666666663</v>
      </c>
      <c r="C1959" s="31">
        <v>4.1970000000000001</v>
      </c>
    </row>
    <row r="1960" spans="1:3">
      <c r="A1960" s="27">
        <v>43267</v>
      </c>
      <c r="B1960" s="30">
        <v>0.83333333333333337</v>
      </c>
      <c r="C1960" s="31">
        <v>4.1429999999999998</v>
      </c>
    </row>
    <row r="1961" spans="1:3">
      <c r="A1961" s="27">
        <v>43268</v>
      </c>
      <c r="B1961" s="30">
        <v>0</v>
      </c>
      <c r="C1961" s="31">
        <v>4.1520000000000001</v>
      </c>
    </row>
    <row r="1962" spans="1:3">
      <c r="A1962" s="27">
        <v>43268</v>
      </c>
      <c r="B1962" s="30">
        <v>0.16666666666666666</v>
      </c>
      <c r="C1962" s="31">
        <v>4.1440000000000001</v>
      </c>
    </row>
    <row r="1963" spans="1:3">
      <c r="A1963" s="27">
        <v>43268</v>
      </c>
      <c r="B1963" s="30">
        <v>0.33333333333333331</v>
      </c>
      <c r="C1963" s="31">
        <v>4.1749999999999998</v>
      </c>
    </row>
    <row r="1964" spans="1:3">
      <c r="A1964" s="27">
        <v>43268</v>
      </c>
      <c r="B1964" s="30">
        <v>0.5</v>
      </c>
      <c r="C1964" s="31">
        <v>4.1980000000000004</v>
      </c>
    </row>
    <row r="1965" spans="1:3">
      <c r="A1965" s="27">
        <v>43268</v>
      </c>
      <c r="B1965" s="30">
        <v>0.66666666666666663</v>
      </c>
      <c r="C1965" s="31">
        <v>4.2240000000000002</v>
      </c>
    </row>
    <row r="1966" spans="1:3">
      <c r="A1966" s="27">
        <v>43268</v>
      </c>
      <c r="B1966" s="30">
        <v>0.83333333333333337</v>
      </c>
      <c r="C1966" s="31">
        <v>4.1959999999999997</v>
      </c>
    </row>
    <row r="1967" spans="1:3">
      <c r="A1967" s="27">
        <v>43269</v>
      </c>
      <c r="B1967" s="30">
        <v>0</v>
      </c>
      <c r="C1967" s="31">
        <v>4.1790000000000003</v>
      </c>
    </row>
    <row r="1968" spans="1:3">
      <c r="A1968" s="27">
        <v>43269</v>
      </c>
      <c r="B1968" s="30">
        <v>0.16666666666666666</v>
      </c>
      <c r="C1968" s="31">
        <v>4.1669999999999998</v>
      </c>
    </row>
    <row r="1969" spans="1:3">
      <c r="A1969" s="27">
        <v>43269</v>
      </c>
      <c r="B1969" s="30">
        <v>0.33333333333333331</v>
      </c>
      <c r="C1969" s="31">
        <v>4.2</v>
      </c>
    </row>
    <row r="1970" spans="1:3">
      <c r="A1970" s="27">
        <v>43269</v>
      </c>
      <c r="B1970" s="30">
        <v>0.5</v>
      </c>
      <c r="C1970" s="31">
        <v>4.18</v>
      </c>
    </row>
    <row r="1971" spans="1:3">
      <c r="A1971" s="27">
        <v>43269</v>
      </c>
      <c r="B1971" s="30">
        <v>0.66666666666666663</v>
      </c>
      <c r="C1971" s="31">
        <v>4.2469999999999999</v>
      </c>
    </row>
    <row r="1972" spans="1:3">
      <c r="A1972" s="27">
        <v>43269</v>
      </c>
      <c r="B1972" s="30">
        <v>0.83333333333333337</v>
      </c>
      <c r="C1972" s="31">
        <v>4.2699999999999996</v>
      </c>
    </row>
    <row r="1973" spans="1:3">
      <c r="A1973" s="27">
        <v>43270</v>
      </c>
      <c r="B1973" s="30">
        <v>0</v>
      </c>
      <c r="C1973" s="31">
        <v>4.2450000000000001</v>
      </c>
    </row>
    <row r="1974" spans="1:3">
      <c r="A1974" s="27">
        <v>43270</v>
      </c>
      <c r="B1974" s="30">
        <v>0.16666666666666666</v>
      </c>
      <c r="C1974" s="31">
        <v>4.2290000000000001</v>
      </c>
    </row>
    <row r="1975" spans="1:3">
      <c r="A1975" s="27">
        <v>43270</v>
      </c>
      <c r="B1975" s="30">
        <v>0.33333333333333331</v>
      </c>
      <c r="C1975" s="31">
        <v>4.25</v>
      </c>
    </row>
    <row r="1976" spans="1:3">
      <c r="A1976" s="27">
        <v>43270</v>
      </c>
      <c r="B1976" s="30">
        <v>0.5</v>
      </c>
      <c r="C1976" s="31">
        <v>4.3040000000000003</v>
      </c>
    </row>
    <row r="1977" spans="1:3">
      <c r="A1977" s="27">
        <v>43270</v>
      </c>
      <c r="B1977" s="30">
        <v>0.66666666666666663</v>
      </c>
      <c r="C1977" s="31">
        <v>4.3499999999999996</v>
      </c>
    </row>
    <row r="1978" spans="1:3">
      <c r="A1978" s="27">
        <v>43270</v>
      </c>
      <c r="B1978" s="30">
        <v>0.83333333333333337</v>
      </c>
      <c r="C1978" s="31">
        <v>4.3730000000000002</v>
      </c>
    </row>
    <row r="1979" spans="1:3">
      <c r="A1979" s="27">
        <v>43271</v>
      </c>
      <c r="B1979" s="30">
        <v>0</v>
      </c>
      <c r="C1979" s="31">
        <v>4.3769999999999998</v>
      </c>
    </row>
    <row r="1980" spans="1:3">
      <c r="A1980" s="27">
        <v>43271</v>
      </c>
      <c r="B1980" s="30">
        <v>0.16666666666666666</v>
      </c>
      <c r="C1980" s="31">
        <v>4.359</v>
      </c>
    </row>
    <row r="1981" spans="1:3">
      <c r="A1981" s="27">
        <v>43271</v>
      </c>
      <c r="B1981" s="30">
        <v>0.33333333333333331</v>
      </c>
      <c r="C1981" s="31">
        <v>4.32</v>
      </c>
    </row>
    <row r="1982" spans="1:3">
      <c r="A1982" s="27">
        <v>43271</v>
      </c>
      <c r="B1982" s="30">
        <v>0.5</v>
      </c>
      <c r="C1982" s="31">
        <v>4.2850000000000001</v>
      </c>
    </row>
    <row r="1983" spans="1:3">
      <c r="A1983" s="27">
        <v>43271</v>
      </c>
      <c r="B1983" s="30">
        <v>0.66666666666666663</v>
      </c>
      <c r="C1983" s="31">
        <v>9.3049999999999997</v>
      </c>
    </row>
    <row r="1984" spans="1:3">
      <c r="A1984" s="27">
        <v>43271</v>
      </c>
      <c r="B1984" s="30">
        <v>0.83333333333333337</v>
      </c>
      <c r="C1984" s="31">
        <v>9.3059999999999992</v>
      </c>
    </row>
    <row r="1985" spans="1:3">
      <c r="A1985" s="27">
        <v>43272</v>
      </c>
      <c r="B1985" s="30">
        <v>0</v>
      </c>
      <c r="C1985" s="31">
        <v>9.3059999999999992</v>
      </c>
    </row>
    <row r="1986" spans="1:3">
      <c r="A1986" s="27">
        <v>43272</v>
      </c>
      <c r="B1986" s="30">
        <v>0.16666666666666666</v>
      </c>
      <c r="C1986" s="31">
        <v>9.3059999999999992</v>
      </c>
    </row>
    <row r="1987" spans="1:3">
      <c r="A1987" s="27">
        <v>43272</v>
      </c>
      <c r="B1987" s="30">
        <v>0.33333333333333331</v>
      </c>
      <c r="C1987" s="31">
        <v>9.3059999999999992</v>
      </c>
    </row>
    <row r="1988" spans="1:3">
      <c r="A1988" s="27">
        <v>43272</v>
      </c>
      <c r="B1988" s="30">
        <v>0.5</v>
      </c>
      <c r="C1988" s="31">
        <v>4.4880000000000004</v>
      </c>
    </row>
    <row r="1989" spans="1:3">
      <c r="A1989" s="27">
        <v>43272</v>
      </c>
      <c r="B1989" s="30">
        <v>0.66666666666666663</v>
      </c>
      <c r="C1989" s="31">
        <v>9.3059999999999992</v>
      </c>
    </row>
    <row r="1990" spans="1:3">
      <c r="A1990" s="27">
        <v>43272</v>
      </c>
      <c r="B1990" s="30">
        <v>0.83333333333333337</v>
      </c>
      <c r="C1990" s="31">
        <v>9.3059999999999992</v>
      </c>
    </row>
    <row r="1991" spans="1:3">
      <c r="A1991" s="27">
        <v>43273</v>
      </c>
      <c r="B1991" s="30">
        <v>0</v>
      </c>
      <c r="C1991" s="31">
        <v>9.3059999999999992</v>
      </c>
    </row>
    <row r="1992" spans="1:3">
      <c r="A1992" s="27">
        <v>43273</v>
      </c>
      <c r="B1992" s="30">
        <v>0.16666666666666666</v>
      </c>
      <c r="C1992" s="31">
        <v>9.3059999999999992</v>
      </c>
    </row>
    <row r="1993" spans="1:3">
      <c r="A1993" s="27">
        <v>43273</v>
      </c>
      <c r="B1993" s="30">
        <v>0.33333333333333331</v>
      </c>
      <c r="C1993" s="31">
        <v>4.577</v>
      </c>
    </row>
    <row r="1994" spans="1:3">
      <c r="A1994" s="27">
        <v>43273</v>
      </c>
      <c r="B1994" s="30">
        <v>0.5</v>
      </c>
      <c r="C1994" s="31">
        <v>4.4189999999999996</v>
      </c>
    </row>
    <row r="1995" spans="1:3">
      <c r="A1995" s="27">
        <v>43273</v>
      </c>
      <c r="B1995" s="30">
        <v>0.66666666666666663</v>
      </c>
      <c r="C1995" s="31">
        <v>4.3449999999999998</v>
      </c>
    </row>
    <row r="1996" spans="1:3">
      <c r="A1996" s="27">
        <v>43273</v>
      </c>
      <c r="B1996" s="30">
        <v>0.83333333333333337</v>
      </c>
      <c r="C1996" s="31">
        <v>4.3540000000000001</v>
      </c>
    </row>
    <row r="1997" spans="1:3">
      <c r="A1997" s="27">
        <v>43274</v>
      </c>
      <c r="B1997" s="30">
        <v>0</v>
      </c>
      <c r="C1997" s="31">
        <v>4.3529999999999998</v>
      </c>
    </row>
    <row r="1998" spans="1:3">
      <c r="A1998" s="27">
        <v>43274</v>
      </c>
      <c r="B1998" s="30">
        <v>0.16666666666666666</v>
      </c>
      <c r="C1998" s="31">
        <v>4.3310000000000004</v>
      </c>
    </row>
    <row r="1999" spans="1:3">
      <c r="A1999" s="27">
        <v>43274</v>
      </c>
      <c r="B1999" s="30">
        <v>0.33333333333333331</v>
      </c>
      <c r="C1999" s="31">
        <v>4.3659999999999997</v>
      </c>
    </row>
    <row r="2000" spans="1:3">
      <c r="A2000" s="27">
        <v>43274</v>
      </c>
      <c r="B2000" s="30">
        <v>0.5</v>
      </c>
      <c r="C2000" s="31">
        <v>4.3650000000000002</v>
      </c>
    </row>
    <row r="2001" spans="1:3">
      <c r="A2001" s="27">
        <v>43274</v>
      </c>
      <c r="B2001" s="30">
        <v>0.66666666666666663</v>
      </c>
      <c r="C2001" s="31">
        <v>4.3570000000000002</v>
      </c>
    </row>
    <row r="2002" spans="1:3">
      <c r="A2002" s="27">
        <v>43274</v>
      </c>
      <c r="B2002" s="30">
        <v>0.83333333333333337</v>
      </c>
      <c r="C2002" s="31">
        <v>4.34</v>
      </c>
    </row>
    <row r="2003" spans="1:3">
      <c r="A2003" s="27">
        <v>43275</v>
      </c>
      <c r="B2003" s="30">
        <v>0</v>
      </c>
      <c r="C2003" s="31">
        <v>4.3239999999999998</v>
      </c>
    </row>
    <row r="2004" spans="1:3">
      <c r="A2004" s="27">
        <v>43275</v>
      </c>
      <c r="B2004" s="30">
        <v>0.16666666666666666</v>
      </c>
      <c r="C2004" s="31">
        <v>4.3230000000000004</v>
      </c>
    </row>
    <row r="2005" spans="1:3">
      <c r="A2005" s="27">
        <v>43275</v>
      </c>
      <c r="B2005" s="30">
        <v>0.33333333333333331</v>
      </c>
      <c r="C2005" s="31">
        <v>4.3550000000000004</v>
      </c>
    </row>
    <row r="2006" spans="1:3">
      <c r="A2006" s="27">
        <v>43275</v>
      </c>
      <c r="B2006" s="30">
        <v>0.5</v>
      </c>
      <c r="C2006" s="31">
        <v>4.3760000000000003</v>
      </c>
    </row>
    <row r="2007" spans="1:3">
      <c r="A2007" s="27">
        <v>43275</v>
      </c>
      <c r="B2007" s="30">
        <v>0.66666666666666663</v>
      </c>
      <c r="C2007" s="31">
        <v>4.3650000000000002</v>
      </c>
    </row>
    <row r="2008" spans="1:3">
      <c r="A2008" s="27">
        <v>43275</v>
      </c>
      <c r="B2008" s="30">
        <v>0.83333333333333337</v>
      </c>
      <c r="C2008" s="31">
        <v>4.3339999999999996</v>
      </c>
    </row>
    <row r="2009" spans="1:3">
      <c r="A2009" s="27">
        <v>43276</v>
      </c>
      <c r="B2009" s="30">
        <v>0</v>
      </c>
      <c r="C2009" s="31">
        <v>4.3209999999999997</v>
      </c>
    </row>
    <row r="2010" spans="1:3">
      <c r="A2010" s="27">
        <v>43276</v>
      </c>
      <c r="B2010" s="30">
        <v>0.16666666666666666</v>
      </c>
      <c r="C2010" s="31">
        <v>4.3179999999999996</v>
      </c>
    </row>
    <row r="2011" spans="1:3">
      <c r="A2011" s="27">
        <v>43276</v>
      </c>
      <c r="B2011" s="30">
        <v>0.33333333333333331</v>
      </c>
      <c r="C2011" s="31">
        <v>4.3339999999999996</v>
      </c>
    </row>
    <row r="2012" spans="1:3">
      <c r="A2012" s="27">
        <v>43276</v>
      </c>
      <c r="B2012" s="30">
        <v>0.5</v>
      </c>
      <c r="C2012" s="31">
        <v>4.3600000000000003</v>
      </c>
    </row>
    <row r="2013" spans="1:3">
      <c r="A2013" s="27">
        <v>43276</v>
      </c>
      <c r="B2013" s="30">
        <v>0.66666666666666663</v>
      </c>
      <c r="C2013" s="31">
        <v>9.3059999999999992</v>
      </c>
    </row>
    <row r="2014" spans="1:3">
      <c r="A2014" s="27">
        <v>43276</v>
      </c>
      <c r="B2014" s="30">
        <v>0.83333333333333337</v>
      </c>
      <c r="C2014" s="31">
        <v>9.3059999999999992</v>
      </c>
    </row>
    <row r="2015" spans="1:3">
      <c r="A2015" s="27">
        <v>43277</v>
      </c>
      <c r="B2015" s="30">
        <v>0</v>
      </c>
      <c r="C2015" s="31">
        <v>9.3059999999999992</v>
      </c>
    </row>
    <row r="2016" spans="1:3">
      <c r="A2016" s="27">
        <v>43277</v>
      </c>
      <c r="B2016" s="30">
        <v>0.16666666666666666</v>
      </c>
      <c r="C2016" s="31">
        <v>9.3059999999999992</v>
      </c>
    </row>
    <row r="2017" spans="1:3">
      <c r="A2017" s="27">
        <v>43277</v>
      </c>
      <c r="B2017" s="30">
        <v>0.33333333333333331</v>
      </c>
      <c r="C2017" s="31">
        <v>9.3059999999999992</v>
      </c>
    </row>
    <row r="2018" spans="1:3">
      <c r="A2018" s="27">
        <v>43277</v>
      </c>
      <c r="B2018" s="30">
        <v>0.5</v>
      </c>
      <c r="C2018" s="31">
        <v>9.3070000000000004</v>
      </c>
    </row>
    <row r="2019" spans="1:3">
      <c r="A2019" s="27">
        <v>43277</v>
      </c>
      <c r="B2019" s="30">
        <v>0.66666666666666663</v>
      </c>
      <c r="C2019" s="31">
        <v>9.3070000000000004</v>
      </c>
    </row>
    <row r="2020" spans="1:3">
      <c r="A2020" s="27">
        <v>43277</v>
      </c>
      <c r="B2020" s="30">
        <v>0.83333333333333337</v>
      </c>
      <c r="C2020" s="31">
        <v>9.3070000000000004</v>
      </c>
    </row>
    <row r="2021" spans="1:3">
      <c r="A2021" s="27">
        <v>43278</v>
      </c>
      <c r="B2021" s="30">
        <v>0</v>
      </c>
      <c r="C2021" s="31">
        <v>9.3070000000000004</v>
      </c>
    </row>
    <row r="2022" spans="1:3">
      <c r="A2022" s="27">
        <v>43278</v>
      </c>
      <c r="B2022" s="30">
        <v>0.16666666666666666</v>
      </c>
      <c r="C2022" s="31">
        <v>9.3059999999999992</v>
      </c>
    </row>
    <row r="2023" spans="1:3">
      <c r="A2023" s="27">
        <v>43278</v>
      </c>
      <c r="B2023" s="30">
        <v>0.33333333333333331</v>
      </c>
      <c r="C2023" s="31">
        <v>9.3070000000000004</v>
      </c>
    </row>
    <row r="2024" spans="1:3">
      <c r="A2024" s="27">
        <v>43278</v>
      </c>
      <c r="B2024" s="30">
        <v>0.5</v>
      </c>
      <c r="C2024" s="31">
        <v>9.3059999999999992</v>
      </c>
    </row>
    <row r="2025" spans="1:3">
      <c r="A2025" s="27">
        <v>43278</v>
      </c>
      <c r="B2025" s="30">
        <v>0.66666666666666663</v>
      </c>
      <c r="C2025" s="31">
        <v>9.3070000000000004</v>
      </c>
    </row>
    <row r="2026" spans="1:3">
      <c r="A2026" s="27">
        <v>43278</v>
      </c>
      <c r="B2026" s="30">
        <v>0.83333333333333337</v>
      </c>
      <c r="C2026" s="31">
        <v>9.3070000000000004</v>
      </c>
    </row>
    <row r="2027" spans="1:3">
      <c r="A2027" s="27">
        <v>43279</v>
      </c>
      <c r="B2027" s="30">
        <v>0</v>
      </c>
      <c r="C2027" s="31">
        <v>9.3070000000000004</v>
      </c>
    </row>
    <row r="2028" spans="1:3">
      <c r="A2028" s="27">
        <v>43279</v>
      </c>
      <c r="B2028" s="30">
        <v>0.16666666666666666</v>
      </c>
      <c r="C2028" s="31">
        <v>9.3059999999999992</v>
      </c>
    </row>
    <row r="2029" spans="1:3">
      <c r="A2029" s="27">
        <v>43279</v>
      </c>
      <c r="B2029" s="30">
        <v>0.33333333333333331</v>
      </c>
      <c r="C2029" s="31">
        <v>9.3070000000000004</v>
      </c>
    </row>
    <row r="2030" spans="1:3">
      <c r="A2030" s="27">
        <v>43279</v>
      </c>
      <c r="B2030" s="30">
        <v>0.5</v>
      </c>
      <c r="C2030" s="31">
        <v>9.3059999999999992</v>
      </c>
    </row>
    <row r="2031" spans="1:3">
      <c r="A2031" s="27">
        <v>43279</v>
      </c>
      <c r="B2031" s="30">
        <v>0.66666666666666663</v>
      </c>
      <c r="C2031" s="31">
        <v>9.3059999999999992</v>
      </c>
    </row>
    <row r="2032" spans="1:3">
      <c r="A2032" s="27">
        <v>43279</v>
      </c>
      <c r="B2032" s="30">
        <v>0.83333333333333337</v>
      </c>
      <c r="C2032" s="31">
        <v>9.3070000000000004</v>
      </c>
    </row>
    <row r="2033" spans="1:3">
      <c r="A2033" s="27">
        <v>43280</v>
      </c>
      <c r="B2033" s="30">
        <v>0</v>
      </c>
      <c r="C2033" s="31">
        <v>9.3070000000000004</v>
      </c>
    </row>
    <row r="2034" spans="1:3">
      <c r="A2034" s="27">
        <v>43280</v>
      </c>
      <c r="B2034" s="30">
        <v>0.16666666666666666</v>
      </c>
      <c r="C2034" s="31">
        <v>9.3070000000000004</v>
      </c>
    </row>
    <row r="2035" spans="1:3">
      <c r="A2035" s="27">
        <v>43280</v>
      </c>
      <c r="B2035" s="30">
        <v>0.33333333333333331</v>
      </c>
      <c r="C2035" s="31">
        <v>9.3070000000000004</v>
      </c>
    </row>
    <row r="2036" spans="1:3">
      <c r="A2036" s="27">
        <v>43280</v>
      </c>
      <c r="B2036" s="30">
        <v>0.5</v>
      </c>
      <c r="C2036" s="31">
        <v>9.3059999999999992</v>
      </c>
    </row>
    <row r="2037" spans="1:3">
      <c r="A2037" s="27">
        <v>43280</v>
      </c>
      <c r="B2037" s="30">
        <v>0.66666666666666663</v>
      </c>
      <c r="C2037" s="31">
        <v>9.3059999999999992</v>
      </c>
    </row>
    <row r="2038" spans="1:3">
      <c r="A2038" s="27">
        <v>43280</v>
      </c>
      <c r="B2038" s="30">
        <v>0.83333333333333337</v>
      </c>
      <c r="C2038" s="31">
        <v>9.3070000000000004</v>
      </c>
    </row>
    <row r="2039" spans="1:3">
      <c r="A2039" s="27">
        <v>43281</v>
      </c>
      <c r="B2039" s="30">
        <v>0</v>
      </c>
      <c r="C2039" s="31">
        <v>9.3070000000000004</v>
      </c>
    </row>
    <row r="2040" spans="1:3">
      <c r="A2040" s="27">
        <v>43281</v>
      </c>
      <c r="B2040" s="30">
        <v>0.16666666666666666</v>
      </c>
      <c r="C2040" s="31">
        <v>9.3070000000000004</v>
      </c>
    </row>
    <row r="2041" spans="1:3">
      <c r="A2041" s="27">
        <v>43281</v>
      </c>
      <c r="B2041" s="30">
        <v>0.33333333333333331</v>
      </c>
      <c r="C2041" s="31">
        <v>9.3070000000000004</v>
      </c>
    </row>
    <row r="2042" spans="1:3">
      <c r="A2042" s="27">
        <v>43281</v>
      </c>
      <c r="B2042" s="30">
        <v>0.5</v>
      </c>
      <c r="C2042" s="31">
        <v>9.3070000000000004</v>
      </c>
    </row>
    <row r="2043" spans="1:3">
      <c r="A2043" s="27">
        <v>43281</v>
      </c>
      <c r="B2043" s="30">
        <v>0.66666666666666663</v>
      </c>
      <c r="C2043" s="31">
        <v>9.3070000000000004</v>
      </c>
    </row>
    <row r="2044" spans="1:3">
      <c r="A2044" s="27">
        <v>43281</v>
      </c>
      <c r="B2044" s="30">
        <v>0.83333333333333337</v>
      </c>
      <c r="C2044" s="31">
        <v>9.3070000000000004</v>
      </c>
    </row>
    <row r="2045" spans="1:3">
      <c r="A2045" s="27">
        <v>43282</v>
      </c>
      <c r="B2045" s="30">
        <v>0</v>
      </c>
      <c r="C2045" s="31">
        <v>9.3070000000000004</v>
      </c>
    </row>
    <row r="2046" spans="1:3">
      <c r="A2046" s="27">
        <v>43282</v>
      </c>
      <c r="B2046" s="30">
        <v>0.16666666666666666</v>
      </c>
      <c r="C2046" s="31">
        <v>9.3070000000000004</v>
      </c>
    </row>
    <row r="2047" spans="1:3">
      <c r="A2047" s="27">
        <v>43282</v>
      </c>
      <c r="B2047" s="30">
        <v>0.33333333333333331</v>
      </c>
      <c r="C2047" s="31">
        <v>9.3070000000000004</v>
      </c>
    </row>
    <row r="2048" spans="1:3">
      <c r="A2048" s="27">
        <v>43282</v>
      </c>
      <c r="B2048" s="30">
        <v>0.5</v>
      </c>
      <c r="C2048" s="31">
        <v>9.3070000000000004</v>
      </c>
    </row>
    <row r="2049" spans="1:3">
      <c r="A2049" s="27">
        <v>43282</v>
      </c>
      <c r="B2049" s="30">
        <v>0.66666666666666663</v>
      </c>
      <c r="C2049" s="31">
        <v>9.3070000000000004</v>
      </c>
    </row>
    <row r="2050" spans="1:3">
      <c r="A2050" s="27">
        <v>43282</v>
      </c>
      <c r="B2050" s="30">
        <v>0.83333333333333337</v>
      </c>
      <c r="C2050" s="31">
        <v>9.3070000000000004</v>
      </c>
    </row>
    <row r="2051" spans="1:3">
      <c r="A2051" s="27">
        <v>43283</v>
      </c>
      <c r="B2051" s="30">
        <v>0</v>
      </c>
      <c r="C2051" s="31">
        <v>9.3070000000000004</v>
      </c>
    </row>
    <row r="2052" spans="1:3">
      <c r="A2052" s="27">
        <v>43283</v>
      </c>
      <c r="B2052" s="30">
        <v>0.16666666666666666</v>
      </c>
      <c r="C2052" s="31">
        <v>9.3070000000000004</v>
      </c>
    </row>
    <row r="2053" spans="1:3">
      <c r="A2053" s="27">
        <v>43283</v>
      </c>
      <c r="B2053" s="30">
        <v>0.33333333333333331</v>
      </c>
      <c r="C2053" s="31">
        <v>9.3070000000000004</v>
      </c>
    </row>
    <row r="2054" spans="1:3">
      <c r="A2054" s="27">
        <v>43283</v>
      </c>
      <c r="B2054" s="30">
        <v>0.5</v>
      </c>
      <c r="C2054" s="31">
        <v>4.5090000000000003</v>
      </c>
    </row>
    <row r="2055" spans="1:3">
      <c r="A2055" s="27">
        <v>43283</v>
      </c>
      <c r="B2055" s="30">
        <v>0.66666666666666663</v>
      </c>
      <c r="C2055" s="31">
        <v>9.3070000000000004</v>
      </c>
    </row>
    <row r="2056" spans="1:3">
      <c r="A2056" s="27">
        <v>43283</v>
      </c>
      <c r="B2056" s="30">
        <v>0.83333333333333337</v>
      </c>
      <c r="C2056" s="31">
        <v>9.3070000000000004</v>
      </c>
    </row>
    <row r="2057" spans="1:3">
      <c r="A2057" s="27">
        <v>43284</v>
      </c>
      <c r="B2057" s="30">
        <v>0</v>
      </c>
      <c r="C2057" s="31">
        <v>9.3070000000000004</v>
      </c>
    </row>
    <row r="2058" spans="1:3">
      <c r="A2058" s="27">
        <v>43284</v>
      </c>
      <c r="B2058" s="30">
        <v>0.16666666666666666</v>
      </c>
      <c r="C2058" s="31">
        <v>9.3070000000000004</v>
      </c>
    </row>
    <row r="2059" spans="1:3">
      <c r="A2059" s="27">
        <v>43284</v>
      </c>
      <c r="B2059" s="30">
        <v>0.33333333333333331</v>
      </c>
      <c r="C2059" s="31">
        <v>9.3070000000000004</v>
      </c>
    </row>
    <row r="2060" spans="1:3">
      <c r="A2060" s="27">
        <v>43284</v>
      </c>
      <c r="B2060" s="30">
        <v>0.5</v>
      </c>
      <c r="C2060" s="31">
        <v>9.3070000000000004</v>
      </c>
    </row>
    <row r="2061" spans="1:3">
      <c r="A2061" s="27">
        <v>43284</v>
      </c>
      <c r="B2061" s="30">
        <v>0.66666666666666663</v>
      </c>
      <c r="C2061" s="31">
        <v>9.3070000000000004</v>
      </c>
    </row>
    <row r="2062" spans="1:3">
      <c r="A2062" s="27">
        <v>43284</v>
      </c>
      <c r="B2062" s="30">
        <v>0.83333333333333337</v>
      </c>
      <c r="C2062" s="31">
        <v>9.3079999999999998</v>
      </c>
    </row>
    <row r="2063" spans="1:3">
      <c r="A2063" s="27">
        <v>43285</v>
      </c>
      <c r="B2063" s="30">
        <v>0</v>
      </c>
      <c r="C2063" s="31">
        <v>9.3070000000000004</v>
      </c>
    </row>
    <row r="2064" spans="1:3">
      <c r="A2064" s="27">
        <v>43285</v>
      </c>
      <c r="B2064" s="30">
        <v>0.16666666666666666</v>
      </c>
      <c r="C2064" s="31">
        <v>9.3070000000000004</v>
      </c>
    </row>
    <row r="2065" spans="1:3">
      <c r="A2065" s="27">
        <v>43285</v>
      </c>
      <c r="B2065" s="30">
        <v>0.33333333333333331</v>
      </c>
      <c r="C2065" s="31">
        <v>9.3079999999999998</v>
      </c>
    </row>
    <row r="2066" spans="1:3">
      <c r="A2066" s="27">
        <v>43285</v>
      </c>
      <c r="B2066" s="30">
        <v>0.5</v>
      </c>
      <c r="C2066" s="31">
        <v>9.3070000000000004</v>
      </c>
    </row>
    <row r="2067" spans="1:3">
      <c r="A2067" s="27">
        <v>43285</v>
      </c>
      <c r="B2067" s="30">
        <v>0.66666666666666663</v>
      </c>
      <c r="C2067" s="31">
        <v>9.3070000000000004</v>
      </c>
    </row>
    <row r="2068" spans="1:3">
      <c r="A2068" s="27">
        <v>43285</v>
      </c>
      <c r="B2068" s="30">
        <v>0.83333333333333337</v>
      </c>
      <c r="C2068" s="31">
        <v>9.3070000000000004</v>
      </c>
    </row>
    <row r="2069" spans="1:3">
      <c r="A2069" s="27">
        <v>43286</v>
      </c>
      <c r="B2069" s="30">
        <v>0</v>
      </c>
      <c r="C2069" s="31">
        <v>9.3070000000000004</v>
      </c>
    </row>
    <row r="2070" spans="1:3">
      <c r="A2070" s="27">
        <v>43286</v>
      </c>
      <c r="B2070" s="30">
        <v>0.16666666666666666</v>
      </c>
      <c r="C2070" s="31">
        <v>9.3070000000000004</v>
      </c>
    </row>
    <row r="2071" spans="1:3">
      <c r="A2071" s="27">
        <v>43286</v>
      </c>
      <c r="B2071" s="30">
        <v>0.33333333333333331</v>
      </c>
      <c r="C2071" s="31">
        <v>4.1520000000000001</v>
      </c>
    </row>
    <row r="2072" spans="1:3">
      <c r="A2072" s="27">
        <v>43286</v>
      </c>
      <c r="B2072" s="30">
        <v>0.5</v>
      </c>
      <c r="C2072" s="31">
        <v>3.6509999999999998</v>
      </c>
    </row>
    <row r="2073" spans="1:3">
      <c r="A2073" s="27">
        <v>43286</v>
      </c>
      <c r="B2073" s="30">
        <v>0.66666666666666663</v>
      </c>
      <c r="C2073" s="31">
        <v>9.3070000000000004</v>
      </c>
    </row>
    <row r="2074" spans="1:3">
      <c r="A2074" s="27">
        <v>43286</v>
      </c>
      <c r="B2074" s="30">
        <v>0.83333333333333337</v>
      </c>
      <c r="C2074" s="31">
        <v>9.3070000000000004</v>
      </c>
    </row>
    <row r="2075" spans="1:3">
      <c r="A2075" s="27">
        <v>43287</v>
      </c>
      <c r="B2075" s="30">
        <v>0</v>
      </c>
      <c r="C2075" s="31">
        <v>9.3070000000000004</v>
      </c>
    </row>
    <row r="2076" spans="1:3">
      <c r="A2076" s="27">
        <v>43287</v>
      </c>
      <c r="B2076" s="30">
        <v>0.16666666666666666</v>
      </c>
      <c r="C2076" s="31">
        <v>9.3070000000000004</v>
      </c>
    </row>
    <row r="2077" spans="1:3">
      <c r="A2077" s="27">
        <v>43287</v>
      </c>
      <c r="B2077" s="30">
        <v>0.33333333333333331</v>
      </c>
      <c r="C2077" s="31">
        <v>9.3070000000000004</v>
      </c>
    </row>
    <row r="2078" spans="1:3">
      <c r="A2078" s="27">
        <v>43287</v>
      </c>
      <c r="B2078" s="30">
        <v>0.5</v>
      </c>
      <c r="C2078" s="31">
        <v>9.3079999999999998</v>
      </c>
    </row>
    <row r="2079" spans="1:3">
      <c r="A2079" s="27">
        <v>43287</v>
      </c>
      <c r="B2079" s="30">
        <v>0.66666666666666663</v>
      </c>
      <c r="C2079" s="31">
        <v>9.3079999999999998</v>
      </c>
    </row>
    <row r="2080" spans="1:3">
      <c r="A2080" s="27">
        <v>43287</v>
      </c>
      <c r="B2080" s="30">
        <v>0.83333333333333337</v>
      </c>
      <c r="C2080" s="31">
        <v>9.3070000000000004</v>
      </c>
    </row>
    <row r="2081" spans="1:3">
      <c r="A2081" s="27">
        <v>43288</v>
      </c>
      <c r="B2081" s="30">
        <v>0</v>
      </c>
      <c r="C2081" s="31">
        <v>9.3070000000000004</v>
      </c>
    </row>
    <row r="2082" spans="1:3">
      <c r="A2082" s="27">
        <v>43288</v>
      </c>
      <c r="B2082" s="30">
        <v>0.16666666666666666</v>
      </c>
      <c r="C2082" s="31">
        <v>9.3070000000000004</v>
      </c>
    </row>
    <row r="2083" spans="1:3">
      <c r="A2083" s="27">
        <v>43288</v>
      </c>
      <c r="B2083" s="30">
        <v>0.33333333333333331</v>
      </c>
      <c r="C2083" s="31">
        <v>9.3079999999999998</v>
      </c>
    </row>
    <row r="2084" spans="1:3">
      <c r="A2084" s="27">
        <v>43288</v>
      </c>
      <c r="B2084" s="30">
        <v>0.5</v>
      </c>
      <c r="C2084" s="31">
        <v>9.3070000000000004</v>
      </c>
    </row>
    <row r="2085" spans="1:3">
      <c r="A2085" s="27">
        <v>43288</v>
      </c>
      <c r="B2085" s="30">
        <v>0.66666666666666663</v>
      </c>
      <c r="C2085" s="31">
        <v>9.3079999999999998</v>
      </c>
    </row>
    <row r="2086" spans="1:3">
      <c r="A2086" s="27">
        <v>43288</v>
      </c>
      <c r="B2086" s="30">
        <v>0.83333333333333337</v>
      </c>
      <c r="C2086" s="31">
        <v>9.3079999999999998</v>
      </c>
    </row>
    <row r="2087" spans="1:3">
      <c r="A2087" s="27">
        <v>43289</v>
      </c>
      <c r="B2087" s="30">
        <v>0</v>
      </c>
      <c r="C2087" s="31">
        <v>9.3079999999999998</v>
      </c>
    </row>
    <row r="2088" spans="1:3">
      <c r="A2088" s="27">
        <v>43289</v>
      </c>
      <c r="B2088" s="30">
        <v>0.16666666666666666</v>
      </c>
      <c r="C2088" s="31">
        <v>9.3070000000000004</v>
      </c>
    </row>
    <row r="2089" spans="1:3">
      <c r="A2089" s="27">
        <v>43289</v>
      </c>
      <c r="B2089" s="30">
        <v>0.33333333333333331</v>
      </c>
      <c r="C2089" s="31">
        <v>9.3079999999999998</v>
      </c>
    </row>
    <row r="2090" spans="1:3">
      <c r="A2090" s="27">
        <v>43289</v>
      </c>
      <c r="B2090" s="30">
        <v>0.5</v>
      </c>
      <c r="C2090" s="31">
        <v>9.3070000000000004</v>
      </c>
    </row>
    <row r="2091" spans="1:3">
      <c r="A2091" s="27">
        <v>43289</v>
      </c>
      <c r="B2091" s="30">
        <v>0.66666666666666663</v>
      </c>
      <c r="C2091" s="31">
        <v>9.3079999999999998</v>
      </c>
    </row>
    <row r="2092" spans="1:3">
      <c r="A2092" s="27">
        <v>43289</v>
      </c>
      <c r="B2092" s="30">
        <v>0.83333333333333337</v>
      </c>
      <c r="C2092" s="31">
        <v>9.3070000000000004</v>
      </c>
    </row>
    <row r="2093" spans="1:3">
      <c r="A2093" s="27">
        <v>43290</v>
      </c>
      <c r="B2093" s="30">
        <v>0</v>
      </c>
      <c r="C2093" s="31">
        <v>9.3070000000000004</v>
      </c>
    </row>
    <row r="2094" spans="1:3">
      <c r="A2094" s="27">
        <v>43290</v>
      </c>
      <c r="B2094" s="30">
        <v>0.16666666666666666</v>
      </c>
      <c r="C2094" s="31">
        <v>9.3070000000000004</v>
      </c>
    </row>
    <row r="2095" spans="1:3">
      <c r="A2095" s="27">
        <v>43290</v>
      </c>
      <c r="B2095" s="30">
        <v>0.33333333333333331</v>
      </c>
      <c r="C2095" s="31">
        <v>9.3070000000000004</v>
      </c>
    </row>
    <row r="2096" spans="1:3">
      <c r="A2096" s="27">
        <v>43290</v>
      </c>
      <c r="B2096" s="30">
        <v>0.5</v>
      </c>
      <c r="C2096" s="31">
        <v>9.3079999999999998</v>
      </c>
    </row>
    <row r="2097" spans="1:3">
      <c r="A2097" s="27">
        <v>43290</v>
      </c>
      <c r="B2097" s="30">
        <v>0.66666666666666663</v>
      </c>
      <c r="C2097" s="31">
        <v>9.3079999999999998</v>
      </c>
    </row>
    <row r="2098" spans="1:3">
      <c r="A2098" s="27">
        <v>43290</v>
      </c>
      <c r="B2098" s="30">
        <v>0.83333333333333337</v>
      </c>
      <c r="C2098" s="31">
        <v>9.3079999999999998</v>
      </c>
    </row>
    <row r="2099" spans="1:3">
      <c r="A2099" s="27">
        <v>43291</v>
      </c>
      <c r="B2099" s="30">
        <v>0</v>
      </c>
      <c r="C2099" s="31">
        <v>9.3070000000000004</v>
      </c>
    </row>
    <row r="2100" spans="1:3">
      <c r="A2100" s="27">
        <v>43291</v>
      </c>
      <c r="B2100" s="30">
        <v>0.16666666666666666</v>
      </c>
      <c r="C2100" s="31">
        <v>9.3070000000000004</v>
      </c>
    </row>
    <row r="2101" spans="1:3">
      <c r="A2101" s="27">
        <v>43291</v>
      </c>
      <c r="B2101" s="30">
        <v>0.33333333333333331</v>
      </c>
      <c r="C2101" s="31">
        <v>9.3070000000000004</v>
      </c>
    </row>
    <row r="2102" spans="1:3">
      <c r="A2102" s="27">
        <v>43291</v>
      </c>
      <c r="B2102" s="30">
        <v>0.5</v>
      </c>
      <c r="C2102" s="31">
        <v>9.3079999999999998</v>
      </c>
    </row>
    <row r="2103" spans="1:3">
      <c r="A2103" s="27">
        <v>43291</v>
      </c>
      <c r="B2103" s="30">
        <v>0.66666666666666663</v>
      </c>
      <c r="C2103" s="31">
        <v>9.3079999999999998</v>
      </c>
    </row>
    <row r="2104" spans="1:3">
      <c r="A2104" s="27">
        <v>43291</v>
      </c>
      <c r="B2104" s="30">
        <v>0.83333333333333337</v>
      </c>
      <c r="C2104" s="31">
        <v>9.3070000000000004</v>
      </c>
    </row>
    <row r="2105" spans="1:3">
      <c r="A2105" s="27">
        <v>43292</v>
      </c>
      <c r="B2105" s="30">
        <v>0</v>
      </c>
      <c r="C2105" s="31">
        <v>9.3079999999999998</v>
      </c>
    </row>
    <row r="2106" spans="1:3">
      <c r="A2106" s="27">
        <v>43292</v>
      </c>
      <c r="B2106" s="30">
        <v>0.16666666666666666</v>
      </c>
      <c r="C2106" s="31">
        <v>9.3079999999999998</v>
      </c>
    </row>
    <row r="2107" spans="1:3">
      <c r="A2107" s="27">
        <v>43292</v>
      </c>
      <c r="B2107" s="30">
        <v>0.33333333333333331</v>
      </c>
      <c r="C2107" s="31">
        <v>9.3079999999999998</v>
      </c>
    </row>
    <row r="2108" spans="1:3">
      <c r="A2108" s="27">
        <v>43292</v>
      </c>
      <c r="B2108" s="30">
        <v>0.5</v>
      </c>
      <c r="C2108" s="31">
        <v>9.3079999999999998</v>
      </c>
    </row>
    <row r="2109" spans="1:3">
      <c r="A2109" s="27">
        <v>43292</v>
      </c>
      <c r="B2109" s="30">
        <v>0.66666666666666663</v>
      </c>
      <c r="C2109" s="31">
        <v>9.3079999999999998</v>
      </c>
    </row>
    <row r="2110" spans="1:3">
      <c r="A2110" s="27">
        <v>43292</v>
      </c>
      <c r="B2110" s="30">
        <v>0.83333333333333337</v>
      </c>
      <c r="C2110" s="31">
        <v>9.3079999999999998</v>
      </c>
    </row>
    <row r="2111" spans="1:3">
      <c r="A2111" s="27">
        <v>43293</v>
      </c>
      <c r="B2111" s="30">
        <v>0</v>
      </c>
      <c r="C2111" s="31">
        <v>9.3079999999999998</v>
      </c>
    </row>
    <row r="2112" spans="1:3">
      <c r="A2112" s="27">
        <v>43293</v>
      </c>
      <c r="B2112" s="30">
        <v>0.16666666666666666</v>
      </c>
      <c r="C2112" s="31">
        <v>9.3079999999999998</v>
      </c>
    </row>
    <row r="2113" spans="1:3">
      <c r="A2113" s="27">
        <v>43293</v>
      </c>
      <c r="B2113" s="30">
        <v>0.33333333333333331</v>
      </c>
      <c r="C2113" s="31">
        <v>9.3079999999999998</v>
      </c>
    </row>
    <row r="2114" spans="1:3">
      <c r="A2114" s="27">
        <v>43293</v>
      </c>
      <c r="B2114" s="30">
        <v>0.5</v>
      </c>
      <c r="C2114" s="31">
        <v>4.4269999999999996</v>
      </c>
    </row>
    <row r="2115" spans="1:3">
      <c r="A2115" s="27">
        <v>43293</v>
      </c>
      <c r="B2115" s="30">
        <v>0.66666666666666663</v>
      </c>
      <c r="C2115" s="31">
        <v>4.4749999999999996</v>
      </c>
    </row>
    <row r="2116" spans="1:3">
      <c r="A2116" s="27">
        <v>43293</v>
      </c>
      <c r="B2116" s="30">
        <v>0.83333333333333337</v>
      </c>
      <c r="C2116" s="31">
        <v>4.4720000000000004</v>
      </c>
    </row>
    <row r="2117" spans="1:3">
      <c r="A2117" s="27">
        <v>43294</v>
      </c>
      <c r="B2117" s="30">
        <v>0</v>
      </c>
      <c r="C2117" s="31">
        <v>4.4630000000000001</v>
      </c>
    </row>
    <row r="2118" spans="1:3">
      <c r="A2118" s="27">
        <v>43294</v>
      </c>
      <c r="B2118" s="30">
        <v>0.16666666666666666</v>
      </c>
      <c r="C2118" s="31">
        <v>4.4550000000000001</v>
      </c>
    </row>
    <row r="2119" spans="1:3">
      <c r="A2119" s="27">
        <v>43294</v>
      </c>
      <c r="B2119" s="30">
        <v>0.33333333333333331</v>
      </c>
      <c r="C2119" s="31">
        <v>4.4740000000000002</v>
      </c>
    </row>
    <row r="2120" spans="1:3">
      <c r="A2120" s="27">
        <v>43294</v>
      </c>
      <c r="B2120" s="30">
        <v>0.5</v>
      </c>
      <c r="C2120" s="31">
        <v>4.4809999999999999</v>
      </c>
    </row>
    <row r="2121" spans="1:3">
      <c r="A2121" s="27">
        <v>43294</v>
      </c>
      <c r="B2121" s="30">
        <v>0.66666666666666663</v>
      </c>
      <c r="C2121" s="31">
        <v>4.4189999999999996</v>
      </c>
    </row>
    <row r="2122" spans="1:3">
      <c r="A2122" s="27">
        <v>43294</v>
      </c>
      <c r="B2122" s="30">
        <v>0.83333333333333337</v>
      </c>
      <c r="C2122" s="31">
        <v>4.3529999999999998</v>
      </c>
    </row>
    <row r="2123" spans="1:3">
      <c r="A2123" s="27">
        <v>43295</v>
      </c>
      <c r="B2123" s="30">
        <v>0</v>
      </c>
      <c r="C2123" s="31">
        <v>4.33</v>
      </c>
    </row>
    <row r="2124" spans="1:3">
      <c r="A2124" s="27">
        <v>43295</v>
      </c>
      <c r="B2124" s="30">
        <v>0.16666666666666666</v>
      </c>
      <c r="C2124" s="31">
        <v>4.3129999999999997</v>
      </c>
    </row>
    <row r="2125" spans="1:3">
      <c r="A2125" s="27">
        <v>43295</v>
      </c>
      <c r="B2125" s="30">
        <v>0.33333333333333331</v>
      </c>
      <c r="C2125" s="31">
        <v>4.3129999999999997</v>
      </c>
    </row>
    <row r="2126" spans="1:3">
      <c r="A2126" s="27">
        <v>43295</v>
      </c>
      <c r="B2126" s="30">
        <v>0.5</v>
      </c>
      <c r="C2126" s="31">
        <v>4.3470000000000004</v>
      </c>
    </row>
    <row r="2127" spans="1:3">
      <c r="A2127" s="27">
        <v>43295</v>
      </c>
      <c r="B2127" s="30">
        <v>0.66666666666666663</v>
      </c>
      <c r="C2127" s="31">
        <v>4.3609999999999998</v>
      </c>
    </row>
    <row r="2128" spans="1:3">
      <c r="A2128" s="27">
        <v>43295</v>
      </c>
      <c r="B2128" s="30">
        <v>0.83333333333333337</v>
      </c>
      <c r="C2128" s="31">
        <v>4.3099999999999996</v>
      </c>
    </row>
    <row r="2129" spans="1:3">
      <c r="A2129" s="27">
        <v>43296</v>
      </c>
      <c r="B2129" s="30">
        <v>0</v>
      </c>
      <c r="C2129" s="31">
        <v>4.2889999999999997</v>
      </c>
    </row>
    <row r="2130" spans="1:3">
      <c r="A2130" s="27">
        <v>43296</v>
      </c>
      <c r="B2130" s="30">
        <v>0.16666666666666666</v>
      </c>
      <c r="C2130" s="31">
        <v>4.2690000000000001</v>
      </c>
    </row>
    <row r="2131" spans="1:3">
      <c r="A2131" s="27">
        <v>43296</v>
      </c>
      <c r="B2131" s="30">
        <v>0.33333333333333331</v>
      </c>
      <c r="C2131" s="31">
        <v>4.282</v>
      </c>
    </row>
    <row r="2132" spans="1:3">
      <c r="A2132" s="27">
        <v>43296</v>
      </c>
      <c r="B2132" s="30">
        <v>0.5</v>
      </c>
      <c r="C2132" s="31">
        <v>4.3120000000000003</v>
      </c>
    </row>
    <row r="2133" spans="1:3">
      <c r="A2133" s="27">
        <v>43296</v>
      </c>
      <c r="B2133" s="30">
        <v>0.66666666666666663</v>
      </c>
      <c r="C2133" s="31">
        <v>4.3070000000000004</v>
      </c>
    </row>
    <row r="2134" spans="1:3">
      <c r="A2134" s="27">
        <v>43296</v>
      </c>
      <c r="B2134" s="30">
        <v>0.83333333333333337</v>
      </c>
      <c r="C2134" s="31">
        <v>4.2789999999999999</v>
      </c>
    </row>
    <row r="2135" spans="1:3">
      <c r="A2135" s="27">
        <v>43297</v>
      </c>
      <c r="B2135" s="30">
        <v>0</v>
      </c>
      <c r="C2135" s="31">
        <v>4.2549999999999999</v>
      </c>
    </row>
    <row r="2136" spans="1:3">
      <c r="A2136" s="27">
        <v>43297</v>
      </c>
      <c r="B2136" s="30">
        <v>0.16666666666666666</v>
      </c>
      <c r="C2136" s="31">
        <v>4.2670000000000003</v>
      </c>
    </row>
    <row r="2137" spans="1:3">
      <c r="A2137" s="27">
        <v>43297</v>
      </c>
      <c r="B2137" s="30">
        <v>0.33333333333333331</v>
      </c>
      <c r="C2137" s="31">
        <v>4.2809999999999997</v>
      </c>
    </row>
    <row r="2138" spans="1:3">
      <c r="A2138" s="27">
        <v>43297</v>
      </c>
      <c r="B2138" s="30">
        <v>0.5</v>
      </c>
      <c r="C2138" s="31">
        <v>4.3220000000000001</v>
      </c>
    </row>
    <row r="2139" spans="1:3">
      <c r="A2139" s="27">
        <v>43297</v>
      </c>
      <c r="B2139" s="30">
        <v>0.66666666666666663</v>
      </c>
      <c r="C2139" s="31">
        <v>9.3070000000000004</v>
      </c>
    </row>
    <row r="2140" spans="1:3">
      <c r="A2140" s="27">
        <v>43297</v>
      </c>
      <c r="B2140" s="30">
        <v>0.83333333333333337</v>
      </c>
      <c r="C2140" s="31">
        <v>9.3070000000000004</v>
      </c>
    </row>
    <row r="2141" spans="1:3">
      <c r="A2141" s="27">
        <v>43298</v>
      </c>
      <c r="B2141" s="30">
        <v>0</v>
      </c>
      <c r="C2141" s="31">
        <v>9.3070000000000004</v>
      </c>
    </row>
    <row r="2142" spans="1:3">
      <c r="A2142" s="27">
        <v>43298</v>
      </c>
      <c r="B2142" s="30">
        <v>0.16666666666666666</v>
      </c>
      <c r="C2142" s="31">
        <v>9.3070000000000004</v>
      </c>
    </row>
    <row r="2143" spans="1:3">
      <c r="A2143" s="27">
        <v>43298</v>
      </c>
      <c r="B2143" s="30">
        <v>0.33333333333333331</v>
      </c>
      <c r="C2143" s="31">
        <v>9.3070000000000004</v>
      </c>
    </row>
    <row r="2144" spans="1:3">
      <c r="A2144" s="27">
        <v>43298</v>
      </c>
      <c r="B2144" s="30">
        <v>0.5</v>
      </c>
      <c r="C2144" s="31">
        <v>4.4249999999999998</v>
      </c>
    </row>
    <row r="2145" spans="1:3">
      <c r="A2145" s="27">
        <v>43298</v>
      </c>
      <c r="B2145" s="30">
        <v>0.66666666666666663</v>
      </c>
      <c r="C2145" s="31">
        <v>4.3979999999999997</v>
      </c>
    </row>
    <row r="2146" spans="1:3">
      <c r="A2146" s="27">
        <v>43298</v>
      </c>
      <c r="B2146" s="30">
        <v>0.83333333333333337</v>
      </c>
      <c r="C2146" s="31">
        <v>4.4009999999999998</v>
      </c>
    </row>
    <row r="2147" spans="1:3">
      <c r="A2147" s="27">
        <v>43299</v>
      </c>
      <c r="B2147" s="30">
        <v>0</v>
      </c>
      <c r="C2147" s="31">
        <v>4.3860000000000001</v>
      </c>
    </row>
    <row r="2148" spans="1:3">
      <c r="A2148" s="27">
        <v>43299</v>
      </c>
      <c r="B2148" s="30">
        <v>0.16666666666666666</v>
      </c>
      <c r="C2148" s="31">
        <v>4.3849999999999998</v>
      </c>
    </row>
    <row r="2149" spans="1:3">
      <c r="A2149" s="27">
        <v>43299</v>
      </c>
      <c r="B2149" s="30">
        <v>0.33333333333333331</v>
      </c>
      <c r="C2149" s="31">
        <v>4.41</v>
      </c>
    </row>
    <row r="2150" spans="1:3">
      <c r="A2150" s="27">
        <v>43299</v>
      </c>
      <c r="B2150" s="30">
        <v>0.5</v>
      </c>
      <c r="C2150" s="31">
        <v>4.4279999999999999</v>
      </c>
    </row>
    <row r="2151" spans="1:3">
      <c r="A2151" s="27">
        <v>43299</v>
      </c>
      <c r="B2151" s="30">
        <v>0.66666666666666663</v>
      </c>
      <c r="C2151" s="31">
        <v>4.7560000000000002</v>
      </c>
    </row>
    <row r="2152" spans="1:3">
      <c r="A2152" s="27">
        <v>43299</v>
      </c>
      <c r="B2152" s="30">
        <v>0.83333333333333337</v>
      </c>
      <c r="C2152" s="31">
        <v>4.7519999999999998</v>
      </c>
    </row>
    <row r="2153" spans="1:3">
      <c r="A2153" s="27">
        <v>43300</v>
      </c>
      <c r="B2153" s="30">
        <v>0</v>
      </c>
      <c r="C2153" s="31">
        <v>4.7249999999999996</v>
      </c>
    </row>
    <row r="2154" spans="1:3">
      <c r="A2154" s="27">
        <v>43300</v>
      </c>
      <c r="B2154" s="30">
        <v>0.16666666666666666</v>
      </c>
      <c r="C2154" s="31">
        <v>4.7220000000000004</v>
      </c>
    </row>
    <row r="2155" spans="1:3">
      <c r="A2155" s="27">
        <v>43300</v>
      </c>
      <c r="B2155" s="30">
        <v>0.33333333333333331</v>
      </c>
      <c r="C2155" s="31">
        <v>4.6950000000000003</v>
      </c>
    </row>
    <row r="2156" spans="1:3">
      <c r="A2156" s="27">
        <v>43300</v>
      </c>
      <c r="B2156" s="30">
        <v>0.5</v>
      </c>
      <c r="C2156" s="31">
        <v>4.718</v>
      </c>
    </row>
    <row r="2157" spans="1:3">
      <c r="A2157" s="27">
        <v>43300</v>
      </c>
      <c r="B2157" s="30">
        <v>0.66666666666666663</v>
      </c>
      <c r="C2157" s="31">
        <v>4.6909999999999998</v>
      </c>
    </row>
    <row r="2158" spans="1:3">
      <c r="A2158" s="27">
        <v>43300</v>
      </c>
      <c r="B2158" s="30">
        <v>0.83333333333333337</v>
      </c>
      <c r="C2158" s="31">
        <v>4.6769999999999996</v>
      </c>
    </row>
    <row r="2159" spans="1:3">
      <c r="A2159" s="27">
        <v>43301</v>
      </c>
      <c r="B2159" s="30">
        <v>0</v>
      </c>
      <c r="C2159" s="31">
        <v>4.6760000000000002</v>
      </c>
    </row>
    <row r="2160" spans="1:3">
      <c r="A2160" s="27">
        <v>43301</v>
      </c>
      <c r="B2160" s="30">
        <v>0.16666666666666666</v>
      </c>
      <c r="C2160" s="31">
        <v>4.6740000000000004</v>
      </c>
    </row>
    <row r="2161" spans="1:3">
      <c r="A2161" s="27">
        <v>43301</v>
      </c>
      <c r="B2161" s="30">
        <v>0.33333333333333331</v>
      </c>
      <c r="C2161" s="31">
        <v>4.7110000000000003</v>
      </c>
    </row>
    <row r="2162" spans="1:3">
      <c r="A2162" s="27">
        <v>43301</v>
      </c>
      <c r="B2162" s="30">
        <v>0.5</v>
      </c>
      <c r="C2162" s="31">
        <v>4.694</v>
      </c>
    </row>
    <row r="2163" spans="1:3">
      <c r="A2163" s="27">
        <v>43301</v>
      </c>
      <c r="B2163" s="30">
        <v>0.66666666666666663</v>
      </c>
      <c r="C2163" s="31">
        <v>4.6849999999999996</v>
      </c>
    </row>
    <row r="2164" spans="1:3">
      <c r="A2164" s="27">
        <v>43301</v>
      </c>
      <c r="B2164" s="30">
        <v>0.83333333333333337</v>
      </c>
      <c r="C2164" s="31">
        <v>4.6769999999999996</v>
      </c>
    </row>
    <row r="2165" spans="1:3">
      <c r="A2165" s="27">
        <v>43302</v>
      </c>
      <c r="B2165" s="30">
        <v>0</v>
      </c>
      <c r="C2165" s="31">
        <v>4.5739999999999998</v>
      </c>
    </row>
    <row r="2166" spans="1:3">
      <c r="A2166" s="27">
        <v>43302</v>
      </c>
      <c r="B2166" s="30">
        <v>0.16666666666666666</v>
      </c>
      <c r="C2166" s="31">
        <v>4.0549999999999997</v>
      </c>
    </row>
    <row r="2167" spans="1:3">
      <c r="A2167" s="27">
        <v>43302</v>
      </c>
      <c r="B2167" s="30">
        <v>0.33333333333333331</v>
      </c>
      <c r="C2167" s="31">
        <v>4.1020000000000003</v>
      </c>
    </row>
    <row r="2168" spans="1:3">
      <c r="A2168" s="27">
        <v>43302</v>
      </c>
      <c r="B2168" s="30">
        <v>0.5</v>
      </c>
      <c r="C2168" s="31">
        <v>4.0220000000000002</v>
      </c>
    </row>
    <row r="2169" spans="1:3">
      <c r="A2169" s="27">
        <v>43302</v>
      </c>
      <c r="B2169" s="30">
        <v>0.66666666666666663</v>
      </c>
      <c r="C2169" s="31">
        <v>3.9369999999999998</v>
      </c>
    </row>
    <row r="2170" spans="1:3">
      <c r="A2170" s="27">
        <v>43302</v>
      </c>
      <c r="B2170" s="30">
        <v>0.83333333333333337</v>
      </c>
      <c r="C2170" s="31">
        <v>3.9460000000000002</v>
      </c>
    </row>
    <row r="2171" spans="1:3">
      <c r="A2171" s="27">
        <v>43303</v>
      </c>
      <c r="B2171" s="30">
        <v>0</v>
      </c>
      <c r="C2171" s="31">
        <v>4.2389999999999999</v>
      </c>
    </row>
    <row r="2172" spans="1:3">
      <c r="A2172" s="27">
        <v>43303</v>
      </c>
      <c r="B2172" s="30">
        <v>0.16666666666666666</v>
      </c>
      <c r="C2172" s="31">
        <v>4.3639999999999999</v>
      </c>
    </row>
    <row r="2173" spans="1:3">
      <c r="A2173" s="27">
        <v>43303</v>
      </c>
      <c r="B2173" s="30">
        <v>0.33333333333333331</v>
      </c>
      <c r="C2173" s="31">
        <v>4.4980000000000002</v>
      </c>
    </row>
    <row r="2174" spans="1:3">
      <c r="A2174" s="27">
        <v>43303</v>
      </c>
      <c r="B2174" s="30">
        <v>0.5</v>
      </c>
      <c r="C2174" s="31">
        <v>4.5179999999999998</v>
      </c>
    </row>
    <row r="2175" spans="1:3">
      <c r="A2175" s="27">
        <v>43303</v>
      </c>
      <c r="B2175" s="30">
        <v>0.66666666666666663</v>
      </c>
      <c r="C2175" s="31">
        <v>4.5490000000000004</v>
      </c>
    </row>
    <row r="2176" spans="1:3">
      <c r="A2176" s="27">
        <v>43303</v>
      </c>
      <c r="B2176" s="30">
        <v>0.83333333333333337</v>
      </c>
      <c r="C2176" s="31">
        <v>4.5620000000000003</v>
      </c>
    </row>
    <row r="2177" spans="1:3">
      <c r="A2177" s="27">
        <v>43304</v>
      </c>
      <c r="B2177" s="30">
        <v>0</v>
      </c>
      <c r="C2177" s="31">
        <v>4.4450000000000003</v>
      </c>
    </row>
    <row r="2178" spans="1:3">
      <c r="A2178" s="27">
        <v>43304</v>
      </c>
      <c r="B2178" s="30">
        <v>0.16666666666666666</v>
      </c>
      <c r="C2178" s="31">
        <v>4.2850000000000001</v>
      </c>
    </row>
    <row r="2179" spans="1:3">
      <c r="A2179" s="27">
        <v>43304</v>
      </c>
      <c r="B2179" s="30">
        <v>0.33333333333333331</v>
      </c>
      <c r="C2179" s="31">
        <v>4.3410000000000002</v>
      </c>
    </row>
    <row r="2180" spans="1:3">
      <c r="A2180" s="27">
        <v>43304</v>
      </c>
      <c r="B2180" s="30">
        <v>0.5</v>
      </c>
      <c r="C2180" s="31">
        <v>4.3090000000000002</v>
      </c>
    </row>
    <row r="2181" spans="1:3">
      <c r="A2181" s="27">
        <v>43304</v>
      </c>
      <c r="B2181" s="30">
        <v>0.66666666666666663</v>
      </c>
      <c r="C2181" s="31">
        <v>4.3739999999999997</v>
      </c>
    </row>
    <row r="2182" spans="1:3">
      <c r="A2182" s="27">
        <v>43304</v>
      </c>
      <c r="B2182" s="30">
        <v>0.83333333333333337</v>
      </c>
      <c r="C2182" s="31">
        <v>4.4050000000000002</v>
      </c>
    </row>
    <row r="2183" spans="1:3">
      <c r="A2183" s="27">
        <v>43305</v>
      </c>
      <c r="B2183" s="30">
        <v>0</v>
      </c>
      <c r="C2183" s="31">
        <v>4.4180000000000001</v>
      </c>
    </row>
    <row r="2184" spans="1:3">
      <c r="A2184" s="27">
        <v>43305</v>
      </c>
      <c r="B2184" s="30">
        <v>0.16666666666666666</v>
      </c>
      <c r="C2184" s="31">
        <v>4.4480000000000004</v>
      </c>
    </row>
    <row r="2185" spans="1:3">
      <c r="A2185" s="27">
        <v>43305</v>
      </c>
      <c r="B2185" s="30">
        <v>0.33333333333333331</v>
      </c>
      <c r="C2185" s="31">
        <v>4.5170000000000003</v>
      </c>
    </row>
    <row r="2186" spans="1:3">
      <c r="A2186" s="27">
        <v>43305</v>
      </c>
      <c r="B2186" s="30">
        <v>0.5</v>
      </c>
      <c r="C2186" s="31">
        <v>4.5289999999999999</v>
      </c>
    </row>
    <row r="2187" spans="1:3">
      <c r="A2187" s="27">
        <v>43305</v>
      </c>
      <c r="B2187" s="30">
        <v>0.66666666666666663</v>
      </c>
      <c r="C2187" s="31">
        <v>4.5419999999999998</v>
      </c>
    </row>
    <row r="2188" spans="1:3">
      <c r="A2188" s="27">
        <v>43305</v>
      </c>
      <c r="B2188" s="30">
        <v>0.83333333333333337</v>
      </c>
      <c r="C2188" s="31">
        <v>4.556</v>
      </c>
    </row>
    <row r="2189" spans="1:3">
      <c r="A2189" s="27">
        <v>43306</v>
      </c>
      <c r="B2189" s="30">
        <v>0</v>
      </c>
      <c r="C2189" s="31">
        <v>4.5410000000000004</v>
      </c>
    </row>
    <row r="2190" spans="1:3">
      <c r="A2190" s="27">
        <v>43306</v>
      </c>
      <c r="B2190" s="30">
        <v>0.16666666666666666</v>
      </c>
      <c r="C2190" s="31">
        <v>4.5309999999999997</v>
      </c>
    </row>
    <row r="2191" spans="1:3">
      <c r="A2191" s="27">
        <v>43306</v>
      </c>
      <c r="B2191" s="30">
        <v>0.33333333333333331</v>
      </c>
      <c r="C2191" s="31">
        <v>4.5750000000000002</v>
      </c>
    </row>
    <row r="2192" spans="1:3">
      <c r="A2192" s="27">
        <v>43306</v>
      </c>
      <c r="B2192" s="30">
        <v>0.5</v>
      </c>
      <c r="C2192" s="31">
        <v>4.5960000000000001</v>
      </c>
    </row>
    <row r="2193" spans="1:3">
      <c r="A2193" s="27">
        <v>43306</v>
      </c>
      <c r="B2193" s="30">
        <v>0.66666666666666663</v>
      </c>
      <c r="C2193" s="31">
        <v>4.5789999999999997</v>
      </c>
    </row>
    <row r="2194" spans="1:3">
      <c r="A2194" s="27">
        <v>43306</v>
      </c>
      <c r="B2194" s="30">
        <v>0.83333333333333337</v>
      </c>
      <c r="C2194" s="31">
        <v>4.5720000000000001</v>
      </c>
    </row>
    <row r="2195" spans="1:3">
      <c r="A2195" s="27">
        <v>43307</v>
      </c>
      <c r="B2195" s="30">
        <v>0</v>
      </c>
      <c r="C2195" s="31">
        <v>4.5679999999999996</v>
      </c>
    </row>
    <row r="2196" spans="1:3">
      <c r="A2196" s="27">
        <v>43307</v>
      </c>
      <c r="B2196" s="30">
        <v>0.16666666666666666</v>
      </c>
      <c r="C2196" s="31">
        <v>4.5540000000000003</v>
      </c>
    </row>
    <row r="2197" spans="1:3">
      <c r="A2197" s="27">
        <v>43307</v>
      </c>
      <c r="B2197" s="30">
        <v>0.33333333333333331</v>
      </c>
      <c r="C2197" s="31">
        <v>4.6100000000000003</v>
      </c>
    </row>
    <row r="2198" spans="1:3">
      <c r="A2198" s="27">
        <v>43307</v>
      </c>
      <c r="B2198" s="30">
        <v>0.5</v>
      </c>
      <c r="C2198" s="31">
        <v>4.6109999999999998</v>
      </c>
    </row>
    <row r="2199" spans="1:3">
      <c r="A2199" s="27">
        <v>43307</v>
      </c>
      <c r="B2199" s="30">
        <v>0.66666666666666663</v>
      </c>
      <c r="C2199" s="31">
        <v>4.5869999999999997</v>
      </c>
    </row>
    <row r="2200" spans="1:3">
      <c r="A2200" s="27">
        <v>43307</v>
      </c>
      <c r="B2200" s="30">
        <v>0.83333333333333337</v>
      </c>
      <c r="C2200" s="31">
        <v>4.5730000000000004</v>
      </c>
    </row>
    <row r="2201" spans="1:3">
      <c r="A2201" s="27">
        <v>43308</v>
      </c>
      <c r="B2201" s="30">
        <v>0</v>
      </c>
      <c r="C2201" s="31">
        <v>4.5570000000000004</v>
      </c>
    </row>
    <row r="2202" spans="1:3">
      <c r="A2202" s="27">
        <v>43308</v>
      </c>
      <c r="B2202" s="30">
        <v>0.16666666666666666</v>
      </c>
      <c r="C2202" s="31">
        <v>4.3810000000000002</v>
      </c>
    </row>
    <row r="2203" spans="1:3">
      <c r="A2203" s="27">
        <v>43308</v>
      </c>
      <c r="B2203" s="30">
        <v>0.33333333333333331</v>
      </c>
      <c r="C2203" s="31">
        <v>4.4580000000000002</v>
      </c>
    </row>
    <row r="2204" spans="1:3">
      <c r="A2204" s="27">
        <v>43308</v>
      </c>
      <c r="B2204" s="30">
        <v>0.5</v>
      </c>
      <c r="C2204" s="31">
        <v>4.4749999999999996</v>
      </c>
    </row>
    <row r="2205" spans="1:3">
      <c r="A2205" s="27">
        <v>43308</v>
      </c>
      <c r="B2205" s="30">
        <v>0.66666666666666663</v>
      </c>
      <c r="C2205" s="31">
        <v>4.4420000000000002</v>
      </c>
    </row>
    <row r="2206" spans="1:3">
      <c r="A2206" s="27">
        <v>43308</v>
      </c>
      <c r="B2206" s="30">
        <v>0.83333333333333337</v>
      </c>
      <c r="C2206" s="31">
        <v>4.4669999999999996</v>
      </c>
    </row>
    <row r="2207" spans="1:3">
      <c r="A2207" s="27">
        <v>43309</v>
      </c>
      <c r="B2207" s="30">
        <v>0</v>
      </c>
      <c r="C2207" s="31">
        <v>4.4969999999999999</v>
      </c>
    </row>
    <row r="2208" spans="1:3">
      <c r="A2208" s="27">
        <v>43309</v>
      </c>
      <c r="B2208" s="30">
        <v>0.16666666666666666</v>
      </c>
      <c r="C2208" s="31">
        <v>4.4909999999999997</v>
      </c>
    </row>
    <row r="2209" spans="1:3">
      <c r="A2209" s="27">
        <v>43309</v>
      </c>
      <c r="B2209" s="30">
        <v>0.33333333333333331</v>
      </c>
      <c r="C2209" s="31">
        <v>4.5439999999999996</v>
      </c>
    </row>
    <row r="2210" spans="1:3">
      <c r="A2210" s="27">
        <v>43309</v>
      </c>
      <c r="B2210" s="30">
        <v>0.5</v>
      </c>
      <c r="C2210" s="31">
        <v>4.5369999999999999</v>
      </c>
    </row>
    <row r="2211" spans="1:3">
      <c r="A2211" s="27">
        <v>43309</v>
      </c>
      <c r="B2211" s="30">
        <v>0.66666666666666663</v>
      </c>
      <c r="C2211" s="31">
        <v>4.5510000000000002</v>
      </c>
    </row>
    <row r="2212" spans="1:3">
      <c r="A2212" s="27">
        <v>43309</v>
      </c>
      <c r="B2212" s="30">
        <v>0.83333333333333337</v>
      </c>
      <c r="C2212" s="31">
        <v>4.5359999999999996</v>
      </c>
    </row>
    <row r="2213" spans="1:3">
      <c r="A2213" s="27">
        <v>43310</v>
      </c>
      <c r="B2213" s="30">
        <v>0</v>
      </c>
      <c r="C2213" s="31">
        <v>4.5309999999999997</v>
      </c>
    </row>
    <row r="2214" spans="1:3">
      <c r="A2214" s="27">
        <v>43310</v>
      </c>
      <c r="B2214" s="30">
        <v>0.16666666666666666</v>
      </c>
      <c r="C2214" s="31">
        <v>4.5069999999999997</v>
      </c>
    </row>
    <row r="2215" spans="1:3">
      <c r="A2215" s="27">
        <v>43310</v>
      </c>
      <c r="B2215" s="30">
        <v>0.33333333333333331</v>
      </c>
      <c r="C2215" s="31">
        <v>4.5510000000000002</v>
      </c>
    </row>
    <row r="2216" spans="1:3">
      <c r="A2216" s="27">
        <v>43310</v>
      </c>
      <c r="B2216" s="30">
        <v>0.5</v>
      </c>
      <c r="C2216" s="31">
        <v>4.5599999999999996</v>
      </c>
    </row>
    <row r="2217" spans="1:3">
      <c r="A2217" s="27">
        <v>43310</v>
      </c>
      <c r="B2217" s="30">
        <v>0.66666666666666663</v>
      </c>
      <c r="C2217" s="31">
        <v>4.5650000000000004</v>
      </c>
    </row>
    <row r="2218" spans="1:3">
      <c r="A2218" s="27">
        <v>43310</v>
      </c>
      <c r="B2218" s="30">
        <v>0.83333333333333337</v>
      </c>
      <c r="C2218" s="31">
        <v>4.5629999999999997</v>
      </c>
    </row>
    <row r="2219" spans="1:3">
      <c r="A2219" s="27">
        <v>43311</v>
      </c>
      <c r="B2219" s="30">
        <v>0</v>
      </c>
      <c r="C2219" s="31">
        <v>4.5570000000000004</v>
      </c>
    </row>
    <row r="2220" spans="1:3">
      <c r="A2220" s="27">
        <v>43311</v>
      </c>
      <c r="B2220" s="30">
        <v>0.16666666666666666</v>
      </c>
      <c r="C2220" s="31">
        <v>4.532</v>
      </c>
    </row>
    <row r="2221" spans="1:3">
      <c r="A2221" s="27">
        <v>43311</v>
      </c>
      <c r="B2221" s="30">
        <v>0.33333333333333331</v>
      </c>
      <c r="C2221" s="31">
        <v>4.5629999999999997</v>
      </c>
    </row>
    <row r="2222" spans="1:3">
      <c r="A2222" s="27">
        <v>43311</v>
      </c>
      <c r="B2222" s="30">
        <v>0.5</v>
      </c>
      <c r="C2222" s="31">
        <v>4.5789999999999997</v>
      </c>
    </row>
    <row r="2223" spans="1:3">
      <c r="A2223" s="27">
        <v>43311</v>
      </c>
      <c r="B2223" s="30">
        <v>0.66666666666666663</v>
      </c>
      <c r="C2223" s="31">
        <v>4.5640000000000001</v>
      </c>
    </row>
    <row r="2224" spans="1:3">
      <c r="A2224" s="27">
        <v>43311</v>
      </c>
      <c r="B2224" s="30">
        <v>0.83333333333333337</v>
      </c>
      <c r="C2224" s="31">
        <v>4.5730000000000004</v>
      </c>
    </row>
    <row r="2225" spans="1:3">
      <c r="A2225" s="27">
        <v>43312</v>
      </c>
      <c r="B2225" s="30">
        <v>0</v>
      </c>
      <c r="C2225" s="31">
        <v>4.5670000000000002</v>
      </c>
    </row>
    <row r="2226" spans="1:3">
      <c r="A2226" s="27">
        <v>43312</v>
      </c>
      <c r="B2226" s="30">
        <v>0.16666666666666666</v>
      </c>
      <c r="C2226" s="31">
        <v>4.5529999999999999</v>
      </c>
    </row>
    <row r="2227" spans="1:3">
      <c r="A2227" s="27">
        <v>43312</v>
      </c>
      <c r="B2227" s="30">
        <v>0.33333333333333331</v>
      </c>
      <c r="C2227" s="31">
        <v>4.5860000000000003</v>
      </c>
    </row>
    <row r="2228" spans="1:3">
      <c r="A2228" s="27">
        <v>43312</v>
      </c>
      <c r="B2228" s="30">
        <v>0.5</v>
      </c>
      <c r="C2228" s="31">
        <v>4.6189999999999998</v>
      </c>
    </row>
    <row r="2229" spans="1:3">
      <c r="A2229" s="27">
        <v>43312</v>
      </c>
      <c r="B2229" s="30">
        <v>0.66666666666666663</v>
      </c>
      <c r="C2229" s="31">
        <v>4.5970000000000004</v>
      </c>
    </row>
    <row r="2230" spans="1:3">
      <c r="A2230" s="27">
        <v>43312</v>
      </c>
      <c r="B2230" s="30">
        <v>0.83333333333333337</v>
      </c>
      <c r="C2230" s="31">
        <v>4.5810000000000004</v>
      </c>
    </row>
    <row r="2231" spans="1:3">
      <c r="A2231" s="27">
        <v>43313</v>
      </c>
      <c r="B2231" s="30">
        <v>0</v>
      </c>
      <c r="C2231" s="31">
        <v>4.5739999999999998</v>
      </c>
    </row>
    <row r="2232" spans="1:3">
      <c r="A2232" s="27">
        <v>43313</v>
      </c>
      <c r="B2232" s="30">
        <v>0.16666666666666666</v>
      </c>
      <c r="C2232" s="31">
        <v>4.5469999999999997</v>
      </c>
    </row>
    <row r="2233" spans="1:3">
      <c r="A2233" s="27">
        <v>43313</v>
      </c>
      <c r="B2233" s="30">
        <v>0.33333333333333331</v>
      </c>
      <c r="C2233" s="31">
        <v>4.5960000000000001</v>
      </c>
    </row>
    <row r="2234" spans="1:3">
      <c r="A2234" s="27">
        <v>43313</v>
      </c>
      <c r="B2234" s="30">
        <v>0.5</v>
      </c>
      <c r="C2234" s="31">
        <v>4.5860000000000003</v>
      </c>
    </row>
    <row r="2235" spans="1:3">
      <c r="A2235" s="27">
        <v>43313</v>
      </c>
      <c r="B2235" s="30">
        <v>0.66666666666666663</v>
      </c>
      <c r="C2235" s="31">
        <v>4.5519999999999996</v>
      </c>
    </row>
    <row r="2236" spans="1:3">
      <c r="A2236" s="27">
        <v>43313</v>
      </c>
      <c r="B2236" s="30">
        <v>0.83333333333333337</v>
      </c>
      <c r="C2236" s="31">
        <v>4.5789999999999997</v>
      </c>
    </row>
    <row r="2237" spans="1:3">
      <c r="A2237" s="27">
        <v>43314</v>
      </c>
      <c r="B2237" s="30">
        <v>0</v>
      </c>
      <c r="C2237" s="31">
        <v>4.5960000000000001</v>
      </c>
    </row>
    <row r="2238" spans="1:3">
      <c r="A2238" s="27">
        <v>43314</v>
      </c>
      <c r="B2238" s="30">
        <v>0.16666666666666666</v>
      </c>
      <c r="C2238" s="31">
        <v>4.5519999999999996</v>
      </c>
    </row>
    <row r="2239" spans="1:3">
      <c r="A2239" s="27">
        <v>43314</v>
      </c>
      <c r="B2239" s="30">
        <v>0.33333333333333331</v>
      </c>
      <c r="C2239" s="31">
        <v>4.5579999999999998</v>
      </c>
    </row>
    <row r="2240" spans="1:3">
      <c r="A2240" s="27">
        <v>43314</v>
      </c>
      <c r="B2240" s="30">
        <v>0.5</v>
      </c>
      <c r="C2240" s="31">
        <v>4.593</v>
      </c>
    </row>
    <row r="2241" spans="1:3">
      <c r="A2241" s="27">
        <v>43314</v>
      </c>
      <c r="B2241" s="30">
        <v>0.66666666666666663</v>
      </c>
      <c r="C2241" s="31">
        <v>4.5869999999999997</v>
      </c>
    </row>
    <row r="2242" spans="1:3">
      <c r="A2242" s="27">
        <v>43314</v>
      </c>
      <c r="B2242" s="30">
        <v>0.83333333333333337</v>
      </c>
      <c r="C2242" s="31">
        <v>4.5869999999999997</v>
      </c>
    </row>
    <row r="2243" spans="1:3">
      <c r="A2243" s="27">
        <v>43315</v>
      </c>
      <c r="B2243" s="30">
        <v>0</v>
      </c>
      <c r="C2243" s="31">
        <v>4.5259999999999998</v>
      </c>
    </row>
    <row r="2244" spans="1:3">
      <c r="A2244" s="27">
        <v>43315</v>
      </c>
      <c r="B2244" s="30">
        <v>0.16666666666666666</v>
      </c>
      <c r="C2244" s="31">
        <v>4.5369999999999999</v>
      </c>
    </row>
    <row r="2245" spans="1:3">
      <c r="A2245" s="27">
        <v>43315</v>
      </c>
      <c r="B2245" s="30">
        <v>0.33333333333333331</v>
      </c>
      <c r="C2245" s="31">
        <v>4.5540000000000003</v>
      </c>
    </row>
    <row r="2246" spans="1:3">
      <c r="A2246" s="27">
        <v>43315</v>
      </c>
      <c r="B2246" s="30">
        <v>0.5</v>
      </c>
      <c r="C2246" s="31">
        <v>4.5970000000000004</v>
      </c>
    </row>
    <row r="2247" spans="1:3">
      <c r="A2247" s="27">
        <v>43315</v>
      </c>
      <c r="B2247" s="30">
        <v>0.66666666666666663</v>
      </c>
      <c r="C2247" s="31">
        <v>4.5579999999999998</v>
      </c>
    </row>
    <row r="2248" spans="1:3">
      <c r="A2248" s="27">
        <v>43315</v>
      </c>
      <c r="B2248" s="30">
        <v>0.83333333333333337</v>
      </c>
      <c r="C2248" s="31">
        <v>4.5720000000000001</v>
      </c>
    </row>
    <row r="2249" spans="1:3">
      <c r="A2249" s="27">
        <v>43316</v>
      </c>
      <c r="B2249" s="30">
        <v>0</v>
      </c>
      <c r="C2249" s="31">
        <v>4.5570000000000004</v>
      </c>
    </row>
    <row r="2250" spans="1:3">
      <c r="A2250" s="27">
        <v>43316</v>
      </c>
      <c r="B2250" s="30">
        <v>0.16666666666666666</v>
      </c>
      <c r="C2250" s="31">
        <v>4.5419999999999998</v>
      </c>
    </row>
    <row r="2251" spans="1:3">
      <c r="A2251" s="27">
        <v>43316</v>
      </c>
      <c r="B2251" s="30">
        <v>0.33333333333333331</v>
      </c>
      <c r="C2251" s="31">
        <v>4.5679999999999996</v>
      </c>
    </row>
    <row r="2252" spans="1:3">
      <c r="A2252" s="27">
        <v>43316</v>
      </c>
      <c r="B2252" s="30">
        <v>0.5</v>
      </c>
      <c r="C2252" s="31">
        <v>4.5640000000000001</v>
      </c>
    </row>
    <row r="2253" spans="1:3">
      <c r="A2253" s="27">
        <v>43316</v>
      </c>
      <c r="B2253" s="30">
        <v>0.66666666666666663</v>
      </c>
      <c r="C2253" s="31">
        <v>4.556</v>
      </c>
    </row>
    <row r="2254" spans="1:3">
      <c r="A2254" s="27">
        <v>43316</v>
      </c>
      <c r="B2254" s="30">
        <v>0.83333333333333337</v>
      </c>
      <c r="C2254" s="31">
        <v>4.5359999999999996</v>
      </c>
    </row>
    <row r="2255" spans="1:3">
      <c r="A2255" s="27">
        <v>43317</v>
      </c>
      <c r="B2255" s="30">
        <v>0</v>
      </c>
      <c r="C2255" s="31">
        <v>4.516</v>
      </c>
    </row>
    <row r="2256" spans="1:3">
      <c r="A2256" s="27">
        <v>43317</v>
      </c>
      <c r="B2256" s="30">
        <v>0.16666666666666666</v>
      </c>
      <c r="C2256" s="31">
        <v>4.5110000000000001</v>
      </c>
    </row>
    <row r="2257" spans="1:3">
      <c r="A2257" s="27">
        <v>43317</v>
      </c>
      <c r="B2257" s="30">
        <v>0.33333333333333331</v>
      </c>
      <c r="C2257" s="31">
        <v>4.5279999999999996</v>
      </c>
    </row>
    <row r="2258" spans="1:3">
      <c r="A2258" s="27">
        <v>43317</v>
      </c>
      <c r="B2258" s="30">
        <v>0.5</v>
      </c>
      <c r="C2258" s="31">
        <v>4.5430000000000001</v>
      </c>
    </row>
    <row r="2259" spans="1:3">
      <c r="A2259" s="27">
        <v>43317</v>
      </c>
      <c r="B2259" s="30">
        <v>0.66666666666666663</v>
      </c>
      <c r="C2259" s="31">
        <v>4.5060000000000002</v>
      </c>
    </row>
    <row r="2260" spans="1:3">
      <c r="A2260" s="27">
        <v>43317</v>
      </c>
      <c r="B2260" s="30">
        <v>0.83333333333333337</v>
      </c>
      <c r="C2260" s="31">
        <v>4.4980000000000002</v>
      </c>
    </row>
    <row r="2261" spans="1:3">
      <c r="A2261" s="27">
        <v>43318</v>
      </c>
      <c r="B2261" s="30">
        <v>0</v>
      </c>
      <c r="C2261" s="31">
        <v>4.4950000000000001</v>
      </c>
    </row>
    <row r="2262" spans="1:3">
      <c r="A2262" s="27">
        <v>43318</v>
      </c>
      <c r="B2262" s="30">
        <v>0.16666666666666666</v>
      </c>
      <c r="C2262" s="31">
        <v>4.5060000000000002</v>
      </c>
    </row>
    <row r="2263" spans="1:3">
      <c r="A2263" s="27">
        <v>43318</v>
      </c>
      <c r="B2263" s="30">
        <v>0.33333333333333331</v>
      </c>
      <c r="C2263" s="31">
        <v>9.6370000000000005</v>
      </c>
    </row>
    <row r="2264" spans="1:3">
      <c r="A2264" s="27">
        <v>43318</v>
      </c>
      <c r="B2264" s="30">
        <v>0.5</v>
      </c>
      <c r="C2264" s="31">
        <v>9.6389999999999993</v>
      </c>
    </row>
    <row r="2265" spans="1:3">
      <c r="A2265" s="27">
        <v>43318</v>
      </c>
      <c r="B2265" s="30">
        <v>0.66666666666666663</v>
      </c>
      <c r="C2265" s="31">
        <v>9.6340000000000003</v>
      </c>
    </row>
    <row r="2266" spans="1:3">
      <c r="A2266" s="27">
        <v>43318</v>
      </c>
      <c r="B2266" s="30">
        <v>0.83333333333333337</v>
      </c>
      <c r="C2266" s="31">
        <v>9.6329999999999991</v>
      </c>
    </row>
    <row r="2267" spans="1:3">
      <c r="A2267" s="27">
        <v>43319</v>
      </c>
      <c r="B2267" s="30">
        <v>0</v>
      </c>
      <c r="C2267" s="31">
        <v>9.6319999999999997</v>
      </c>
    </row>
    <row r="2268" spans="1:3">
      <c r="A2268" s="27">
        <v>43319</v>
      </c>
      <c r="B2268" s="30">
        <v>0.16666666666666666</v>
      </c>
      <c r="C2268" s="31">
        <v>9.6340000000000003</v>
      </c>
    </row>
    <row r="2269" spans="1:3">
      <c r="A2269" s="27">
        <v>43319</v>
      </c>
      <c r="B2269" s="30">
        <v>0.33333333333333331</v>
      </c>
      <c r="C2269" s="31">
        <v>9.6329999999999991</v>
      </c>
    </row>
    <row r="2270" spans="1:3">
      <c r="A2270" s="27">
        <v>43319</v>
      </c>
      <c r="B2270" s="30">
        <v>0.5</v>
      </c>
      <c r="C2270" s="31">
        <v>9.6329999999999991</v>
      </c>
    </row>
    <row r="2271" spans="1:3">
      <c r="A2271" s="27">
        <v>43319</v>
      </c>
      <c r="B2271" s="30">
        <v>0.66666666666666663</v>
      </c>
      <c r="C2271" s="31">
        <v>9.6329999999999991</v>
      </c>
    </row>
    <row r="2272" spans="1:3">
      <c r="A2272" s="27">
        <v>43319</v>
      </c>
      <c r="B2272" s="30">
        <v>0.83333333333333337</v>
      </c>
      <c r="C2272" s="31">
        <v>9.6329999999999991</v>
      </c>
    </row>
    <row r="2273" spans="1:3">
      <c r="A2273" s="27">
        <v>43320</v>
      </c>
      <c r="B2273" s="30">
        <v>0</v>
      </c>
      <c r="C2273" s="31">
        <v>9.6329999999999991</v>
      </c>
    </row>
    <row r="2274" spans="1:3">
      <c r="A2274" s="27">
        <v>43320</v>
      </c>
      <c r="B2274" s="30">
        <v>0.16666666666666666</v>
      </c>
      <c r="C2274" s="31">
        <v>9.6329999999999991</v>
      </c>
    </row>
    <row r="2275" spans="1:3">
      <c r="A2275" s="27">
        <v>43320</v>
      </c>
      <c r="B2275" s="30">
        <v>0.33333333333333331</v>
      </c>
      <c r="C2275" s="31">
        <v>9.6329999999999991</v>
      </c>
    </row>
    <row r="2276" spans="1:3">
      <c r="A2276" s="27">
        <v>43320</v>
      </c>
      <c r="B2276" s="30">
        <v>0.5</v>
      </c>
      <c r="C2276" s="31">
        <v>9.6329999999999991</v>
      </c>
    </row>
    <row r="2277" spans="1:3">
      <c r="A2277" s="27">
        <v>43320</v>
      </c>
      <c r="B2277" s="30">
        <v>0.66666666666666663</v>
      </c>
      <c r="C2277" s="31">
        <v>9.6340000000000003</v>
      </c>
    </row>
    <row r="2278" spans="1:3">
      <c r="A2278" s="27">
        <v>43320</v>
      </c>
      <c r="B2278" s="30">
        <v>0.83333333333333337</v>
      </c>
      <c r="C2278" s="31">
        <v>9.6329999999999991</v>
      </c>
    </row>
    <row r="2279" spans="1:3">
      <c r="A2279" s="27">
        <v>43321</v>
      </c>
      <c r="B2279" s="30">
        <v>0</v>
      </c>
      <c r="C2279" s="31">
        <v>9.6340000000000003</v>
      </c>
    </row>
    <row r="2280" spans="1:3">
      <c r="A2280" s="27">
        <v>43321</v>
      </c>
      <c r="B2280" s="30">
        <v>0.16666666666666666</v>
      </c>
      <c r="C2280" s="31">
        <v>9.6340000000000003</v>
      </c>
    </row>
    <row r="2281" spans="1:3">
      <c r="A2281" s="27">
        <v>43321</v>
      </c>
      <c r="B2281" s="30">
        <v>0.33333333333333331</v>
      </c>
      <c r="C2281" s="31">
        <v>9.6340000000000003</v>
      </c>
    </row>
    <row r="2282" spans="1:3">
      <c r="A2282" s="27">
        <v>43321</v>
      </c>
      <c r="B2282" s="30">
        <v>0.5</v>
      </c>
      <c r="C2282" s="31">
        <v>9.6340000000000003</v>
      </c>
    </row>
    <row r="2283" spans="1:3">
      <c r="A2283" s="27">
        <v>43321</v>
      </c>
      <c r="B2283" s="30">
        <v>0.66666666666666663</v>
      </c>
      <c r="C2283" s="31">
        <v>9.6340000000000003</v>
      </c>
    </row>
    <row r="2284" spans="1:3">
      <c r="A2284" s="27">
        <v>43321</v>
      </c>
      <c r="B2284" s="30">
        <v>0.83333333333333337</v>
      </c>
      <c r="C2284" s="31">
        <v>9.6329999999999991</v>
      </c>
    </row>
    <row r="2285" spans="1:3">
      <c r="A2285" s="27">
        <v>43322</v>
      </c>
      <c r="B2285" s="30">
        <v>0</v>
      </c>
      <c r="C2285" s="31">
        <v>9.6340000000000003</v>
      </c>
    </row>
    <row r="2286" spans="1:3">
      <c r="A2286" s="27">
        <v>43322</v>
      </c>
      <c r="B2286" s="30">
        <v>0.16666666666666666</v>
      </c>
      <c r="C2286" s="31">
        <v>9.6329999999999991</v>
      </c>
    </row>
    <row r="2287" spans="1:3">
      <c r="A2287" s="27">
        <v>43322</v>
      </c>
      <c r="B2287" s="30">
        <v>0.33333333333333331</v>
      </c>
      <c r="C2287" s="31">
        <v>9.6340000000000003</v>
      </c>
    </row>
    <row r="2288" spans="1:3">
      <c r="A2288" s="27">
        <v>43322</v>
      </c>
      <c r="B2288" s="30">
        <v>0.5</v>
      </c>
      <c r="C2288" s="31">
        <v>9.6329999999999991</v>
      </c>
    </row>
    <row r="2289" spans="1:3">
      <c r="A2289" s="27">
        <v>43322</v>
      </c>
      <c r="B2289" s="30">
        <v>0.66666666666666663</v>
      </c>
      <c r="C2289" s="31">
        <v>9.6340000000000003</v>
      </c>
    </row>
    <row r="2290" spans="1:3">
      <c r="A2290" s="27">
        <v>43322</v>
      </c>
      <c r="B2290" s="30">
        <v>0.83333333333333337</v>
      </c>
      <c r="C2290" s="31">
        <v>9.6329999999999991</v>
      </c>
    </row>
    <row r="2291" spans="1:3">
      <c r="A2291" s="27">
        <v>43323</v>
      </c>
      <c r="B2291" s="30">
        <v>0</v>
      </c>
      <c r="C2291" s="31">
        <v>9.6340000000000003</v>
      </c>
    </row>
    <row r="2292" spans="1:3">
      <c r="A2292" s="27">
        <v>43323</v>
      </c>
      <c r="B2292" s="30">
        <v>0.16666666666666666</v>
      </c>
      <c r="C2292" s="31">
        <v>9.6340000000000003</v>
      </c>
    </row>
    <row r="2293" spans="1:3">
      <c r="A2293" s="27">
        <v>43323</v>
      </c>
      <c r="B2293" s="30">
        <v>0.33333333333333331</v>
      </c>
      <c r="C2293" s="31">
        <v>9.6340000000000003</v>
      </c>
    </row>
    <row r="2294" spans="1:3">
      <c r="A2294" s="27">
        <v>43323</v>
      </c>
      <c r="B2294" s="30">
        <v>0.5</v>
      </c>
      <c r="C2294" s="31">
        <v>9.6340000000000003</v>
      </c>
    </row>
    <row r="2295" spans="1:3">
      <c r="A2295" s="27">
        <v>43323</v>
      </c>
      <c r="B2295" s="30">
        <v>0.66666666666666663</v>
      </c>
      <c r="C2295" s="31">
        <v>9.6340000000000003</v>
      </c>
    </row>
    <row r="2296" spans="1:3">
      <c r="A2296" s="27">
        <v>43323</v>
      </c>
      <c r="B2296" s="30">
        <v>0.83333333333333337</v>
      </c>
      <c r="C2296" s="31">
        <v>9.6340000000000003</v>
      </c>
    </row>
    <row r="2297" spans="1:3">
      <c r="A2297" s="27">
        <v>43324</v>
      </c>
      <c r="B2297" s="30">
        <v>0</v>
      </c>
      <c r="C2297" s="31">
        <v>9.6340000000000003</v>
      </c>
    </row>
    <row r="2298" spans="1:3">
      <c r="A2298" s="27">
        <v>43324</v>
      </c>
      <c r="B2298" s="30">
        <v>0.16666666666666666</v>
      </c>
      <c r="C2298" s="31">
        <v>9.6340000000000003</v>
      </c>
    </row>
    <row r="2299" spans="1:3">
      <c r="A2299" s="27">
        <v>43324</v>
      </c>
      <c r="B2299" s="30">
        <v>0.33333333333333331</v>
      </c>
      <c r="C2299" s="31">
        <v>9.6340000000000003</v>
      </c>
    </row>
    <row r="2300" spans="1:3">
      <c r="A2300" s="27">
        <v>43324</v>
      </c>
      <c r="B2300" s="30">
        <v>0.5</v>
      </c>
      <c r="C2300" s="31">
        <v>9.6340000000000003</v>
      </c>
    </row>
    <row r="2301" spans="1:3">
      <c r="A2301" s="27">
        <v>43324</v>
      </c>
      <c r="B2301" s="30">
        <v>0.66666666666666663</v>
      </c>
      <c r="C2301" s="31">
        <v>9.6329999999999991</v>
      </c>
    </row>
    <row r="2302" spans="1:3">
      <c r="A2302" s="27">
        <v>43324</v>
      </c>
      <c r="B2302" s="30">
        <v>0.83333333333333337</v>
      </c>
      <c r="C2302" s="31">
        <v>9.6340000000000003</v>
      </c>
    </row>
    <row r="2303" spans="1:3">
      <c r="A2303" s="27">
        <v>43325</v>
      </c>
      <c r="B2303" s="30">
        <v>0</v>
      </c>
      <c r="C2303" s="31">
        <v>9.6329999999999991</v>
      </c>
    </row>
    <row r="2304" spans="1:3">
      <c r="A2304" s="27">
        <v>43325</v>
      </c>
      <c r="B2304" s="30">
        <v>0.16666666666666666</v>
      </c>
      <c r="C2304" s="31">
        <v>9.6340000000000003</v>
      </c>
    </row>
    <row r="2305" spans="1:3">
      <c r="A2305" s="27">
        <v>43325</v>
      </c>
      <c r="B2305" s="30">
        <v>0.33333333333333331</v>
      </c>
      <c r="C2305" s="31">
        <v>9.6340000000000003</v>
      </c>
    </row>
    <row r="2306" spans="1:3">
      <c r="A2306" s="27">
        <v>43325</v>
      </c>
      <c r="B2306" s="30">
        <v>0.5</v>
      </c>
      <c r="C2306" s="31">
        <v>9.6340000000000003</v>
      </c>
    </row>
    <row r="2307" spans="1:3">
      <c r="A2307" s="27">
        <v>43325</v>
      </c>
      <c r="B2307" s="30">
        <v>0.66666666666666663</v>
      </c>
      <c r="C2307" s="31">
        <v>4.6840000000000002</v>
      </c>
    </row>
    <row r="2308" spans="1:3">
      <c r="A2308" s="27">
        <v>43325</v>
      </c>
      <c r="B2308" s="30">
        <v>0.83333333333333337</v>
      </c>
      <c r="C2308" s="31">
        <v>4.6849999999999996</v>
      </c>
    </row>
    <row r="2309" spans="1:3">
      <c r="A2309" s="27">
        <v>43326</v>
      </c>
      <c r="B2309" s="30">
        <v>0</v>
      </c>
      <c r="C2309" s="31">
        <v>4.617</v>
      </c>
    </row>
    <row r="2310" spans="1:3">
      <c r="A2310" s="27">
        <v>43326</v>
      </c>
      <c r="B2310" s="30">
        <v>0.16666666666666666</v>
      </c>
      <c r="C2310" s="31">
        <v>4.6840000000000002</v>
      </c>
    </row>
    <row r="2311" spans="1:3">
      <c r="A2311" s="27">
        <v>43326</v>
      </c>
      <c r="B2311" s="30">
        <v>0.33333333333333331</v>
      </c>
      <c r="C2311" s="31">
        <v>4.7460000000000004</v>
      </c>
    </row>
    <row r="2312" spans="1:3">
      <c r="A2312" s="27">
        <v>43326</v>
      </c>
      <c r="B2312" s="30">
        <v>0.5</v>
      </c>
      <c r="C2312" s="31">
        <v>9.6370000000000005</v>
      </c>
    </row>
    <row r="2313" spans="1:3">
      <c r="A2313" s="27">
        <v>43326</v>
      </c>
      <c r="B2313" s="30">
        <v>0.66666666666666663</v>
      </c>
      <c r="C2313" s="31">
        <v>4.5540000000000003</v>
      </c>
    </row>
    <row r="2314" spans="1:3">
      <c r="A2314" s="27">
        <v>43326</v>
      </c>
      <c r="B2314" s="30">
        <v>0.83333333333333337</v>
      </c>
      <c r="C2314" s="31">
        <v>4.5919999999999996</v>
      </c>
    </row>
    <row r="2315" spans="1:3">
      <c r="A2315" s="27">
        <v>43327</v>
      </c>
      <c r="B2315" s="30">
        <v>0</v>
      </c>
      <c r="C2315" s="31">
        <v>4.5609999999999999</v>
      </c>
    </row>
    <row r="2316" spans="1:3">
      <c r="A2316" s="27">
        <v>43327</v>
      </c>
      <c r="B2316" s="30">
        <v>0.16666666666666666</v>
      </c>
      <c r="C2316" s="31">
        <v>4.5659999999999998</v>
      </c>
    </row>
    <row r="2317" spans="1:3">
      <c r="A2317" s="27">
        <v>43327</v>
      </c>
      <c r="B2317" s="30">
        <v>0.33333333333333331</v>
      </c>
      <c r="C2317" s="31">
        <v>4.4870000000000001</v>
      </c>
    </row>
    <row r="2318" spans="1:3">
      <c r="A2318" s="27">
        <v>43327</v>
      </c>
      <c r="B2318" s="30">
        <v>0.5</v>
      </c>
      <c r="C2318" s="31">
        <v>4.5410000000000004</v>
      </c>
    </row>
    <row r="2319" spans="1:3">
      <c r="A2319" s="27">
        <v>43327</v>
      </c>
      <c r="B2319" s="30">
        <v>0.66666666666666663</v>
      </c>
      <c r="C2319" s="31">
        <v>4.5810000000000004</v>
      </c>
    </row>
    <row r="2320" spans="1:3">
      <c r="A2320" s="27">
        <v>43327</v>
      </c>
      <c r="B2320" s="30">
        <v>0.83333333333333337</v>
      </c>
      <c r="C2320" s="31">
        <v>4.5590000000000002</v>
      </c>
    </row>
    <row r="2321" spans="1:3">
      <c r="A2321" s="27">
        <v>43328</v>
      </c>
      <c r="B2321" s="30">
        <v>0</v>
      </c>
      <c r="C2321" s="31">
        <v>4.569</v>
      </c>
    </row>
    <row r="2322" spans="1:3">
      <c r="A2322" s="27">
        <v>43328</v>
      </c>
      <c r="B2322" s="30">
        <v>0.16666666666666666</v>
      </c>
      <c r="C2322" s="31">
        <v>4.5819999999999999</v>
      </c>
    </row>
    <row r="2323" spans="1:3">
      <c r="A2323" s="27">
        <v>43328</v>
      </c>
      <c r="B2323" s="30">
        <v>0.33333333333333331</v>
      </c>
      <c r="C2323" s="31">
        <v>4.4989999999999997</v>
      </c>
    </row>
    <row r="2324" spans="1:3">
      <c r="A2324" s="27">
        <v>43328</v>
      </c>
      <c r="B2324" s="30">
        <v>0.5</v>
      </c>
      <c r="C2324" s="31">
        <v>4.4619999999999997</v>
      </c>
    </row>
    <row r="2325" spans="1:3">
      <c r="A2325" s="27">
        <v>43328</v>
      </c>
      <c r="B2325" s="30">
        <v>0.66666666666666663</v>
      </c>
      <c r="C2325" s="31">
        <v>4.4580000000000002</v>
      </c>
    </row>
    <row r="2326" spans="1:3">
      <c r="A2326" s="27">
        <v>43328</v>
      </c>
      <c r="B2326" s="30">
        <v>0.83333333333333337</v>
      </c>
      <c r="C2326" s="31">
        <v>4.4409999999999998</v>
      </c>
    </row>
    <row r="2327" spans="1:3">
      <c r="A2327" s="27">
        <v>43329</v>
      </c>
      <c r="B2327" s="30">
        <v>0</v>
      </c>
      <c r="C2327" s="31">
        <v>4.423</v>
      </c>
    </row>
    <row r="2328" spans="1:3">
      <c r="A2328" s="27">
        <v>43329</v>
      </c>
      <c r="B2328" s="30">
        <v>0.16666666666666666</v>
      </c>
      <c r="C2328" s="31">
        <v>4.4260000000000002</v>
      </c>
    </row>
    <row r="2329" spans="1:3">
      <c r="A2329" s="27">
        <v>43329</v>
      </c>
      <c r="B2329" s="30">
        <v>0.33333333333333331</v>
      </c>
      <c r="C2329" s="31">
        <v>4.43</v>
      </c>
    </row>
    <row r="2330" spans="1:3">
      <c r="A2330" s="27">
        <v>43329</v>
      </c>
      <c r="B2330" s="30">
        <v>0.5</v>
      </c>
      <c r="C2330" s="31">
        <v>4.4509999999999996</v>
      </c>
    </row>
    <row r="2331" spans="1:3">
      <c r="A2331" s="27">
        <v>43329</v>
      </c>
      <c r="B2331" s="30">
        <v>0.66666666666666663</v>
      </c>
      <c r="C2331" s="31">
        <v>4.5110000000000001</v>
      </c>
    </row>
    <row r="2332" spans="1:3">
      <c r="A2332" s="27">
        <v>43329</v>
      </c>
      <c r="B2332" s="30">
        <v>0.83333333333333337</v>
      </c>
      <c r="C2332" s="31">
        <v>4.4950000000000001</v>
      </c>
    </row>
    <row r="2333" spans="1:3">
      <c r="A2333" s="27">
        <v>43330</v>
      </c>
      <c r="B2333" s="30">
        <v>0</v>
      </c>
      <c r="C2333" s="31">
        <v>4.47</v>
      </c>
    </row>
    <row r="2334" spans="1:3">
      <c r="A2334" s="27">
        <v>43330</v>
      </c>
      <c r="B2334" s="30">
        <v>0.16666666666666666</v>
      </c>
      <c r="C2334" s="31">
        <v>4.4740000000000002</v>
      </c>
    </row>
    <row r="2335" spans="1:3">
      <c r="A2335" s="27">
        <v>43330</v>
      </c>
      <c r="B2335" s="30">
        <v>0.33333333333333331</v>
      </c>
      <c r="C2335" s="31">
        <v>4.4850000000000003</v>
      </c>
    </row>
    <row r="2336" spans="1:3">
      <c r="A2336" s="27">
        <v>43330</v>
      </c>
      <c r="B2336" s="30">
        <v>0.5</v>
      </c>
      <c r="C2336" s="31">
        <v>4.4909999999999997</v>
      </c>
    </row>
    <row r="2337" spans="1:3">
      <c r="A2337" s="27">
        <v>43330</v>
      </c>
      <c r="B2337" s="30">
        <v>0.66666666666666663</v>
      </c>
      <c r="C2337" s="31">
        <v>4.51</v>
      </c>
    </row>
    <row r="2338" spans="1:3">
      <c r="A2338" s="27">
        <v>43330</v>
      </c>
      <c r="B2338" s="30">
        <v>0.83333333333333337</v>
      </c>
      <c r="C2338" s="31">
        <v>4.5179999999999998</v>
      </c>
    </row>
    <row r="2339" spans="1:3">
      <c r="A2339" s="27">
        <v>43331</v>
      </c>
      <c r="B2339" s="30">
        <v>0</v>
      </c>
      <c r="C2339" s="31">
        <v>4.4870000000000001</v>
      </c>
    </row>
    <row r="2340" spans="1:3">
      <c r="A2340" s="27">
        <v>43331</v>
      </c>
      <c r="B2340" s="30">
        <v>0.16666666666666666</v>
      </c>
      <c r="C2340" s="31">
        <v>4.4690000000000003</v>
      </c>
    </row>
    <row r="2341" spans="1:3">
      <c r="A2341" s="27">
        <v>43331</v>
      </c>
      <c r="B2341" s="30">
        <v>0.33333333333333331</v>
      </c>
      <c r="C2341" s="31">
        <v>4.492</v>
      </c>
    </row>
    <row r="2342" spans="1:3">
      <c r="A2342" s="27">
        <v>43331</v>
      </c>
      <c r="B2342" s="30">
        <v>0.5</v>
      </c>
      <c r="C2342" s="31">
        <v>4.5019999999999998</v>
      </c>
    </row>
    <row r="2343" spans="1:3">
      <c r="A2343" s="27">
        <v>43331</v>
      </c>
      <c r="B2343" s="30">
        <v>0.66666666666666663</v>
      </c>
      <c r="C2343" s="31">
        <v>4.5209999999999999</v>
      </c>
    </row>
    <row r="2344" spans="1:3">
      <c r="A2344" s="27">
        <v>43331</v>
      </c>
      <c r="B2344" s="30">
        <v>0.83333333333333337</v>
      </c>
      <c r="C2344" s="31">
        <v>4.5039999999999996</v>
      </c>
    </row>
    <row r="2345" spans="1:3">
      <c r="A2345" s="27">
        <v>43332</v>
      </c>
      <c r="B2345" s="30">
        <v>0</v>
      </c>
      <c r="C2345" s="31">
        <v>4.4779999999999998</v>
      </c>
    </row>
    <row r="2346" spans="1:3">
      <c r="A2346" s="27">
        <v>43332</v>
      </c>
      <c r="B2346" s="30">
        <v>0.16666666666666666</v>
      </c>
      <c r="C2346" s="31">
        <v>4.4740000000000002</v>
      </c>
    </row>
    <row r="2347" spans="1:3">
      <c r="A2347" s="27">
        <v>43332</v>
      </c>
      <c r="B2347" s="30">
        <v>0.33333333333333331</v>
      </c>
      <c r="C2347" s="31">
        <v>4.5129999999999999</v>
      </c>
    </row>
    <row r="2348" spans="1:3">
      <c r="A2348" s="27">
        <v>43332</v>
      </c>
      <c r="B2348" s="30">
        <v>0.5</v>
      </c>
      <c r="C2348" s="31">
        <v>4.5</v>
      </c>
    </row>
    <row r="2349" spans="1:3">
      <c r="A2349" s="27">
        <v>43332</v>
      </c>
      <c r="B2349" s="30">
        <v>0.66666666666666663</v>
      </c>
      <c r="C2349" s="31">
        <v>4.5289999999999999</v>
      </c>
    </row>
    <row r="2350" spans="1:3">
      <c r="A2350" s="27">
        <v>43332</v>
      </c>
      <c r="B2350" s="30">
        <v>0.83333333333333337</v>
      </c>
      <c r="C2350" s="31">
        <v>4.5529999999999999</v>
      </c>
    </row>
    <row r="2351" spans="1:3">
      <c r="A2351" s="27">
        <v>43333</v>
      </c>
      <c r="B2351" s="30">
        <v>0</v>
      </c>
      <c r="C2351" s="31">
        <v>4.5270000000000001</v>
      </c>
    </row>
    <row r="2352" spans="1:3">
      <c r="A2352" s="27">
        <v>43333</v>
      </c>
      <c r="B2352" s="30">
        <v>0.16666666666666666</v>
      </c>
      <c r="C2352" s="31">
        <v>4.5199999999999996</v>
      </c>
    </row>
    <row r="2353" spans="1:3">
      <c r="A2353" s="27">
        <v>43333</v>
      </c>
      <c r="B2353" s="30">
        <v>0.33333333333333331</v>
      </c>
      <c r="C2353" s="31">
        <v>4.524</v>
      </c>
    </row>
    <row r="2354" spans="1:3">
      <c r="A2354" s="27">
        <v>43333</v>
      </c>
      <c r="B2354" s="30">
        <v>0.5</v>
      </c>
      <c r="C2354" s="31">
        <v>4.5430000000000001</v>
      </c>
    </row>
    <row r="2355" spans="1:3">
      <c r="A2355" s="27">
        <v>43333</v>
      </c>
      <c r="B2355" s="30">
        <v>0.66666666666666663</v>
      </c>
      <c r="C2355" s="31">
        <v>4.5570000000000004</v>
      </c>
    </row>
    <row r="2356" spans="1:3">
      <c r="A2356" s="27">
        <v>43333</v>
      </c>
      <c r="B2356" s="30">
        <v>0.83333333333333337</v>
      </c>
      <c r="C2356" s="31">
        <v>4.5380000000000003</v>
      </c>
    </row>
    <row r="2357" spans="1:3">
      <c r="A2357" s="27">
        <v>43334</v>
      </c>
      <c r="B2357" s="30">
        <v>0</v>
      </c>
      <c r="C2357" s="31">
        <v>4.5140000000000002</v>
      </c>
    </row>
    <row r="2358" spans="1:3">
      <c r="A2358" s="27">
        <v>43334</v>
      </c>
      <c r="B2358" s="30">
        <v>0.16666666666666666</v>
      </c>
      <c r="C2358" s="31">
        <v>4.5279999999999996</v>
      </c>
    </row>
    <row r="2359" spans="1:3">
      <c r="A2359" s="27">
        <v>43334</v>
      </c>
      <c r="B2359" s="30">
        <v>0.33333333333333331</v>
      </c>
      <c r="C2359" s="31">
        <v>4.5449999999999999</v>
      </c>
    </row>
    <row r="2360" spans="1:3">
      <c r="A2360" s="27">
        <v>43334</v>
      </c>
      <c r="B2360" s="30">
        <v>0.5</v>
      </c>
      <c r="C2360" s="31">
        <v>4.5549999999999997</v>
      </c>
    </row>
    <row r="2361" spans="1:3">
      <c r="A2361" s="27">
        <v>43334</v>
      </c>
      <c r="B2361" s="30">
        <v>0.66666666666666663</v>
      </c>
      <c r="C2361" s="31">
        <v>4.5789999999999997</v>
      </c>
    </row>
    <row r="2362" spans="1:3">
      <c r="A2362" s="27">
        <v>43334</v>
      </c>
      <c r="B2362" s="30">
        <v>0.83333333333333337</v>
      </c>
      <c r="C2362" s="31">
        <v>4.5449999999999999</v>
      </c>
    </row>
    <row r="2363" spans="1:3">
      <c r="A2363" s="27">
        <v>43335</v>
      </c>
      <c r="B2363" s="30">
        <v>0</v>
      </c>
      <c r="C2363" s="31">
        <v>4.5359999999999996</v>
      </c>
    </row>
    <row r="2364" spans="1:3">
      <c r="A2364" s="27">
        <v>43335</v>
      </c>
      <c r="B2364" s="30">
        <v>0.16666666666666666</v>
      </c>
      <c r="C2364" s="31">
        <v>4.5570000000000004</v>
      </c>
    </row>
    <row r="2365" spans="1:3">
      <c r="A2365" s="27">
        <v>43335</v>
      </c>
      <c r="B2365" s="30">
        <v>0.33333333333333331</v>
      </c>
      <c r="C2365" s="31">
        <v>4.5629999999999997</v>
      </c>
    </row>
    <row r="2366" spans="1:3">
      <c r="A2366" s="27">
        <v>43335</v>
      </c>
      <c r="B2366" s="30">
        <v>0.5</v>
      </c>
      <c r="C2366" s="31">
        <v>4.556</v>
      </c>
    </row>
    <row r="2367" spans="1:3">
      <c r="A2367" s="27">
        <v>43335</v>
      </c>
      <c r="B2367" s="30">
        <v>0.66666666666666663</v>
      </c>
      <c r="C2367" s="31">
        <v>4.556</v>
      </c>
    </row>
    <row r="2368" spans="1:3">
      <c r="A2368" s="27">
        <v>43335</v>
      </c>
      <c r="B2368" s="30">
        <v>0.83333333333333337</v>
      </c>
      <c r="C2368" s="31">
        <v>4.5419999999999998</v>
      </c>
    </row>
    <row r="2369" spans="1:3">
      <c r="A2369" s="27">
        <v>43336</v>
      </c>
      <c r="B2369" s="30">
        <v>0</v>
      </c>
      <c r="C2369" s="31">
        <v>4.53</v>
      </c>
    </row>
    <row r="2370" spans="1:3">
      <c r="A2370" s="27">
        <v>43336</v>
      </c>
      <c r="B2370" s="30">
        <v>0.16666666666666666</v>
      </c>
      <c r="C2370" s="31">
        <v>4.4539999999999997</v>
      </c>
    </row>
    <row r="2371" spans="1:3">
      <c r="A2371" s="27">
        <v>43336</v>
      </c>
      <c r="B2371" s="30">
        <v>0.33333333333333331</v>
      </c>
      <c r="C2371" s="31">
        <v>4.5289999999999999</v>
      </c>
    </row>
    <row r="2372" spans="1:3">
      <c r="A2372" s="27">
        <v>43336</v>
      </c>
      <c r="B2372" s="30">
        <v>0.5</v>
      </c>
      <c r="C2372" s="31">
        <v>4.5540000000000003</v>
      </c>
    </row>
    <row r="2373" spans="1:3">
      <c r="A2373" s="27">
        <v>43336</v>
      </c>
      <c r="B2373" s="30">
        <v>0.66666666666666663</v>
      </c>
      <c r="C2373" s="31">
        <v>4.5819999999999999</v>
      </c>
    </row>
    <row r="2374" spans="1:3">
      <c r="A2374" s="27">
        <v>43336</v>
      </c>
      <c r="B2374" s="30">
        <v>0.83333333333333337</v>
      </c>
      <c r="C2374" s="31">
        <v>4.5709999999999997</v>
      </c>
    </row>
    <row r="2375" spans="1:3">
      <c r="A2375" s="27">
        <v>43337</v>
      </c>
      <c r="B2375" s="30">
        <v>0</v>
      </c>
      <c r="C2375" s="31">
        <v>4.5380000000000003</v>
      </c>
    </row>
    <row r="2376" spans="1:3">
      <c r="A2376" s="27">
        <v>43337</v>
      </c>
      <c r="B2376" s="30">
        <v>0.16666666666666666</v>
      </c>
      <c r="C2376" s="31">
        <v>4.5289999999999999</v>
      </c>
    </row>
    <row r="2377" spans="1:3">
      <c r="A2377" s="27">
        <v>43337</v>
      </c>
      <c r="B2377" s="30">
        <v>0.33333333333333331</v>
      </c>
      <c r="C2377" s="31">
        <v>4.258</v>
      </c>
    </row>
    <row r="2378" spans="1:3">
      <c r="A2378" s="27">
        <v>43337</v>
      </c>
      <c r="B2378" s="30">
        <v>0.5</v>
      </c>
      <c r="C2378" s="31">
        <v>3.8889999999999998</v>
      </c>
    </row>
    <row r="2379" spans="1:3">
      <c r="A2379" s="27">
        <v>43337</v>
      </c>
      <c r="B2379" s="30">
        <v>0.66666666666666663</v>
      </c>
      <c r="C2379" s="31">
        <v>4.149</v>
      </c>
    </row>
    <row r="2380" spans="1:3">
      <c r="A2380" s="27">
        <v>43337</v>
      </c>
      <c r="B2380" s="30">
        <v>0.83333333333333337</v>
      </c>
      <c r="C2380" s="31">
        <v>4.2149999999999999</v>
      </c>
    </row>
    <row r="2381" spans="1:3">
      <c r="A2381" s="27">
        <v>43338</v>
      </c>
      <c r="B2381" s="30">
        <v>0</v>
      </c>
      <c r="C2381" s="31">
        <v>3.7250000000000001</v>
      </c>
    </row>
    <row r="2382" spans="1:3">
      <c r="A2382" s="27">
        <v>43338</v>
      </c>
      <c r="B2382" s="30">
        <v>0.16666666666666666</v>
      </c>
      <c r="C2382" s="31">
        <v>3.637</v>
      </c>
    </row>
    <row r="2383" spans="1:3">
      <c r="A2383" s="27">
        <v>43338</v>
      </c>
      <c r="B2383" s="30">
        <v>0.33333333333333331</v>
      </c>
      <c r="C2383" s="31">
        <v>4.1509999999999998</v>
      </c>
    </row>
    <row r="2384" spans="1:3">
      <c r="A2384" s="27">
        <v>43338</v>
      </c>
      <c r="B2384" s="30">
        <v>0.5</v>
      </c>
      <c r="C2384" s="31">
        <v>4.2640000000000002</v>
      </c>
    </row>
    <row r="2385" spans="1:3">
      <c r="A2385" s="27">
        <v>43338</v>
      </c>
      <c r="B2385" s="30">
        <v>0.66666666666666663</v>
      </c>
      <c r="C2385" s="31">
        <v>4.3230000000000004</v>
      </c>
    </row>
    <row r="2386" spans="1:3">
      <c r="A2386" s="27">
        <v>43338</v>
      </c>
      <c r="B2386" s="30">
        <v>0.83333333333333337</v>
      </c>
      <c r="C2386" s="31">
        <v>4.3529999999999998</v>
      </c>
    </row>
    <row r="2387" spans="1:3">
      <c r="A2387" s="27">
        <v>43339</v>
      </c>
      <c r="B2387" s="30">
        <v>0</v>
      </c>
      <c r="C2387" s="31">
        <v>4.3769999999999998</v>
      </c>
    </row>
    <row r="2388" spans="1:3">
      <c r="A2388" s="27">
        <v>43339</v>
      </c>
      <c r="B2388" s="30">
        <v>0.16666666666666666</v>
      </c>
      <c r="C2388" s="31">
        <v>4.4020000000000001</v>
      </c>
    </row>
    <row r="2389" spans="1:3">
      <c r="A2389" s="27">
        <v>43339</v>
      </c>
      <c r="B2389" s="30">
        <v>0.33333333333333331</v>
      </c>
      <c r="C2389" s="31">
        <v>4.43</v>
      </c>
    </row>
    <row r="2390" spans="1:3">
      <c r="A2390" s="27">
        <v>43339</v>
      </c>
      <c r="B2390" s="30">
        <v>0.5</v>
      </c>
      <c r="C2390" s="31">
        <v>4.4160000000000004</v>
      </c>
    </row>
    <row r="2391" spans="1:3">
      <c r="A2391" s="27">
        <v>43339</v>
      </c>
      <c r="B2391" s="30">
        <v>0.66666666666666663</v>
      </c>
      <c r="C2391" s="31">
        <v>4.4560000000000004</v>
      </c>
    </row>
    <row r="2392" spans="1:3">
      <c r="A2392" s="27">
        <v>43339</v>
      </c>
      <c r="B2392" s="30">
        <v>0.83333333333333337</v>
      </c>
      <c r="C2392" s="31">
        <v>4.4560000000000004</v>
      </c>
    </row>
    <row r="2393" spans="1:3">
      <c r="A2393" s="27">
        <v>43340</v>
      </c>
      <c r="B2393" s="30">
        <v>0</v>
      </c>
      <c r="C2393" s="31">
        <v>4.4390000000000001</v>
      </c>
    </row>
    <row r="2394" spans="1:3">
      <c r="A2394" s="27">
        <v>43340</v>
      </c>
      <c r="B2394" s="30">
        <v>0.16666666666666666</v>
      </c>
      <c r="C2394" s="31">
        <v>4.4189999999999996</v>
      </c>
    </row>
    <row r="2395" spans="1:3">
      <c r="A2395" s="27">
        <v>43340</v>
      </c>
      <c r="B2395" s="30">
        <v>0.33333333333333331</v>
      </c>
      <c r="C2395" s="31">
        <v>4.4610000000000003</v>
      </c>
    </row>
    <row r="2396" spans="1:3">
      <c r="A2396" s="27">
        <v>43340</v>
      </c>
      <c r="B2396" s="30">
        <v>0.5</v>
      </c>
      <c r="C2396" s="31">
        <v>4.4829999999999997</v>
      </c>
    </row>
    <row r="2397" spans="1:3">
      <c r="A2397" s="27">
        <v>43340</v>
      </c>
      <c r="B2397" s="30">
        <v>0.66666666666666663</v>
      </c>
      <c r="C2397" s="31">
        <v>4.4480000000000004</v>
      </c>
    </row>
    <row r="2398" spans="1:3">
      <c r="A2398" s="27">
        <v>43340</v>
      </c>
      <c r="B2398" s="30">
        <v>0.83333333333333337</v>
      </c>
      <c r="C2398" s="31">
        <v>4.4480000000000004</v>
      </c>
    </row>
    <row r="2399" spans="1:3">
      <c r="A2399" s="27">
        <v>43341</v>
      </c>
      <c r="B2399" s="30">
        <v>0</v>
      </c>
      <c r="C2399" s="31">
        <v>4.4329999999999998</v>
      </c>
    </row>
    <row r="2400" spans="1:3">
      <c r="A2400" s="27">
        <v>43341</v>
      </c>
      <c r="B2400" s="30">
        <v>0.16666666666666666</v>
      </c>
      <c r="C2400" s="31">
        <v>4.4429999999999996</v>
      </c>
    </row>
    <row r="2401" spans="1:3">
      <c r="A2401" s="27">
        <v>43341</v>
      </c>
      <c r="B2401" s="30">
        <v>0.33333333333333331</v>
      </c>
      <c r="C2401" s="31">
        <v>4.4509999999999996</v>
      </c>
    </row>
    <row r="2402" spans="1:3">
      <c r="A2402" s="27">
        <v>43341</v>
      </c>
      <c r="B2402" s="30">
        <v>0.5</v>
      </c>
      <c r="C2402" s="31">
        <v>4.4390000000000001</v>
      </c>
    </row>
    <row r="2403" spans="1:3">
      <c r="A2403" s="27">
        <v>43341</v>
      </c>
      <c r="B2403" s="30">
        <v>0.66666666666666663</v>
      </c>
      <c r="C2403" s="31">
        <v>4.4379999999999997</v>
      </c>
    </row>
    <row r="2404" spans="1:3">
      <c r="A2404" s="27">
        <v>43341</v>
      </c>
      <c r="B2404" s="30">
        <v>0.83333333333333337</v>
      </c>
      <c r="C2404" s="31">
        <v>4.4359999999999999</v>
      </c>
    </row>
    <row r="2405" spans="1:3">
      <c r="A2405" s="27">
        <v>43342</v>
      </c>
      <c r="B2405" s="30">
        <v>0</v>
      </c>
      <c r="C2405" s="31">
        <v>4.4450000000000003</v>
      </c>
    </row>
    <row r="2406" spans="1:3">
      <c r="A2406" s="27">
        <v>43342</v>
      </c>
      <c r="B2406" s="30">
        <v>0.16666666666666666</v>
      </c>
      <c r="C2406" s="31">
        <v>4.4400000000000004</v>
      </c>
    </row>
    <row r="2407" spans="1:3">
      <c r="A2407" s="27">
        <v>43342</v>
      </c>
      <c r="B2407" s="30">
        <v>0.33333333333333331</v>
      </c>
      <c r="C2407" s="31">
        <v>4.4610000000000003</v>
      </c>
    </row>
    <row r="2408" spans="1:3">
      <c r="A2408" s="27">
        <v>43342</v>
      </c>
      <c r="B2408" s="30">
        <v>0.5</v>
      </c>
      <c r="C2408" s="31">
        <v>4.452</v>
      </c>
    </row>
    <row r="2409" spans="1:3">
      <c r="A2409" s="27">
        <v>43342</v>
      </c>
      <c r="B2409" s="30">
        <v>0.66666666666666663</v>
      </c>
      <c r="C2409" s="31">
        <v>4.4480000000000004</v>
      </c>
    </row>
    <row r="2410" spans="1:3">
      <c r="A2410" s="27">
        <v>43342</v>
      </c>
      <c r="B2410" s="30">
        <v>0.83333333333333337</v>
      </c>
      <c r="C2410" s="31">
        <v>4.4189999999999996</v>
      </c>
    </row>
    <row r="2411" spans="1:3">
      <c r="A2411" s="27">
        <v>43343</v>
      </c>
      <c r="B2411" s="30">
        <v>0</v>
      </c>
      <c r="C2411" s="31">
        <v>4.4050000000000002</v>
      </c>
    </row>
    <row r="2412" spans="1:3">
      <c r="A2412" s="27">
        <v>43343</v>
      </c>
      <c r="B2412" s="30">
        <v>0.16666666666666666</v>
      </c>
      <c r="C2412" s="31">
        <v>4.415</v>
      </c>
    </row>
    <row r="2413" spans="1:3">
      <c r="A2413" s="27">
        <v>43343</v>
      </c>
      <c r="B2413" s="30">
        <v>0.33333333333333331</v>
      </c>
      <c r="C2413" s="31">
        <v>4.4340000000000002</v>
      </c>
    </row>
    <row r="2414" spans="1:3">
      <c r="A2414" s="27">
        <v>43343</v>
      </c>
      <c r="B2414" s="30">
        <v>0.5</v>
      </c>
      <c r="C2414" s="31">
        <v>4.45</v>
      </c>
    </row>
    <row r="2415" spans="1:3">
      <c r="A2415" s="27">
        <v>43343</v>
      </c>
      <c r="B2415" s="30">
        <v>0.66666666666666663</v>
      </c>
      <c r="C2415" s="31">
        <v>3.9820000000000002</v>
      </c>
    </row>
    <row r="2416" spans="1:3">
      <c r="A2416" s="27">
        <v>43343</v>
      </c>
      <c r="B2416" s="30">
        <v>0.83333333333333337</v>
      </c>
      <c r="C2416" s="31">
        <v>4.1280000000000001</v>
      </c>
    </row>
    <row r="2417" spans="1:3">
      <c r="A2417" s="27">
        <v>43344</v>
      </c>
      <c r="B2417" s="30">
        <v>0</v>
      </c>
      <c r="C2417" s="31">
        <v>4.0060000000000002</v>
      </c>
    </row>
    <row r="2418" spans="1:3">
      <c r="A2418" s="27">
        <v>43344</v>
      </c>
      <c r="B2418" s="30">
        <v>0.16666666666666666</v>
      </c>
      <c r="C2418" s="31">
        <v>3.9910000000000001</v>
      </c>
    </row>
    <row r="2419" spans="1:3">
      <c r="A2419" s="27">
        <v>43344</v>
      </c>
      <c r="B2419" s="30">
        <v>0.33333333333333331</v>
      </c>
      <c r="C2419" s="31">
        <v>4.0709999999999997</v>
      </c>
    </row>
    <row r="2420" spans="1:3">
      <c r="A2420" s="27">
        <v>43344</v>
      </c>
      <c r="B2420" s="30">
        <v>0.5</v>
      </c>
      <c r="C2420" s="31">
        <v>4.0179999999999998</v>
      </c>
    </row>
    <row r="2421" spans="1:3">
      <c r="A2421" s="27">
        <v>43344</v>
      </c>
      <c r="B2421" s="30">
        <v>0.66666666666666663</v>
      </c>
      <c r="C2421" s="31">
        <v>4.141</v>
      </c>
    </row>
    <row r="2422" spans="1:3">
      <c r="A2422" s="27">
        <v>43344</v>
      </c>
      <c r="B2422" s="30">
        <v>0.83333333333333337</v>
      </c>
      <c r="C2422" s="31">
        <v>4.1760000000000002</v>
      </c>
    </row>
    <row r="2423" spans="1:3">
      <c r="A2423" s="27">
        <v>43345</v>
      </c>
      <c r="B2423" s="30">
        <v>0</v>
      </c>
      <c r="C2423" s="31">
        <v>4.17</v>
      </c>
    </row>
    <row r="2424" spans="1:3">
      <c r="A2424" s="27">
        <v>43345</v>
      </c>
      <c r="B2424" s="30">
        <v>0.16666666666666666</v>
      </c>
      <c r="C2424" s="31">
        <v>4.1399999999999997</v>
      </c>
    </row>
    <row r="2425" spans="1:3">
      <c r="A2425" s="27">
        <v>43345</v>
      </c>
      <c r="B2425" s="30">
        <v>0.33333333333333331</v>
      </c>
      <c r="C2425" s="31">
        <v>4.18</v>
      </c>
    </row>
    <row r="2426" spans="1:3">
      <c r="A2426" s="27">
        <v>43345</v>
      </c>
      <c r="B2426" s="30">
        <v>0.5</v>
      </c>
      <c r="C2426" s="31">
        <v>4.2089999999999996</v>
      </c>
    </row>
    <row r="2427" spans="1:3">
      <c r="A2427" s="27">
        <v>43345</v>
      </c>
      <c r="B2427" s="30">
        <v>0.66666666666666663</v>
      </c>
      <c r="C2427" s="31">
        <v>4.2439999999999998</v>
      </c>
    </row>
    <row r="2428" spans="1:3">
      <c r="A2428" s="27">
        <v>43345</v>
      </c>
      <c r="B2428" s="30">
        <v>0.83333333333333337</v>
      </c>
      <c r="C2428" s="31">
        <v>4.25</v>
      </c>
    </row>
    <row r="2429" spans="1:3">
      <c r="A2429" s="27">
        <v>43346</v>
      </c>
      <c r="B2429" s="30">
        <v>0</v>
      </c>
      <c r="C2429" s="31">
        <v>4.2779999999999996</v>
      </c>
    </row>
    <row r="2430" spans="1:3">
      <c r="A2430" s="27">
        <v>43346</v>
      </c>
      <c r="B2430" s="30">
        <v>0.16666666666666666</v>
      </c>
      <c r="C2430" s="31">
        <v>4.2869999999999999</v>
      </c>
    </row>
    <row r="2431" spans="1:3">
      <c r="A2431" s="27">
        <v>43346</v>
      </c>
      <c r="B2431" s="30">
        <v>0.33333333333333331</v>
      </c>
      <c r="C2431" s="31">
        <v>4.343</v>
      </c>
    </row>
    <row r="2432" spans="1:3">
      <c r="A2432" s="27">
        <v>43346</v>
      </c>
      <c r="B2432" s="30">
        <v>0.5</v>
      </c>
      <c r="C2432" s="31">
        <v>4.3390000000000004</v>
      </c>
    </row>
    <row r="2433" spans="1:3">
      <c r="A2433" s="27">
        <v>43346</v>
      </c>
      <c r="B2433" s="30">
        <v>0.66666666666666663</v>
      </c>
      <c r="C2433" s="31">
        <v>4.3289999999999997</v>
      </c>
    </row>
    <row r="2434" spans="1:3">
      <c r="A2434" s="27">
        <v>43346</v>
      </c>
      <c r="B2434" s="30">
        <v>0.83333333333333337</v>
      </c>
      <c r="C2434" s="31">
        <v>4.3419999999999996</v>
      </c>
    </row>
    <row r="2435" spans="1:3">
      <c r="A2435" s="27">
        <v>43347</v>
      </c>
      <c r="B2435" s="30">
        <v>0</v>
      </c>
      <c r="C2435" s="31">
        <v>4.3419999999999996</v>
      </c>
    </row>
    <row r="2436" spans="1:3">
      <c r="A2436" s="27">
        <v>43347</v>
      </c>
      <c r="B2436" s="30">
        <v>0.16666666666666666</v>
      </c>
      <c r="C2436" s="31">
        <v>4.335</v>
      </c>
    </row>
    <row r="2437" spans="1:3">
      <c r="A2437" s="27">
        <v>43347</v>
      </c>
      <c r="B2437" s="30">
        <v>0.33333333333333331</v>
      </c>
      <c r="C2437" s="31">
        <v>4.3570000000000002</v>
      </c>
    </row>
    <row r="2438" spans="1:3">
      <c r="A2438" s="27">
        <v>43347</v>
      </c>
      <c r="B2438" s="30">
        <v>0.5</v>
      </c>
      <c r="C2438" s="31">
        <v>4.5529999999999999</v>
      </c>
    </row>
    <row r="2439" spans="1:3">
      <c r="A2439" s="27">
        <v>43347</v>
      </c>
      <c r="B2439" s="30">
        <v>0.66666666666666663</v>
      </c>
      <c r="C2439" s="31">
        <v>4.407</v>
      </c>
    </row>
    <row r="2440" spans="1:3">
      <c r="A2440" s="27">
        <v>43347</v>
      </c>
      <c r="B2440" s="30">
        <v>0.83333333333333337</v>
      </c>
      <c r="C2440" s="31">
        <v>4.3970000000000002</v>
      </c>
    </row>
    <row r="2441" spans="1:3">
      <c r="A2441" s="27">
        <v>43348</v>
      </c>
      <c r="B2441" s="30">
        <v>0</v>
      </c>
      <c r="C2441" s="31">
        <v>4.3959999999999999</v>
      </c>
    </row>
    <row r="2442" spans="1:3">
      <c r="A2442" s="27">
        <v>43348</v>
      </c>
      <c r="B2442" s="30">
        <v>0.16666666666666666</v>
      </c>
      <c r="C2442" s="31">
        <v>4.4009999999999998</v>
      </c>
    </row>
    <row r="2443" spans="1:3">
      <c r="A2443" s="27">
        <v>43348</v>
      </c>
      <c r="B2443" s="30">
        <v>0.33333333333333331</v>
      </c>
      <c r="C2443" s="31">
        <v>4.415</v>
      </c>
    </row>
    <row r="2444" spans="1:3">
      <c r="A2444" s="27">
        <v>43348</v>
      </c>
      <c r="B2444" s="30">
        <v>0.5</v>
      </c>
      <c r="C2444" s="31">
        <v>4.4370000000000003</v>
      </c>
    </row>
    <row r="2445" spans="1:3">
      <c r="A2445" s="27">
        <v>43348</v>
      </c>
      <c r="B2445" s="30">
        <v>0.66666666666666663</v>
      </c>
      <c r="C2445" s="31">
        <v>4.4649999999999999</v>
      </c>
    </row>
    <row r="2446" spans="1:3">
      <c r="A2446" s="27">
        <v>43348</v>
      </c>
      <c r="B2446" s="30">
        <v>0.83333333333333337</v>
      </c>
      <c r="C2446" s="31">
        <v>4.47</v>
      </c>
    </row>
    <row r="2447" spans="1:3">
      <c r="A2447" s="27">
        <v>43349</v>
      </c>
      <c r="B2447" s="30">
        <v>0</v>
      </c>
      <c r="C2447" s="31">
        <v>4.4669999999999996</v>
      </c>
    </row>
    <row r="2448" spans="1:3">
      <c r="A2448" s="27">
        <v>43349</v>
      </c>
      <c r="B2448" s="30">
        <v>0.16666666666666666</v>
      </c>
      <c r="C2448" s="31">
        <v>4.4649999999999999</v>
      </c>
    </row>
    <row r="2449" spans="1:3">
      <c r="A2449" s="27">
        <v>43349</v>
      </c>
      <c r="B2449" s="30">
        <v>0.33333333333333331</v>
      </c>
      <c r="C2449" s="31">
        <v>4.4820000000000002</v>
      </c>
    </row>
    <row r="2450" spans="1:3">
      <c r="A2450" s="27">
        <v>43349</v>
      </c>
      <c r="B2450" s="30">
        <v>0.5</v>
      </c>
      <c r="C2450" s="31">
        <v>4.4820000000000002</v>
      </c>
    </row>
    <row r="2451" spans="1:3">
      <c r="A2451" s="27">
        <v>43349</v>
      </c>
      <c r="B2451" s="30">
        <v>0.66666666666666663</v>
      </c>
      <c r="C2451" s="31">
        <v>4.4450000000000003</v>
      </c>
    </row>
    <row r="2452" spans="1:3">
      <c r="A2452" s="27">
        <v>43349</v>
      </c>
      <c r="B2452" s="30">
        <v>0.83333333333333337</v>
      </c>
      <c r="C2452" s="31">
        <v>4.4349999999999996</v>
      </c>
    </row>
    <row r="2453" spans="1:3">
      <c r="A2453" s="27">
        <v>43350</v>
      </c>
      <c r="B2453" s="30">
        <v>0</v>
      </c>
      <c r="C2453" s="31">
        <v>4.4249999999999998</v>
      </c>
    </row>
    <row r="2454" spans="1:3">
      <c r="A2454" s="27">
        <v>43350</v>
      </c>
      <c r="B2454" s="30">
        <v>0.16666666666666666</v>
      </c>
      <c r="C2454" s="31">
        <v>4.3070000000000004</v>
      </c>
    </row>
    <row r="2455" spans="1:3">
      <c r="A2455" s="27">
        <v>43350</v>
      </c>
      <c r="B2455" s="30">
        <v>0.33333333333333331</v>
      </c>
      <c r="C2455" s="31">
        <v>4.3330000000000002</v>
      </c>
    </row>
    <row r="2456" spans="1:3">
      <c r="A2456" s="27">
        <v>43350</v>
      </c>
      <c r="B2456" s="30">
        <v>0.5</v>
      </c>
      <c r="C2456" s="31">
        <v>4.4059999999999997</v>
      </c>
    </row>
    <row r="2457" spans="1:3">
      <c r="A2457" s="27">
        <v>43350</v>
      </c>
      <c r="B2457" s="30">
        <v>0.66666666666666663</v>
      </c>
      <c r="C2457" s="31">
        <v>4.4020000000000001</v>
      </c>
    </row>
    <row r="2458" spans="1:3">
      <c r="A2458" s="27">
        <v>43350</v>
      </c>
      <c r="B2458" s="30">
        <v>0.83333333333333337</v>
      </c>
      <c r="C2458" s="31">
        <v>4.3949999999999996</v>
      </c>
    </row>
    <row r="2459" spans="1:3">
      <c r="A2459" s="27">
        <v>43351</v>
      </c>
      <c r="B2459" s="30">
        <v>0</v>
      </c>
      <c r="C2459" s="31">
        <v>4.4029999999999996</v>
      </c>
    </row>
    <row r="2460" spans="1:3">
      <c r="A2460" s="27">
        <v>43351</v>
      </c>
      <c r="B2460" s="30">
        <v>0.16666666666666666</v>
      </c>
      <c r="C2460" s="31">
        <v>4.4059999999999997</v>
      </c>
    </row>
    <row r="2461" spans="1:3">
      <c r="A2461" s="27">
        <v>43351</v>
      </c>
      <c r="B2461" s="30">
        <v>0.33333333333333331</v>
      </c>
      <c r="C2461" s="31">
        <v>4.4169999999999998</v>
      </c>
    </row>
    <row r="2462" spans="1:3">
      <c r="A2462" s="27">
        <v>43351</v>
      </c>
      <c r="B2462" s="30">
        <v>0.5</v>
      </c>
      <c r="C2462" s="31">
        <v>4.4169999999999998</v>
      </c>
    </row>
    <row r="2463" spans="1:3">
      <c r="A2463" s="27">
        <v>43351</v>
      </c>
      <c r="B2463" s="30">
        <v>0.66666666666666663</v>
      </c>
      <c r="C2463" s="31">
        <v>4.4409999999999998</v>
      </c>
    </row>
    <row r="2464" spans="1:3">
      <c r="A2464" s="27">
        <v>43351</v>
      </c>
      <c r="B2464" s="30">
        <v>0.83333333333333337</v>
      </c>
      <c r="C2464" s="31">
        <v>4.4119999999999999</v>
      </c>
    </row>
    <row r="2465" spans="1:3">
      <c r="A2465" s="27">
        <v>43352</v>
      </c>
      <c r="B2465" s="30">
        <v>0</v>
      </c>
      <c r="C2465" s="31">
        <v>4.407</v>
      </c>
    </row>
    <row r="2466" spans="1:3">
      <c r="A2466" s="27">
        <v>43352</v>
      </c>
      <c r="B2466" s="30">
        <v>0.16666666666666666</v>
      </c>
      <c r="C2466" s="31">
        <v>4.4029999999999996</v>
      </c>
    </row>
    <row r="2467" spans="1:3">
      <c r="A2467" s="27">
        <v>43352</v>
      </c>
      <c r="B2467" s="30">
        <v>0.33333333333333331</v>
      </c>
      <c r="C2467" s="31">
        <v>4.3929999999999998</v>
      </c>
    </row>
    <row r="2468" spans="1:3">
      <c r="A2468" s="27">
        <v>43352</v>
      </c>
      <c r="B2468" s="30">
        <v>0.5</v>
      </c>
      <c r="C2468" s="31">
        <v>4.431</v>
      </c>
    </row>
    <row r="2469" spans="1:3">
      <c r="A2469" s="27">
        <v>43352</v>
      </c>
      <c r="B2469" s="30">
        <v>0.66666666666666663</v>
      </c>
      <c r="C2469" s="31">
        <v>4.4290000000000003</v>
      </c>
    </row>
    <row r="2470" spans="1:3">
      <c r="A2470" s="27">
        <v>43352</v>
      </c>
      <c r="B2470" s="30">
        <v>0.83333333333333337</v>
      </c>
      <c r="C2470" s="31">
        <v>4.4359999999999999</v>
      </c>
    </row>
    <row r="2471" spans="1:3">
      <c r="A2471" s="27">
        <v>43353</v>
      </c>
      <c r="B2471" s="30">
        <v>0</v>
      </c>
      <c r="C2471" s="31">
        <v>4.4059999999999997</v>
      </c>
    </row>
    <row r="2472" spans="1:3">
      <c r="A2472" s="27">
        <v>43353</v>
      </c>
      <c r="B2472" s="30">
        <v>0.16666666666666666</v>
      </c>
      <c r="C2472" s="31">
        <v>4.3920000000000003</v>
      </c>
    </row>
    <row r="2473" spans="1:3">
      <c r="A2473" s="27">
        <v>43353</v>
      </c>
      <c r="B2473" s="30">
        <v>0.33333333333333331</v>
      </c>
      <c r="C2473" s="31">
        <v>4.4260000000000002</v>
      </c>
    </row>
    <row r="2474" spans="1:3">
      <c r="A2474" s="27">
        <v>43353</v>
      </c>
      <c r="B2474" s="30">
        <v>0.5</v>
      </c>
      <c r="C2474" s="31">
        <v>4.4329999999999998</v>
      </c>
    </row>
    <row r="2475" spans="1:3">
      <c r="A2475" s="27">
        <v>43353</v>
      </c>
      <c r="B2475" s="30">
        <v>0.66666666666666663</v>
      </c>
      <c r="C2475" s="31">
        <v>4.4390000000000001</v>
      </c>
    </row>
    <row r="2476" spans="1:3">
      <c r="A2476" s="27">
        <v>43353</v>
      </c>
      <c r="B2476" s="30">
        <v>0.83333333333333337</v>
      </c>
      <c r="C2476" s="31">
        <v>4.4219999999999997</v>
      </c>
    </row>
    <row r="2477" spans="1:3">
      <c r="A2477" s="27">
        <v>43354</v>
      </c>
      <c r="B2477" s="30">
        <v>0</v>
      </c>
      <c r="C2477" s="31">
        <v>4.4020000000000001</v>
      </c>
    </row>
    <row r="2478" spans="1:3">
      <c r="A2478" s="27">
        <v>43354</v>
      </c>
      <c r="B2478" s="30">
        <v>0.16666666666666666</v>
      </c>
      <c r="C2478" s="31">
        <v>4.4160000000000004</v>
      </c>
    </row>
    <row r="2479" spans="1:3">
      <c r="A2479" s="27">
        <v>43354</v>
      </c>
      <c r="B2479" s="30">
        <v>0.33333333333333331</v>
      </c>
      <c r="C2479" s="31">
        <v>4.4119999999999999</v>
      </c>
    </row>
    <row r="2480" spans="1:3">
      <c r="A2480" s="27">
        <v>43354</v>
      </c>
      <c r="B2480" s="30">
        <v>0.5</v>
      </c>
      <c r="C2480" s="31">
        <v>4.4370000000000003</v>
      </c>
    </row>
    <row r="2481" spans="1:3">
      <c r="A2481" s="27">
        <v>43354</v>
      </c>
      <c r="B2481" s="30">
        <v>0.66666666666666663</v>
      </c>
      <c r="C2481" s="31">
        <v>4.4359999999999999</v>
      </c>
    </row>
    <row r="2482" spans="1:3">
      <c r="A2482" s="27">
        <v>43354</v>
      </c>
      <c r="B2482" s="30">
        <v>0.83333333333333337</v>
      </c>
      <c r="C2482" s="31">
        <v>4.4180000000000001</v>
      </c>
    </row>
    <row r="2483" spans="1:3">
      <c r="A2483" s="27">
        <v>43355</v>
      </c>
      <c r="B2483" s="30">
        <v>0</v>
      </c>
      <c r="C2483" s="31">
        <v>4.4130000000000003</v>
      </c>
    </row>
    <row r="2484" spans="1:3">
      <c r="A2484" s="27">
        <v>43355</v>
      </c>
      <c r="B2484" s="30">
        <v>0.16666666666666666</v>
      </c>
      <c r="C2484" s="31">
        <v>4.4210000000000003</v>
      </c>
    </row>
    <row r="2485" spans="1:3">
      <c r="A2485" s="27">
        <v>43355</v>
      </c>
      <c r="B2485" s="30">
        <v>0.33333333333333331</v>
      </c>
      <c r="C2485" s="31">
        <v>4.43</v>
      </c>
    </row>
    <row r="2486" spans="1:3">
      <c r="A2486" s="27">
        <v>43355</v>
      </c>
      <c r="B2486" s="30">
        <v>0.5</v>
      </c>
      <c r="C2486" s="31">
        <v>4.4340000000000002</v>
      </c>
    </row>
    <row r="2487" spans="1:3">
      <c r="A2487" s="27">
        <v>43355</v>
      </c>
      <c r="B2487" s="30">
        <v>0.66666666666666663</v>
      </c>
      <c r="C2487" s="31">
        <v>4.4580000000000002</v>
      </c>
    </row>
    <row r="2488" spans="1:3">
      <c r="A2488" s="27">
        <v>43355</v>
      </c>
      <c r="B2488" s="30">
        <v>0.83333333333333337</v>
      </c>
      <c r="C2488" s="31">
        <v>4.4429999999999996</v>
      </c>
    </row>
    <row r="2489" spans="1:3">
      <c r="A2489" s="27">
        <v>43356</v>
      </c>
      <c r="B2489" s="30">
        <v>0</v>
      </c>
      <c r="C2489" s="31">
        <v>4.4089999999999998</v>
      </c>
    </row>
    <row r="2490" spans="1:3">
      <c r="A2490" s="27">
        <v>43356</v>
      </c>
      <c r="B2490" s="30">
        <v>0.16666666666666666</v>
      </c>
      <c r="C2490" s="31">
        <v>4.3929999999999998</v>
      </c>
    </row>
    <row r="2491" spans="1:3">
      <c r="A2491" s="27">
        <v>43356</v>
      </c>
      <c r="B2491" s="30">
        <v>0.33333333333333331</v>
      </c>
      <c r="C2491" s="31">
        <v>4.3959999999999999</v>
      </c>
    </row>
    <row r="2492" spans="1:3">
      <c r="A2492" s="27">
        <v>43356</v>
      </c>
      <c r="B2492" s="30">
        <v>0.5</v>
      </c>
      <c r="C2492" s="31">
        <v>4.4569999999999999</v>
      </c>
    </row>
    <row r="2493" spans="1:3">
      <c r="A2493" s="27">
        <v>43356</v>
      </c>
      <c r="B2493" s="30">
        <v>0.66666666666666663</v>
      </c>
      <c r="C2493" s="31">
        <v>4.45</v>
      </c>
    </row>
    <row r="2494" spans="1:3">
      <c r="A2494" s="27">
        <v>43356</v>
      </c>
      <c r="B2494" s="30">
        <v>0.83333333333333337</v>
      </c>
      <c r="C2494" s="31">
        <v>4.4550000000000001</v>
      </c>
    </row>
    <row r="2495" spans="1:3">
      <c r="A2495" s="27">
        <v>43357</v>
      </c>
      <c r="B2495" s="30">
        <v>0</v>
      </c>
      <c r="C2495" s="31">
        <v>4.4050000000000002</v>
      </c>
    </row>
    <row r="2496" spans="1:3">
      <c r="A2496" s="27">
        <v>43357</v>
      </c>
      <c r="B2496" s="30">
        <v>0.16666666666666666</v>
      </c>
      <c r="C2496" s="31">
        <v>4.3899999999999997</v>
      </c>
    </row>
    <row r="2497" spans="1:3">
      <c r="A2497" s="27">
        <v>43357</v>
      </c>
      <c r="B2497" s="30">
        <v>0.33333333333333331</v>
      </c>
      <c r="C2497" s="31">
        <v>4.4260000000000002</v>
      </c>
    </row>
    <row r="2498" spans="1:3">
      <c r="A2498" s="27">
        <v>43357</v>
      </c>
      <c r="B2498" s="30">
        <v>0.5</v>
      </c>
      <c r="C2498" s="31">
        <v>4.4359999999999999</v>
      </c>
    </row>
    <row r="2499" spans="1:3">
      <c r="A2499" s="27">
        <v>43357</v>
      </c>
      <c r="B2499" s="30">
        <v>0.66666666666666663</v>
      </c>
      <c r="C2499" s="31">
        <v>4.4400000000000004</v>
      </c>
    </row>
    <row r="2500" spans="1:3">
      <c r="A2500" s="27">
        <v>43357</v>
      </c>
      <c r="B2500" s="30">
        <v>0.83333333333333337</v>
      </c>
      <c r="C2500" s="31">
        <v>4.3929999999999998</v>
      </c>
    </row>
    <row r="2501" spans="1:3">
      <c r="A2501" s="27">
        <v>43358</v>
      </c>
      <c r="B2501" s="30">
        <v>0</v>
      </c>
      <c r="C2501" s="31">
        <v>4.3540000000000001</v>
      </c>
    </row>
    <row r="2502" spans="1:3">
      <c r="A2502" s="27">
        <v>43358</v>
      </c>
      <c r="B2502" s="30">
        <v>0.16666666666666666</v>
      </c>
      <c r="C2502" s="31">
        <v>4.3849999999999998</v>
      </c>
    </row>
    <row r="2503" spans="1:3">
      <c r="A2503" s="27">
        <v>43358</v>
      </c>
      <c r="B2503" s="30">
        <v>0.33333333333333331</v>
      </c>
      <c r="C2503" s="31">
        <v>4.3959999999999999</v>
      </c>
    </row>
    <row r="2504" spans="1:3">
      <c r="A2504" s="27">
        <v>43358</v>
      </c>
      <c r="B2504" s="30">
        <v>0.5</v>
      </c>
      <c r="C2504" s="31">
        <v>4.423</v>
      </c>
    </row>
    <row r="2505" spans="1:3">
      <c r="A2505" s="27">
        <v>43358</v>
      </c>
      <c r="B2505" s="30">
        <v>0.66666666666666663</v>
      </c>
      <c r="C2505" s="31">
        <v>4.4219999999999997</v>
      </c>
    </row>
    <row r="2506" spans="1:3">
      <c r="A2506" s="27">
        <v>43358</v>
      </c>
      <c r="B2506" s="30">
        <v>0.83333333333333337</v>
      </c>
      <c r="C2506" s="31">
        <v>4.42</v>
      </c>
    </row>
    <row r="2507" spans="1:3">
      <c r="A2507" s="27">
        <v>43359</v>
      </c>
      <c r="B2507" s="30">
        <v>0</v>
      </c>
      <c r="C2507" s="31">
        <v>4.3780000000000001</v>
      </c>
    </row>
    <row r="2508" spans="1:3">
      <c r="A2508" s="27">
        <v>43359</v>
      </c>
      <c r="B2508" s="30">
        <v>0.16666666666666666</v>
      </c>
      <c r="C2508" s="31">
        <v>4.3899999999999997</v>
      </c>
    </row>
    <row r="2509" spans="1:3">
      <c r="A2509" s="27">
        <v>43359</v>
      </c>
      <c r="B2509" s="30">
        <v>0.33333333333333331</v>
      </c>
      <c r="C2509" s="31">
        <v>4.399</v>
      </c>
    </row>
    <row r="2510" spans="1:3">
      <c r="A2510" s="27">
        <v>43359</v>
      </c>
      <c r="B2510" s="30">
        <v>0.5</v>
      </c>
      <c r="C2510" s="31">
        <v>4.4029999999999996</v>
      </c>
    </row>
    <row r="2511" spans="1:3">
      <c r="A2511" s="27">
        <v>43359</v>
      </c>
      <c r="B2511" s="30">
        <v>0.66666666666666663</v>
      </c>
      <c r="C2511" s="31">
        <v>4.4260000000000002</v>
      </c>
    </row>
    <row r="2512" spans="1:3">
      <c r="A2512" s="27">
        <v>43359</v>
      </c>
      <c r="B2512" s="30">
        <v>0.83333333333333337</v>
      </c>
      <c r="C2512" s="31">
        <v>4.3869999999999996</v>
      </c>
    </row>
    <row r="2513" spans="1:3">
      <c r="A2513" s="27">
        <v>43360</v>
      </c>
      <c r="B2513" s="30">
        <v>0</v>
      </c>
      <c r="C2513" s="31">
        <v>4.3719999999999999</v>
      </c>
    </row>
    <row r="2514" spans="1:3">
      <c r="A2514" s="27">
        <v>43360</v>
      </c>
      <c r="B2514" s="30">
        <v>0.16666666666666666</v>
      </c>
      <c r="C2514" s="31">
        <v>4.3710000000000004</v>
      </c>
    </row>
    <row r="2515" spans="1:3">
      <c r="A2515" s="27">
        <v>43360</v>
      </c>
      <c r="B2515" s="30">
        <v>0.33333333333333331</v>
      </c>
      <c r="C2515" s="31">
        <v>4.399</v>
      </c>
    </row>
    <row r="2516" spans="1:3">
      <c r="A2516" s="27">
        <v>43360</v>
      </c>
      <c r="B2516" s="30">
        <v>0.5</v>
      </c>
      <c r="C2516" s="31">
        <v>4.4130000000000003</v>
      </c>
    </row>
    <row r="2517" spans="1:3">
      <c r="A2517" s="27">
        <v>43360</v>
      </c>
      <c r="B2517" s="30">
        <v>0.66666666666666663</v>
      </c>
      <c r="C2517" s="31">
        <v>4.4080000000000004</v>
      </c>
    </row>
    <row r="2518" spans="1:3">
      <c r="A2518" s="27">
        <v>43360</v>
      </c>
      <c r="B2518" s="30">
        <v>0.83333333333333337</v>
      </c>
      <c r="C2518" s="31">
        <v>4.3869999999999996</v>
      </c>
    </row>
    <row r="2519" spans="1:3">
      <c r="A2519" s="27">
        <v>43361</v>
      </c>
      <c r="B2519" s="30">
        <v>0</v>
      </c>
      <c r="C2519" s="31">
        <v>4.375</v>
      </c>
    </row>
    <row r="2520" spans="1:3">
      <c r="A2520" s="27">
        <v>43361</v>
      </c>
      <c r="B2520" s="30">
        <v>0.16666666666666666</v>
      </c>
      <c r="C2520" s="31">
        <v>4.3819999999999997</v>
      </c>
    </row>
    <row r="2521" spans="1:3">
      <c r="A2521" s="27">
        <v>43361</v>
      </c>
      <c r="B2521" s="30">
        <v>0.33333333333333331</v>
      </c>
      <c r="C2521" s="31">
        <v>4.3970000000000002</v>
      </c>
    </row>
    <row r="2522" spans="1:3">
      <c r="A2522" s="27">
        <v>43361</v>
      </c>
      <c r="B2522" s="30">
        <v>0.5</v>
      </c>
      <c r="C2522" s="31">
        <v>4.5019999999999998</v>
      </c>
    </row>
    <row r="2523" spans="1:3">
      <c r="A2523" s="27">
        <v>43361</v>
      </c>
      <c r="B2523" s="30">
        <v>0.66666666666666663</v>
      </c>
      <c r="C2523" s="31">
        <v>4.5039999999999996</v>
      </c>
    </row>
    <row r="2524" spans="1:3">
      <c r="A2524" s="27">
        <v>43361</v>
      </c>
      <c r="B2524" s="30">
        <v>0.83333333333333337</v>
      </c>
      <c r="C2524" s="31">
        <v>4.4669999999999996</v>
      </c>
    </row>
    <row r="2525" spans="1:3">
      <c r="A2525" s="27">
        <v>43362</v>
      </c>
      <c r="B2525" s="30">
        <v>0</v>
      </c>
      <c r="C2525" s="31">
        <v>4.4409999999999998</v>
      </c>
    </row>
    <row r="2526" spans="1:3">
      <c r="A2526" s="27">
        <v>43362</v>
      </c>
      <c r="B2526" s="30">
        <v>0.16666666666666666</v>
      </c>
      <c r="C2526" s="31">
        <v>4.4690000000000003</v>
      </c>
    </row>
    <row r="2527" spans="1:3">
      <c r="A2527" s="27">
        <v>43362</v>
      </c>
      <c r="B2527" s="30">
        <v>0.33333333333333331</v>
      </c>
      <c r="C2527" s="31">
        <v>4.49</v>
      </c>
    </row>
    <row r="2528" spans="1:3">
      <c r="A2528" s="27">
        <v>43362</v>
      </c>
      <c r="B2528" s="30">
        <v>0.5</v>
      </c>
      <c r="C2528" s="31">
        <v>4.468</v>
      </c>
    </row>
    <row r="2529" spans="1:3">
      <c r="A2529" s="27">
        <v>43362</v>
      </c>
      <c r="B2529" s="30">
        <v>0.66666666666666663</v>
      </c>
      <c r="C2529" s="31">
        <v>4.4390000000000001</v>
      </c>
    </row>
    <row r="2530" spans="1:3">
      <c r="A2530" s="27">
        <v>43362</v>
      </c>
      <c r="B2530" s="30">
        <v>0.83333333333333337</v>
      </c>
      <c r="C2530" s="31">
        <v>4.4180000000000001</v>
      </c>
    </row>
    <row r="2531" spans="1:3">
      <c r="A2531" s="27">
        <v>43363</v>
      </c>
      <c r="B2531" s="30">
        <v>0</v>
      </c>
      <c r="C2531" s="31">
        <v>4.3979999999999997</v>
      </c>
    </row>
    <row r="2532" spans="1:3">
      <c r="A2532" s="27">
        <v>43363</v>
      </c>
      <c r="B2532" s="30">
        <v>0.16666666666666666</v>
      </c>
      <c r="C2532" s="31">
        <v>4.4029999999999996</v>
      </c>
    </row>
    <row r="2533" spans="1:3">
      <c r="A2533" s="27">
        <v>43363</v>
      </c>
      <c r="B2533" s="30">
        <v>0.33333333333333331</v>
      </c>
      <c r="C2533" s="31">
        <v>4.4180000000000001</v>
      </c>
    </row>
    <row r="2534" spans="1:3">
      <c r="A2534" s="27">
        <v>43363</v>
      </c>
      <c r="B2534" s="30">
        <v>0.5</v>
      </c>
      <c r="C2534" s="31">
        <v>4.4749999999999996</v>
      </c>
    </row>
    <row r="2535" spans="1:3">
      <c r="A2535" s="27">
        <v>43363</v>
      </c>
      <c r="B2535" s="30">
        <v>0.66666666666666663</v>
      </c>
      <c r="C2535" s="31">
        <v>4.4610000000000003</v>
      </c>
    </row>
    <row r="2536" spans="1:3">
      <c r="A2536" s="27">
        <v>43363</v>
      </c>
      <c r="B2536" s="30">
        <v>0.83333333333333337</v>
      </c>
      <c r="C2536" s="31">
        <v>4.431</v>
      </c>
    </row>
    <row r="2537" spans="1:3">
      <c r="A2537" s="27">
        <v>43364</v>
      </c>
      <c r="B2537" s="30">
        <v>0</v>
      </c>
      <c r="C2537" s="31">
        <v>4.4279999999999999</v>
      </c>
    </row>
    <row r="2538" spans="1:3">
      <c r="A2538" s="27">
        <v>43364</v>
      </c>
      <c r="B2538" s="30">
        <v>0.16666666666666666</v>
      </c>
      <c r="C2538" s="31">
        <v>4.4139999999999997</v>
      </c>
    </row>
    <row r="2539" spans="1:3">
      <c r="A2539" s="27">
        <v>43364</v>
      </c>
      <c r="B2539" s="30">
        <v>0.33333333333333331</v>
      </c>
      <c r="C2539" s="31">
        <v>4.43</v>
      </c>
    </row>
    <row r="2540" spans="1:3">
      <c r="A2540" s="27">
        <v>43364</v>
      </c>
      <c r="B2540" s="30">
        <v>0.5</v>
      </c>
      <c r="C2540" s="31">
        <v>4.4400000000000004</v>
      </c>
    </row>
    <row r="2541" spans="1:3">
      <c r="A2541" s="27">
        <v>43364</v>
      </c>
      <c r="B2541" s="30">
        <v>0.66666666666666663</v>
      </c>
      <c r="C2541" s="31">
        <v>4.4279999999999999</v>
      </c>
    </row>
    <row r="2542" spans="1:3">
      <c r="A2542" s="27">
        <v>43364</v>
      </c>
      <c r="B2542" s="30">
        <v>0.83333333333333337</v>
      </c>
      <c r="C2542" s="31">
        <v>4.41</v>
      </c>
    </row>
    <row r="2543" spans="1:3">
      <c r="A2543" s="27">
        <v>43365</v>
      </c>
      <c r="B2543" s="30">
        <v>0</v>
      </c>
      <c r="C2543" s="31">
        <v>4.3940000000000001</v>
      </c>
    </row>
    <row r="2544" spans="1:3">
      <c r="A2544" s="27">
        <v>43365</v>
      </c>
      <c r="B2544" s="30">
        <v>0.16666666666666666</v>
      </c>
      <c r="C2544" s="31">
        <v>4.383</v>
      </c>
    </row>
    <row r="2545" spans="1:3">
      <c r="A2545" s="27">
        <v>43365</v>
      </c>
      <c r="B2545" s="30">
        <v>0.33333333333333331</v>
      </c>
      <c r="C2545" s="31">
        <v>4.4020000000000001</v>
      </c>
    </row>
    <row r="2546" spans="1:3">
      <c r="A2546" s="27">
        <v>43365</v>
      </c>
      <c r="B2546" s="30">
        <v>0.5</v>
      </c>
      <c r="C2546" s="31">
        <v>4.4459999999999997</v>
      </c>
    </row>
    <row r="2547" spans="1:3">
      <c r="A2547" s="27">
        <v>43365</v>
      </c>
      <c r="B2547" s="30">
        <v>0.66666666666666663</v>
      </c>
      <c r="C2547" s="31">
        <v>4.4370000000000003</v>
      </c>
    </row>
    <row r="2548" spans="1:3">
      <c r="A2548" s="27">
        <v>43365</v>
      </c>
      <c r="B2548" s="30">
        <v>0.83333333333333337</v>
      </c>
      <c r="C2548" s="31">
        <v>4.3730000000000002</v>
      </c>
    </row>
    <row r="2549" spans="1:3">
      <c r="A2549" s="27">
        <v>43366</v>
      </c>
      <c r="B2549" s="30">
        <v>0</v>
      </c>
      <c r="C2549" s="31">
        <v>4.3819999999999997</v>
      </c>
    </row>
    <row r="2550" spans="1:3">
      <c r="A2550" s="27">
        <v>43366</v>
      </c>
      <c r="B2550" s="30">
        <v>0.16666666666666666</v>
      </c>
      <c r="C2550" s="31">
        <v>4.3929999999999998</v>
      </c>
    </row>
    <row r="2551" spans="1:3">
      <c r="A2551" s="27">
        <v>43366</v>
      </c>
      <c r="B2551" s="30">
        <v>0.33333333333333331</v>
      </c>
      <c r="C2551" s="31">
        <v>4.399</v>
      </c>
    </row>
    <row r="2552" spans="1:3">
      <c r="A2552" s="27">
        <v>43366</v>
      </c>
      <c r="B2552" s="30">
        <v>0.5</v>
      </c>
      <c r="C2552" s="31">
        <v>4.4119999999999999</v>
      </c>
    </row>
    <row r="2553" spans="1:3">
      <c r="A2553" s="27">
        <v>43366</v>
      </c>
      <c r="B2553" s="30">
        <v>0.66666666666666663</v>
      </c>
      <c r="C2553" s="31">
        <v>4.43</v>
      </c>
    </row>
    <row r="2554" spans="1:3">
      <c r="A2554" s="27">
        <v>43366</v>
      </c>
      <c r="B2554" s="30">
        <v>0.83333333333333337</v>
      </c>
      <c r="C2554" s="31">
        <v>4.3949999999999996</v>
      </c>
    </row>
    <row r="2555" spans="1:3">
      <c r="A2555" s="27">
        <v>43367</v>
      </c>
      <c r="B2555" s="30">
        <v>0</v>
      </c>
      <c r="C2555" s="31">
        <v>4.3920000000000003</v>
      </c>
    </row>
    <row r="2556" spans="1:3">
      <c r="A2556" s="27">
        <v>43367</v>
      </c>
      <c r="B2556" s="30">
        <v>0.16666666666666666</v>
      </c>
      <c r="C2556" s="31">
        <v>4.4020000000000001</v>
      </c>
    </row>
    <row r="2557" spans="1:3">
      <c r="A2557" s="27">
        <v>43367</v>
      </c>
      <c r="B2557" s="30">
        <v>0.33333333333333331</v>
      </c>
      <c r="C2557" s="31">
        <v>4.415</v>
      </c>
    </row>
    <row r="2558" spans="1:3">
      <c r="A2558" s="27">
        <v>43367</v>
      </c>
      <c r="B2558" s="30">
        <v>0.5</v>
      </c>
      <c r="C2558" s="31">
        <v>4.4390000000000001</v>
      </c>
    </row>
    <row r="2559" spans="1:3">
      <c r="A2559" s="27">
        <v>43367</v>
      </c>
      <c r="B2559" s="30">
        <v>0.66666666666666663</v>
      </c>
      <c r="C2559" s="31">
        <v>4.4379999999999997</v>
      </c>
    </row>
    <row r="2560" spans="1:3">
      <c r="A2560" s="27">
        <v>43367</v>
      </c>
      <c r="B2560" s="30">
        <v>0.83333333333333337</v>
      </c>
      <c r="C2560" s="31">
        <v>4.42</v>
      </c>
    </row>
    <row r="2561" spans="1:3">
      <c r="A2561" s="27">
        <v>43368</v>
      </c>
      <c r="B2561" s="30">
        <v>0</v>
      </c>
      <c r="C2561" s="31">
        <v>4.3949999999999996</v>
      </c>
    </row>
    <row r="2562" spans="1:3">
      <c r="A2562" s="27">
        <v>43368</v>
      </c>
      <c r="B2562" s="30">
        <v>0.16666666666666666</v>
      </c>
      <c r="C2562" s="31">
        <v>4.3970000000000002</v>
      </c>
    </row>
    <row r="2563" spans="1:3">
      <c r="A2563" s="27">
        <v>43368</v>
      </c>
      <c r="B2563" s="30">
        <v>0.33333333333333331</v>
      </c>
      <c r="C2563" s="31">
        <v>4.42</v>
      </c>
    </row>
    <row r="2564" spans="1:3">
      <c r="A2564" s="27">
        <v>43368</v>
      </c>
      <c r="B2564" s="30">
        <v>0.5</v>
      </c>
      <c r="C2564" s="31">
        <v>4.4619999999999997</v>
      </c>
    </row>
    <row r="2565" spans="1:3">
      <c r="A2565" s="27">
        <v>43368</v>
      </c>
      <c r="B2565" s="30">
        <v>0.66666666666666663</v>
      </c>
      <c r="C2565" s="31">
        <v>4.4509999999999996</v>
      </c>
    </row>
    <row r="2566" spans="1:3">
      <c r="A2566" s="27">
        <v>43368</v>
      </c>
      <c r="B2566" s="30">
        <v>0.83333333333333337</v>
      </c>
      <c r="C2566" s="31">
        <v>4.444</v>
      </c>
    </row>
    <row r="2567" spans="1:3">
      <c r="A2567" s="27">
        <v>43369</v>
      </c>
      <c r="B2567" s="30">
        <v>0</v>
      </c>
      <c r="C2567" s="31">
        <v>4.4279999999999999</v>
      </c>
    </row>
    <row r="2568" spans="1:3">
      <c r="A2568" s="27">
        <v>43369</v>
      </c>
      <c r="B2568" s="30">
        <v>0.16666666666666666</v>
      </c>
      <c r="C2568" s="31">
        <v>4.4119999999999999</v>
      </c>
    </row>
    <row r="2569" spans="1:3">
      <c r="A2569" s="27">
        <v>43369</v>
      </c>
      <c r="B2569" s="30">
        <v>0.33333333333333331</v>
      </c>
      <c r="C2569" s="31">
        <v>4.423</v>
      </c>
    </row>
    <row r="2570" spans="1:3">
      <c r="A2570" s="27">
        <v>43369</v>
      </c>
      <c r="B2570" s="30">
        <v>0.5</v>
      </c>
      <c r="C2570" s="31">
        <v>4.4610000000000003</v>
      </c>
    </row>
    <row r="2571" spans="1:3">
      <c r="A2571" s="27">
        <v>43369</v>
      </c>
      <c r="B2571" s="30">
        <v>0.66666666666666663</v>
      </c>
      <c r="C2571" s="31">
        <v>4.4480000000000004</v>
      </c>
    </row>
    <row r="2572" spans="1:3">
      <c r="A2572" s="27">
        <v>43369</v>
      </c>
      <c r="B2572" s="30">
        <v>0.83333333333333337</v>
      </c>
      <c r="C2572" s="31">
        <v>4.4370000000000003</v>
      </c>
    </row>
    <row r="2573" spans="1:3">
      <c r="A2573" s="27">
        <v>43370</v>
      </c>
      <c r="B2573" s="30">
        <v>0</v>
      </c>
      <c r="C2573" s="31">
        <v>4.4470000000000001</v>
      </c>
    </row>
    <row r="2574" spans="1:3">
      <c r="A2574" s="27">
        <v>43370</v>
      </c>
      <c r="B2574" s="30">
        <v>0.16666666666666666</v>
      </c>
      <c r="C2574" s="31">
        <v>4.4429999999999996</v>
      </c>
    </row>
    <row r="2575" spans="1:3">
      <c r="A2575" s="27">
        <v>43370</v>
      </c>
      <c r="B2575" s="30">
        <v>0.33333333333333331</v>
      </c>
      <c r="C2575" s="31">
        <v>4.4589999999999996</v>
      </c>
    </row>
    <row r="2576" spans="1:3">
      <c r="A2576" s="27">
        <v>43370</v>
      </c>
      <c r="B2576" s="30">
        <v>0.5</v>
      </c>
      <c r="C2576" s="31">
        <v>4.4749999999999996</v>
      </c>
    </row>
    <row r="2577" spans="1:3">
      <c r="A2577" s="27">
        <v>43370</v>
      </c>
      <c r="B2577" s="30">
        <v>0.66666666666666663</v>
      </c>
      <c r="C2577" s="31">
        <v>4.46</v>
      </c>
    </row>
    <row r="2578" spans="1:3">
      <c r="A2578" s="27">
        <v>43370</v>
      </c>
      <c r="B2578" s="30">
        <v>0.83333333333333337</v>
      </c>
      <c r="C2578" s="31">
        <v>4.4530000000000003</v>
      </c>
    </row>
    <row r="2579" spans="1:3">
      <c r="A2579" s="27">
        <v>43371</v>
      </c>
      <c r="B2579" s="30">
        <v>0</v>
      </c>
      <c r="C2579" s="31">
        <v>4.4349999999999996</v>
      </c>
    </row>
    <row r="2580" spans="1:3">
      <c r="A2580" s="27">
        <v>43371</v>
      </c>
      <c r="B2580" s="30">
        <v>0.16666666666666666</v>
      </c>
      <c r="C2580" s="31">
        <v>4.4210000000000003</v>
      </c>
    </row>
    <row r="2581" spans="1:3">
      <c r="A2581" s="27">
        <v>43371</v>
      </c>
      <c r="B2581" s="30">
        <v>0.33333333333333331</v>
      </c>
      <c r="C2581" s="31">
        <v>4.4290000000000003</v>
      </c>
    </row>
    <row r="2582" spans="1:3">
      <c r="A2582" s="27">
        <v>43371</v>
      </c>
      <c r="B2582" s="30">
        <v>0.5</v>
      </c>
      <c r="C2582" s="31">
        <v>4.4509999999999996</v>
      </c>
    </row>
    <row r="2583" spans="1:3">
      <c r="A2583" s="27">
        <v>43371</v>
      </c>
      <c r="B2583" s="30">
        <v>0.66666666666666663</v>
      </c>
      <c r="C2583" s="31">
        <v>4.4660000000000002</v>
      </c>
    </row>
    <row r="2584" spans="1:3">
      <c r="A2584" s="27">
        <v>43371</v>
      </c>
      <c r="B2584" s="30">
        <v>0.83333333333333337</v>
      </c>
      <c r="C2584" s="31">
        <v>4.4409999999999998</v>
      </c>
    </row>
    <row r="2585" spans="1:3">
      <c r="A2585" s="27">
        <v>43372</v>
      </c>
      <c r="B2585" s="30">
        <v>0</v>
      </c>
      <c r="C2585" s="31">
        <v>4.4240000000000004</v>
      </c>
    </row>
    <row r="2586" spans="1:3">
      <c r="A2586" s="27">
        <v>43372</v>
      </c>
      <c r="B2586" s="30">
        <v>0.16666666666666666</v>
      </c>
      <c r="C2586" s="31">
        <v>4.4279999999999999</v>
      </c>
    </row>
    <row r="2587" spans="1:3">
      <c r="A2587" s="27">
        <v>43372</v>
      </c>
      <c r="B2587" s="30">
        <v>0.33333333333333331</v>
      </c>
      <c r="C2587" s="31">
        <v>4.4240000000000004</v>
      </c>
    </row>
    <row r="2588" spans="1:3">
      <c r="A2588" s="27">
        <v>43372</v>
      </c>
      <c r="B2588" s="30">
        <v>0.5</v>
      </c>
      <c r="C2588" s="31">
        <v>4.4409999999999998</v>
      </c>
    </row>
    <row r="2589" spans="1:3">
      <c r="A2589" s="27">
        <v>43372</v>
      </c>
      <c r="B2589" s="30">
        <v>0.66666666666666663</v>
      </c>
      <c r="C2589" s="31">
        <v>4.452</v>
      </c>
    </row>
    <row r="2590" spans="1:3">
      <c r="A2590" s="27">
        <v>43372</v>
      </c>
      <c r="B2590" s="30">
        <v>0.83333333333333337</v>
      </c>
      <c r="C2590" s="31">
        <v>4.4059999999999997</v>
      </c>
    </row>
    <row r="2591" spans="1:3">
      <c r="A2591" s="27">
        <v>43373</v>
      </c>
      <c r="B2591" s="30">
        <v>0</v>
      </c>
      <c r="C2591" s="31">
        <v>4.3920000000000003</v>
      </c>
    </row>
    <row r="2592" spans="1:3">
      <c r="A2592" s="27">
        <v>43373</v>
      </c>
      <c r="B2592" s="30">
        <v>0.16666666666666666</v>
      </c>
      <c r="C2592" s="31">
        <v>4.4020000000000001</v>
      </c>
    </row>
    <row r="2593" spans="1:3">
      <c r="A2593" s="27">
        <v>43373</v>
      </c>
      <c r="B2593" s="30">
        <v>0.33333333333333331</v>
      </c>
      <c r="C2593" s="31">
        <v>4.4039999999999999</v>
      </c>
    </row>
    <row r="2594" spans="1:3">
      <c r="A2594" s="27">
        <v>43373</v>
      </c>
      <c r="B2594" s="30">
        <v>0.5</v>
      </c>
      <c r="C2594" s="31">
        <v>4.4260000000000002</v>
      </c>
    </row>
    <row r="2595" spans="1:3">
      <c r="A2595" s="27">
        <v>43373</v>
      </c>
      <c r="B2595" s="30">
        <v>0.66666666666666663</v>
      </c>
      <c r="C2595" s="31">
        <v>4.4450000000000003</v>
      </c>
    </row>
    <row r="2596" spans="1:3">
      <c r="A2596" s="27">
        <v>43373</v>
      </c>
      <c r="B2596" s="30">
        <v>0.83333333333333337</v>
      </c>
      <c r="C2596" s="31">
        <v>4.3959999999999999</v>
      </c>
    </row>
    <row r="2597" spans="1:3">
      <c r="A2597" s="27">
        <v>43374</v>
      </c>
      <c r="B2597" s="30">
        <v>0</v>
      </c>
      <c r="C2597" s="31">
        <v>4.3769999999999998</v>
      </c>
    </row>
    <row r="2598" spans="1:3">
      <c r="A2598" s="27">
        <v>43374</v>
      </c>
      <c r="B2598" s="30">
        <v>0.16666666666666666</v>
      </c>
      <c r="C2598" s="31">
        <v>4.3209999999999997</v>
      </c>
    </row>
    <row r="2599" spans="1:3">
      <c r="A2599" s="27">
        <v>43374</v>
      </c>
      <c r="B2599" s="30">
        <v>0.33333333333333331</v>
      </c>
      <c r="C2599" s="31">
        <v>4.3250000000000002</v>
      </c>
    </row>
    <row r="2600" spans="1:3">
      <c r="A2600" s="27">
        <v>43374</v>
      </c>
      <c r="B2600" s="30">
        <v>0.5</v>
      </c>
      <c r="C2600" s="31">
        <v>4.2569999999999997</v>
      </c>
    </row>
    <row r="2601" spans="1:3">
      <c r="A2601" s="27">
        <v>43374</v>
      </c>
      <c r="B2601" s="30">
        <v>0.66666666666666663</v>
      </c>
      <c r="C2601" s="31">
        <v>4.2590000000000003</v>
      </c>
    </row>
    <row r="2602" spans="1:3">
      <c r="A2602" s="27">
        <v>43374</v>
      </c>
      <c r="B2602" s="30">
        <v>0.83333333333333337</v>
      </c>
      <c r="C2602" s="31">
        <v>4.2329999999999997</v>
      </c>
    </row>
    <row r="2603" spans="1:3">
      <c r="A2603" s="27">
        <v>43375</v>
      </c>
      <c r="B2603" s="30">
        <v>0</v>
      </c>
      <c r="C2603" s="31">
        <v>4.18</v>
      </c>
    </row>
    <row r="2604" spans="1:3">
      <c r="A2604" s="27">
        <v>43375</v>
      </c>
      <c r="B2604" s="30">
        <v>0.16666666666666666</v>
      </c>
      <c r="C2604" s="31">
        <v>4.2450000000000001</v>
      </c>
    </row>
    <row r="2605" spans="1:3">
      <c r="A2605" s="27">
        <v>43375</v>
      </c>
      <c r="B2605" s="30">
        <v>0.33333333333333331</v>
      </c>
      <c r="C2605" s="31">
        <v>4.2949999999999999</v>
      </c>
    </row>
    <row r="2606" spans="1:3">
      <c r="A2606" s="27">
        <v>43375</v>
      </c>
      <c r="B2606" s="30">
        <v>0.5</v>
      </c>
      <c r="C2606" s="31">
        <v>4.3410000000000002</v>
      </c>
    </row>
    <row r="2607" spans="1:3">
      <c r="A2607" s="27">
        <v>43375</v>
      </c>
      <c r="B2607" s="30">
        <v>0.66666666666666663</v>
      </c>
      <c r="C2607" s="31">
        <v>4.3369999999999997</v>
      </c>
    </row>
    <row r="2608" spans="1:3">
      <c r="A2608" s="27">
        <v>43375</v>
      </c>
      <c r="B2608" s="30">
        <v>0.83333333333333337</v>
      </c>
      <c r="C2608" s="31">
        <v>4.3369999999999997</v>
      </c>
    </row>
    <row r="2609" spans="1:3">
      <c r="A2609" s="27">
        <v>43376</v>
      </c>
      <c r="B2609" s="30">
        <v>0</v>
      </c>
      <c r="C2609" s="31">
        <v>4.3479999999999999</v>
      </c>
    </row>
    <row r="2610" spans="1:3">
      <c r="A2610" s="27">
        <v>43376</v>
      </c>
      <c r="B2610" s="30">
        <v>0.16666666666666666</v>
      </c>
      <c r="C2610" s="31">
        <v>4.3479999999999999</v>
      </c>
    </row>
    <row r="2611" spans="1:3">
      <c r="A2611" s="27">
        <v>43376</v>
      </c>
      <c r="B2611" s="30">
        <v>0.33333333333333331</v>
      </c>
      <c r="C2611" s="31">
        <v>4.3630000000000004</v>
      </c>
    </row>
    <row r="2612" spans="1:3">
      <c r="A2612" s="27">
        <v>43376</v>
      </c>
      <c r="B2612" s="30">
        <v>0.5</v>
      </c>
      <c r="C2612" s="31">
        <v>4.3940000000000001</v>
      </c>
    </row>
    <row r="2613" spans="1:3">
      <c r="A2613" s="27">
        <v>43376</v>
      </c>
      <c r="B2613" s="30">
        <v>0.66666666666666663</v>
      </c>
      <c r="C2613" s="31">
        <v>4.3769999999999998</v>
      </c>
    </row>
    <row r="2614" spans="1:3">
      <c r="A2614" s="27">
        <v>43376</v>
      </c>
      <c r="B2614" s="30">
        <v>0.83333333333333337</v>
      </c>
      <c r="C2614" s="31">
        <v>4.3490000000000002</v>
      </c>
    </row>
    <row r="2615" spans="1:3">
      <c r="A2615" s="27">
        <v>43377</v>
      </c>
      <c r="B2615" s="30">
        <v>0</v>
      </c>
      <c r="C2615" s="31">
        <v>4.3540000000000001</v>
      </c>
    </row>
    <row r="2616" spans="1:3">
      <c r="A2616" s="27">
        <v>43377</v>
      </c>
      <c r="B2616" s="30">
        <v>0.16666666666666666</v>
      </c>
      <c r="C2616" s="31">
        <v>4.3559999999999999</v>
      </c>
    </row>
    <row r="2617" spans="1:3">
      <c r="A2617" s="27">
        <v>43377</v>
      </c>
      <c r="B2617" s="30">
        <v>0.33333333333333331</v>
      </c>
      <c r="C2617" s="31">
        <v>4.3710000000000004</v>
      </c>
    </row>
    <row r="2618" spans="1:3">
      <c r="A2618" s="27">
        <v>43377</v>
      </c>
      <c r="B2618" s="30">
        <v>0.5</v>
      </c>
      <c r="C2618" s="31">
        <v>4.4119999999999999</v>
      </c>
    </row>
    <row r="2619" spans="1:3">
      <c r="A2619" s="27">
        <v>43377</v>
      </c>
      <c r="B2619" s="30">
        <v>0.66666666666666663</v>
      </c>
      <c r="C2619" s="31">
        <v>4.3920000000000003</v>
      </c>
    </row>
    <row r="2620" spans="1:3">
      <c r="A2620" s="27">
        <v>43377</v>
      </c>
      <c r="B2620" s="30">
        <v>0.83333333333333337</v>
      </c>
      <c r="C2620" s="31">
        <v>4.37</v>
      </c>
    </row>
    <row r="2621" spans="1:3">
      <c r="A2621" s="27">
        <v>43378</v>
      </c>
      <c r="B2621" s="30">
        <v>0</v>
      </c>
      <c r="C2621" s="31">
        <v>4.3659999999999997</v>
      </c>
    </row>
    <row r="2622" spans="1:3">
      <c r="A2622" s="27">
        <v>43378</v>
      </c>
      <c r="B2622" s="30">
        <v>0.16666666666666666</v>
      </c>
      <c r="C2622" s="31">
        <v>4.3760000000000003</v>
      </c>
    </row>
    <row r="2623" spans="1:3">
      <c r="A2623" s="27">
        <v>43378</v>
      </c>
      <c r="B2623" s="30">
        <v>0.33333333333333331</v>
      </c>
      <c r="C2623" s="31">
        <v>4.3860000000000001</v>
      </c>
    </row>
    <row r="2624" spans="1:3">
      <c r="A2624" s="27">
        <v>43378</v>
      </c>
      <c r="B2624" s="30">
        <v>0.5</v>
      </c>
      <c r="C2624" s="31">
        <v>4.4059999999999997</v>
      </c>
    </row>
    <row r="2625" spans="1:3">
      <c r="A2625" s="27">
        <v>43378</v>
      </c>
      <c r="B2625" s="30">
        <v>0.66666666666666663</v>
      </c>
      <c r="C2625" s="31">
        <v>4.3899999999999997</v>
      </c>
    </row>
    <row r="2626" spans="1:3">
      <c r="A2626" s="27">
        <v>43378</v>
      </c>
      <c r="B2626" s="30">
        <v>0.83333333333333337</v>
      </c>
      <c r="C2626" s="31">
        <v>4.3559999999999999</v>
      </c>
    </row>
    <row r="2627" spans="1:3">
      <c r="A2627" s="27">
        <v>43379</v>
      </c>
      <c r="B2627" s="30">
        <v>0</v>
      </c>
      <c r="C2627" s="31">
        <v>4.3479999999999999</v>
      </c>
    </row>
    <row r="2628" spans="1:3">
      <c r="A2628" s="27">
        <v>43379</v>
      </c>
      <c r="B2628" s="30">
        <v>0.16666666666666666</v>
      </c>
      <c r="C2628" s="31">
        <v>4.3449999999999998</v>
      </c>
    </row>
    <row r="2629" spans="1:3">
      <c r="A2629" s="27">
        <v>43379</v>
      </c>
      <c r="B2629" s="30">
        <v>0.33333333333333331</v>
      </c>
      <c r="C2629" s="31">
        <v>4.3630000000000004</v>
      </c>
    </row>
    <row r="2630" spans="1:3">
      <c r="A2630" s="27">
        <v>43379</v>
      </c>
      <c r="B2630" s="30">
        <v>0.5</v>
      </c>
      <c r="C2630" s="31">
        <v>4.4370000000000003</v>
      </c>
    </row>
    <row r="2631" spans="1:3">
      <c r="A2631" s="27">
        <v>43379</v>
      </c>
      <c r="B2631" s="30">
        <v>0.66666666666666663</v>
      </c>
      <c r="C2631" s="31">
        <v>4.3730000000000002</v>
      </c>
    </row>
    <row r="2632" spans="1:3">
      <c r="A2632" s="27">
        <v>43379</v>
      </c>
      <c r="B2632" s="30">
        <v>0.83333333333333337</v>
      </c>
      <c r="C2632" s="31">
        <v>4.3010000000000002</v>
      </c>
    </row>
    <row r="2633" spans="1:3">
      <c r="A2633" s="27">
        <v>43380</v>
      </c>
      <c r="B2633" s="30">
        <v>0</v>
      </c>
      <c r="C2633" s="31">
        <v>4.2649999999999997</v>
      </c>
    </row>
    <row r="2634" spans="1:3">
      <c r="A2634" s="27">
        <v>43380</v>
      </c>
      <c r="B2634" s="30">
        <v>0.16666666666666666</v>
      </c>
      <c r="C2634" s="31">
        <v>4.266</v>
      </c>
    </row>
    <row r="2635" spans="1:3">
      <c r="A2635" s="27">
        <v>43380</v>
      </c>
      <c r="B2635" s="30">
        <v>0.33333333333333331</v>
      </c>
      <c r="C2635" s="31">
        <v>4.2690000000000001</v>
      </c>
    </row>
    <row r="2636" spans="1:3">
      <c r="A2636" s="27">
        <v>43380</v>
      </c>
      <c r="B2636" s="30">
        <v>0.5</v>
      </c>
      <c r="C2636" s="31">
        <v>4.2789999999999999</v>
      </c>
    </row>
    <row r="2637" spans="1:3">
      <c r="A2637" s="27">
        <v>43380</v>
      </c>
      <c r="B2637" s="30">
        <v>0.66666666666666663</v>
      </c>
      <c r="C2637" s="31">
        <v>4.2839999999999998</v>
      </c>
    </row>
    <row r="2638" spans="1:3">
      <c r="A2638" s="27">
        <v>43380</v>
      </c>
      <c r="B2638" s="30">
        <v>0.83333333333333337</v>
      </c>
      <c r="C2638" s="31">
        <v>4.2889999999999997</v>
      </c>
    </row>
    <row r="2639" spans="1:3">
      <c r="A2639" s="27">
        <v>43381</v>
      </c>
      <c r="B2639" s="30">
        <v>0</v>
      </c>
      <c r="C2639" s="31">
        <v>4.3129999999999997</v>
      </c>
    </row>
    <row r="2640" spans="1:3">
      <c r="A2640" s="27">
        <v>43381</v>
      </c>
      <c r="B2640" s="30">
        <v>0.16666666666666666</v>
      </c>
      <c r="C2640" s="31">
        <v>4.32</v>
      </c>
    </row>
    <row r="2641" spans="1:3">
      <c r="A2641" s="27">
        <v>43381</v>
      </c>
      <c r="B2641" s="30">
        <v>0.33333333333333331</v>
      </c>
      <c r="C2641" s="31">
        <v>4.3339999999999996</v>
      </c>
    </row>
    <row r="2642" spans="1:3">
      <c r="A2642" s="27">
        <v>43381</v>
      </c>
      <c r="B2642" s="30">
        <v>0.5</v>
      </c>
      <c r="C2642" s="31">
        <v>4.3719999999999999</v>
      </c>
    </row>
    <row r="2643" spans="1:3">
      <c r="A2643" s="27">
        <v>43381</v>
      </c>
      <c r="B2643" s="30">
        <v>0.66666666666666663</v>
      </c>
      <c r="C2643" s="31">
        <v>4.3789999999999996</v>
      </c>
    </row>
    <row r="2644" spans="1:3">
      <c r="A2644" s="27">
        <v>43381</v>
      </c>
      <c r="B2644" s="30">
        <v>0.83333333333333337</v>
      </c>
      <c r="C2644" s="31">
        <v>4.351</v>
      </c>
    </row>
    <row r="2645" spans="1:3">
      <c r="A2645" s="27">
        <v>43382</v>
      </c>
      <c r="B2645" s="30">
        <v>0</v>
      </c>
      <c r="C2645" s="31">
        <v>4.3449999999999998</v>
      </c>
    </row>
    <row r="2646" spans="1:3">
      <c r="A2646" s="27">
        <v>43382</v>
      </c>
      <c r="B2646" s="30">
        <v>0.16666666666666666</v>
      </c>
      <c r="C2646" s="31">
        <v>4.3499999999999996</v>
      </c>
    </row>
    <row r="2647" spans="1:3">
      <c r="A2647" s="27">
        <v>43382</v>
      </c>
      <c r="B2647" s="30">
        <v>0.33333333333333331</v>
      </c>
      <c r="C2647" s="31">
        <v>4.3719999999999999</v>
      </c>
    </row>
    <row r="2648" spans="1:3">
      <c r="A2648" s="27">
        <v>43382</v>
      </c>
      <c r="B2648" s="30">
        <v>0.5</v>
      </c>
      <c r="C2648" s="31">
        <v>4.4160000000000004</v>
      </c>
    </row>
    <row r="2649" spans="1:3">
      <c r="A2649" s="27">
        <v>43382</v>
      </c>
      <c r="B2649" s="30">
        <v>0.66666666666666663</v>
      </c>
      <c r="C2649" s="31">
        <v>4.4139999999999997</v>
      </c>
    </row>
    <row r="2650" spans="1:3">
      <c r="A2650" s="27">
        <v>43382</v>
      </c>
      <c r="B2650" s="30">
        <v>0.83333333333333337</v>
      </c>
      <c r="C2650" s="31">
        <v>4.3570000000000002</v>
      </c>
    </row>
    <row r="2651" spans="1:3">
      <c r="A2651" s="27">
        <v>43383</v>
      </c>
      <c r="B2651" s="30">
        <v>0</v>
      </c>
      <c r="C2651" s="31">
        <v>4.3760000000000003</v>
      </c>
    </row>
    <row r="2652" spans="1:3">
      <c r="A2652" s="27">
        <v>43383</v>
      </c>
      <c r="B2652" s="30">
        <v>0.16666666666666666</v>
      </c>
      <c r="C2652" s="31">
        <v>4.3810000000000002</v>
      </c>
    </row>
    <row r="2653" spans="1:3">
      <c r="A2653" s="27">
        <v>43383</v>
      </c>
      <c r="B2653" s="30">
        <v>0.33333333333333331</v>
      </c>
      <c r="C2653" s="31">
        <v>4.391</v>
      </c>
    </row>
    <row r="2654" spans="1:3">
      <c r="A2654" s="27">
        <v>43383</v>
      </c>
      <c r="B2654" s="30">
        <v>0.5</v>
      </c>
      <c r="C2654" s="31">
        <v>4.4029999999999996</v>
      </c>
    </row>
    <row r="2655" spans="1:3">
      <c r="A2655" s="27">
        <v>43383</v>
      </c>
      <c r="B2655" s="30">
        <v>0.66666666666666663</v>
      </c>
      <c r="C2655" s="31">
        <v>4.3840000000000003</v>
      </c>
    </row>
    <row r="2656" spans="1:3">
      <c r="A2656" s="27">
        <v>43383</v>
      </c>
      <c r="B2656" s="30">
        <v>0.83333333333333337</v>
      </c>
      <c r="C2656" s="31">
        <v>4.3680000000000003</v>
      </c>
    </row>
    <row r="2657" spans="1:3">
      <c r="A2657" s="27">
        <v>43384</v>
      </c>
      <c r="B2657" s="30">
        <v>0</v>
      </c>
      <c r="C2657" s="31">
        <v>4.375</v>
      </c>
    </row>
    <row r="2658" spans="1:3">
      <c r="A2658" s="27">
        <v>43384</v>
      </c>
      <c r="B2658" s="30">
        <v>0.16666666666666666</v>
      </c>
      <c r="C2658" s="31">
        <v>4.3860000000000001</v>
      </c>
    </row>
    <row r="2659" spans="1:3">
      <c r="A2659" s="27">
        <v>43384</v>
      </c>
      <c r="B2659" s="30">
        <v>0.33333333333333331</v>
      </c>
      <c r="C2659" s="31">
        <v>4.4039999999999999</v>
      </c>
    </row>
    <row r="2660" spans="1:3">
      <c r="A2660" s="27">
        <v>43384</v>
      </c>
      <c r="B2660" s="30">
        <v>0.5</v>
      </c>
      <c r="C2660" s="31">
        <v>4.4189999999999996</v>
      </c>
    </row>
    <row r="2661" spans="1:3">
      <c r="A2661" s="27">
        <v>43384</v>
      </c>
      <c r="B2661" s="30">
        <v>0.66666666666666663</v>
      </c>
      <c r="C2661" s="31">
        <v>4.4429999999999996</v>
      </c>
    </row>
    <row r="2662" spans="1:3">
      <c r="A2662" s="27">
        <v>43384</v>
      </c>
      <c r="B2662" s="30">
        <v>0.83333333333333337</v>
      </c>
      <c r="C2662" s="31">
        <v>4.3979999999999997</v>
      </c>
    </row>
    <row r="2663" spans="1:3">
      <c r="A2663" s="27">
        <v>43385</v>
      </c>
      <c r="B2663" s="30">
        <v>0</v>
      </c>
      <c r="C2663" s="31">
        <v>4.29</v>
      </c>
    </row>
    <row r="2664" spans="1:3">
      <c r="A2664" s="27">
        <v>43385</v>
      </c>
      <c r="B2664" s="30">
        <v>0.16666666666666666</v>
      </c>
      <c r="C2664" s="31">
        <v>4.2629999999999999</v>
      </c>
    </row>
    <row r="2665" spans="1:3">
      <c r="A2665" s="27">
        <v>43385</v>
      </c>
      <c r="B2665" s="30">
        <v>0.33333333333333331</v>
      </c>
      <c r="C2665" s="31">
        <v>4.3310000000000004</v>
      </c>
    </row>
    <row r="2666" spans="1:3">
      <c r="A2666" s="27">
        <v>43385</v>
      </c>
      <c r="B2666" s="30">
        <v>0.5</v>
      </c>
      <c r="C2666" s="31">
        <v>4.4219999999999997</v>
      </c>
    </row>
    <row r="2667" spans="1:3">
      <c r="A2667" s="27">
        <v>43385</v>
      </c>
      <c r="B2667" s="30">
        <v>0.66666666666666663</v>
      </c>
      <c r="C2667" s="31">
        <v>4.3959999999999999</v>
      </c>
    </row>
    <row r="2668" spans="1:3">
      <c r="A2668" s="27">
        <v>43385</v>
      </c>
      <c r="B2668" s="30">
        <v>0.83333333333333337</v>
      </c>
      <c r="C2668" s="31">
        <v>4.3810000000000002</v>
      </c>
    </row>
    <row r="2669" spans="1:3">
      <c r="A2669" s="27">
        <v>43386</v>
      </c>
      <c r="B2669" s="30">
        <v>0</v>
      </c>
      <c r="C2669" s="31">
        <v>4.4020000000000001</v>
      </c>
    </row>
    <row r="2670" spans="1:3">
      <c r="A2670" s="27">
        <v>43386</v>
      </c>
      <c r="B2670" s="30">
        <v>0.16666666666666666</v>
      </c>
      <c r="C2670" s="31">
        <v>4.3819999999999997</v>
      </c>
    </row>
    <row r="2671" spans="1:3">
      <c r="A2671" s="27">
        <v>43386</v>
      </c>
      <c r="B2671" s="30">
        <v>0.33333333333333331</v>
      </c>
      <c r="C2671" s="31">
        <v>4.3949999999999996</v>
      </c>
    </row>
    <row r="2672" spans="1:3">
      <c r="A2672" s="27">
        <v>43386</v>
      </c>
      <c r="B2672" s="30">
        <v>0.5</v>
      </c>
      <c r="C2672" s="31">
        <v>4.4219999999999997</v>
      </c>
    </row>
    <row r="2673" spans="1:3">
      <c r="A2673" s="27">
        <v>43386</v>
      </c>
      <c r="B2673" s="30">
        <v>0.66666666666666663</v>
      </c>
      <c r="C2673" s="31">
        <v>4.423</v>
      </c>
    </row>
    <row r="2674" spans="1:3">
      <c r="A2674" s="27">
        <v>43386</v>
      </c>
      <c r="B2674" s="30">
        <v>0.83333333333333337</v>
      </c>
      <c r="C2674" s="31">
        <v>4.3330000000000002</v>
      </c>
    </row>
    <row r="2675" spans="1:3">
      <c r="A2675" s="27">
        <v>43387</v>
      </c>
      <c r="B2675" s="30">
        <v>0</v>
      </c>
      <c r="C2675" s="31">
        <v>4.3079999999999998</v>
      </c>
    </row>
    <row r="2676" spans="1:3">
      <c r="A2676" s="27">
        <v>43387</v>
      </c>
      <c r="B2676" s="30">
        <v>0.16666666666666666</v>
      </c>
      <c r="C2676" s="31">
        <v>4.3170000000000002</v>
      </c>
    </row>
    <row r="2677" spans="1:3">
      <c r="A2677" s="27">
        <v>43387</v>
      </c>
      <c r="B2677" s="30">
        <v>0.33333333333333331</v>
      </c>
      <c r="C2677" s="31">
        <v>4.327</v>
      </c>
    </row>
    <row r="2678" spans="1:3">
      <c r="A2678" s="27">
        <v>43387</v>
      </c>
      <c r="B2678" s="30">
        <v>0.5</v>
      </c>
      <c r="C2678" s="31">
        <v>4.3540000000000001</v>
      </c>
    </row>
    <row r="2679" spans="1:3">
      <c r="A2679" s="27">
        <v>43387</v>
      </c>
      <c r="B2679" s="30">
        <v>0.66666666666666663</v>
      </c>
      <c r="C2679" s="31">
        <v>4.3470000000000004</v>
      </c>
    </row>
    <row r="2680" spans="1:3">
      <c r="A2680" s="27">
        <v>43387</v>
      </c>
      <c r="B2680" s="30">
        <v>0.83333333333333337</v>
      </c>
      <c r="C2680" s="31">
        <v>4.3159999999999998</v>
      </c>
    </row>
    <row r="2681" spans="1:3">
      <c r="A2681" s="27">
        <v>43388</v>
      </c>
      <c r="B2681" s="30">
        <v>0</v>
      </c>
      <c r="C2681" s="31">
        <v>4.3040000000000003</v>
      </c>
    </row>
    <row r="2682" spans="1:3">
      <c r="A2682" s="27">
        <v>43388</v>
      </c>
      <c r="B2682" s="30">
        <v>0.16666666666666666</v>
      </c>
      <c r="C2682" s="31">
        <v>4.3120000000000003</v>
      </c>
    </row>
    <row r="2683" spans="1:3">
      <c r="A2683" s="27">
        <v>43388</v>
      </c>
      <c r="B2683" s="30">
        <v>0.33333333333333331</v>
      </c>
      <c r="C2683" s="31">
        <v>4.3170000000000002</v>
      </c>
    </row>
    <row r="2684" spans="1:3">
      <c r="A2684" s="27">
        <v>43388</v>
      </c>
      <c r="B2684" s="30">
        <v>0.5</v>
      </c>
      <c r="C2684" s="31">
        <v>4.4219999999999997</v>
      </c>
    </row>
    <row r="2685" spans="1:3">
      <c r="A2685" s="27">
        <v>43388</v>
      </c>
      <c r="B2685" s="30">
        <v>0.66666666666666663</v>
      </c>
      <c r="C2685" s="31">
        <v>4.4279999999999999</v>
      </c>
    </row>
    <row r="2686" spans="1:3">
      <c r="A2686" s="27">
        <v>43388</v>
      </c>
      <c r="B2686" s="30">
        <v>0.83333333333333337</v>
      </c>
      <c r="C2686" s="31">
        <v>4.4039999999999999</v>
      </c>
    </row>
    <row r="2687" spans="1:3">
      <c r="A2687" s="27">
        <v>43389</v>
      </c>
      <c r="B2687" s="30">
        <v>0</v>
      </c>
      <c r="C2687" s="31">
        <v>4.3789999999999996</v>
      </c>
    </row>
    <row r="2688" spans="1:3">
      <c r="A2688" s="27">
        <v>43389</v>
      </c>
      <c r="B2688" s="30">
        <v>0.16666666666666666</v>
      </c>
      <c r="C2688" s="31">
        <v>4.4039999999999999</v>
      </c>
    </row>
    <row r="2689" spans="1:3">
      <c r="A2689" s="27">
        <v>43389</v>
      </c>
      <c r="B2689" s="30">
        <v>0.33333333333333331</v>
      </c>
      <c r="C2689" s="31">
        <v>4.4169999999999998</v>
      </c>
    </row>
    <row r="2690" spans="1:3">
      <c r="A2690" s="27">
        <v>43389</v>
      </c>
      <c r="B2690" s="30">
        <v>0.5</v>
      </c>
      <c r="C2690" s="31">
        <v>4.46</v>
      </c>
    </row>
    <row r="2691" spans="1:3">
      <c r="A2691" s="27">
        <v>43389</v>
      </c>
      <c r="B2691" s="30">
        <v>0.66666666666666663</v>
      </c>
      <c r="C2691" s="31">
        <v>4.4379999999999997</v>
      </c>
    </row>
    <row r="2692" spans="1:3">
      <c r="A2692" s="27">
        <v>43389</v>
      </c>
      <c r="B2692" s="30">
        <v>0.83333333333333337</v>
      </c>
      <c r="C2692" s="31">
        <v>4.4260000000000002</v>
      </c>
    </row>
    <row r="2693" spans="1:3">
      <c r="A2693" s="27">
        <v>43390</v>
      </c>
      <c r="B2693" s="30">
        <v>0</v>
      </c>
      <c r="C2693" s="31">
        <v>4.4189999999999996</v>
      </c>
    </row>
    <row r="2694" spans="1:3">
      <c r="A2694" s="27">
        <v>43390</v>
      </c>
      <c r="B2694" s="30">
        <v>0.16666666666666666</v>
      </c>
      <c r="C2694" s="31">
        <v>4.4160000000000004</v>
      </c>
    </row>
    <row r="2695" spans="1:3">
      <c r="A2695" s="27">
        <v>43390</v>
      </c>
      <c r="B2695" s="30">
        <v>0.33333333333333331</v>
      </c>
      <c r="C2695" s="31">
        <v>4.4009999999999998</v>
      </c>
    </row>
    <row r="2696" spans="1:3">
      <c r="A2696" s="27">
        <v>43390</v>
      </c>
      <c r="B2696" s="30">
        <v>0.5</v>
      </c>
      <c r="C2696" s="31">
        <v>4.4649999999999999</v>
      </c>
    </row>
    <row r="2697" spans="1:3">
      <c r="A2697" s="27">
        <v>43390</v>
      </c>
      <c r="B2697" s="30">
        <v>0.66666666666666663</v>
      </c>
      <c r="C2697" s="31">
        <v>4.4690000000000003</v>
      </c>
    </row>
    <row r="2698" spans="1:3">
      <c r="A2698" s="27">
        <v>43390</v>
      </c>
      <c r="B2698" s="30">
        <v>0.83333333333333337</v>
      </c>
      <c r="C2698" s="31">
        <v>4.4390000000000001</v>
      </c>
    </row>
    <row r="2699" spans="1:3">
      <c r="A2699" s="27">
        <v>43391</v>
      </c>
      <c r="B2699" s="30">
        <v>0</v>
      </c>
      <c r="C2699" s="31">
        <v>4.407</v>
      </c>
    </row>
    <row r="2700" spans="1:3">
      <c r="A2700" s="27">
        <v>43391</v>
      </c>
      <c r="B2700" s="30">
        <v>0.16666666666666666</v>
      </c>
      <c r="C2700" s="31">
        <v>4.43</v>
      </c>
    </row>
    <row r="2701" spans="1:3">
      <c r="A2701" s="27">
        <v>43391</v>
      </c>
      <c r="B2701" s="30">
        <v>0.33333333333333331</v>
      </c>
      <c r="C2701" s="31">
        <v>4.4370000000000003</v>
      </c>
    </row>
    <row r="2702" spans="1:3">
      <c r="A2702" s="27">
        <v>43391</v>
      </c>
      <c r="B2702" s="30">
        <v>0.5</v>
      </c>
      <c r="C2702" s="31">
        <v>4.4710000000000001</v>
      </c>
    </row>
    <row r="2703" spans="1:3">
      <c r="A2703" s="27">
        <v>43391</v>
      </c>
      <c r="B2703" s="30">
        <v>0.66666666666666663</v>
      </c>
      <c r="C2703" s="31">
        <v>4.4589999999999996</v>
      </c>
    </row>
    <row r="2704" spans="1:3">
      <c r="A2704" s="27">
        <v>43391</v>
      </c>
      <c r="B2704" s="30">
        <v>0.83333333333333337</v>
      </c>
      <c r="C2704" s="31">
        <v>4.4320000000000004</v>
      </c>
    </row>
    <row r="2705" spans="1:3">
      <c r="A2705" s="27">
        <v>43392</v>
      </c>
      <c r="B2705" s="30">
        <v>0</v>
      </c>
      <c r="C2705" s="31">
        <v>4.4379999999999997</v>
      </c>
    </row>
    <row r="2706" spans="1:3">
      <c r="A2706" s="27">
        <v>43392</v>
      </c>
      <c r="B2706" s="30">
        <v>0.16666666666666666</v>
      </c>
      <c r="C2706" s="31">
        <v>4.4050000000000002</v>
      </c>
    </row>
    <row r="2707" spans="1:3">
      <c r="A2707" s="27">
        <v>43392</v>
      </c>
      <c r="B2707" s="30">
        <v>0.33333333333333331</v>
      </c>
      <c r="C2707" s="31">
        <v>4.41</v>
      </c>
    </row>
    <row r="2708" spans="1:3">
      <c r="A2708" s="27">
        <v>43392</v>
      </c>
      <c r="B2708" s="30">
        <v>0.5</v>
      </c>
      <c r="C2708" s="31">
        <v>4.5090000000000003</v>
      </c>
    </row>
    <row r="2709" spans="1:3">
      <c r="A2709" s="27">
        <v>43392</v>
      </c>
      <c r="B2709" s="30">
        <v>0.66666666666666663</v>
      </c>
      <c r="C2709" s="31">
        <v>4.5119999999999996</v>
      </c>
    </row>
    <row r="2710" spans="1:3">
      <c r="A2710" s="27">
        <v>43392</v>
      </c>
      <c r="B2710" s="30">
        <v>0.83333333333333337</v>
      </c>
      <c r="C2710" s="31">
        <v>4.4320000000000004</v>
      </c>
    </row>
    <row r="2711" spans="1:3">
      <c r="A2711" s="27">
        <v>43393</v>
      </c>
      <c r="B2711" s="30">
        <v>0</v>
      </c>
      <c r="C2711" s="31">
        <v>4.42</v>
      </c>
    </row>
    <row r="2712" spans="1:3">
      <c r="A2712" s="27">
        <v>43393</v>
      </c>
      <c r="B2712" s="30">
        <v>0.16666666666666666</v>
      </c>
      <c r="C2712" s="31">
        <v>4.423</v>
      </c>
    </row>
    <row r="2713" spans="1:3">
      <c r="A2713" s="27">
        <v>43393</v>
      </c>
      <c r="B2713" s="30">
        <v>0.33333333333333331</v>
      </c>
      <c r="C2713" s="31">
        <v>4.4320000000000004</v>
      </c>
    </row>
    <row r="2714" spans="1:3">
      <c r="A2714" s="27">
        <v>43393</v>
      </c>
      <c r="B2714" s="30">
        <v>0.5</v>
      </c>
      <c r="C2714" s="31">
        <v>4.4569999999999999</v>
      </c>
    </row>
    <row r="2715" spans="1:3">
      <c r="A2715" s="27">
        <v>43393</v>
      </c>
      <c r="B2715" s="30">
        <v>0.66666666666666663</v>
      </c>
      <c r="C2715" s="31">
        <v>4.4240000000000004</v>
      </c>
    </row>
    <row r="2716" spans="1:3">
      <c r="A2716" s="27">
        <v>43393</v>
      </c>
      <c r="B2716" s="30">
        <v>0.83333333333333337</v>
      </c>
      <c r="C2716" s="31">
        <v>4.407</v>
      </c>
    </row>
    <row r="2717" spans="1:3">
      <c r="A2717" s="27">
        <v>43394</v>
      </c>
      <c r="B2717" s="30">
        <v>0</v>
      </c>
      <c r="C2717" s="31">
        <v>4.3949999999999996</v>
      </c>
    </row>
    <row r="2718" spans="1:3">
      <c r="A2718" s="27">
        <v>43394</v>
      </c>
      <c r="B2718" s="30">
        <v>0.16666666666666666</v>
      </c>
      <c r="C2718" s="31">
        <v>4.3949999999999996</v>
      </c>
    </row>
    <row r="2719" spans="1:3">
      <c r="A2719" s="27">
        <v>43394</v>
      </c>
      <c r="B2719" s="30">
        <v>0.33333333333333331</v>
      </c>
      <c r="C2719" s="31">
        <v>4.4130000000000003</v>
      </c>
    </row>
    <row r="2720" spans="1:3">
      <c r="A2720" s="27">
        <v>43394</v>
      </c>
      <c r="B2720" s="30">
        <v>0.5</v>
      </c>
      <c r="C2720" s="31">
        <v>4.4390000000000001</v>
      </c>
    </row>
    <row r="2721" spans="1:3">
      <c r="A2721" s="27">
        <v>43394</v>
      </c>
      <c r="B2721" s="30">
        <v>0.66666666666666663</v>
      </c>
      <c r="C2721" s="31">
        <v>4.4329999999999998</v>
      </c>
    </row>
    <row r="2722" spans="1:3">
      <c r="A2722" s="27">
        <v>43394</v>
      </c>
      <c r="B2722" s="30">
        <v>0.83333333333333337</v>
      </c>
      <c r="C2722" s="31">
        <v>4.42</v>
      </c>
    </row>
    <row r="2723" spans="1:3">
      <c r="A2723" s="27">
        <v>43395</v>
      </c>
      <c r="B2723" s="30">
        <v>0</v>
      </c>
      <c r="C2723" s="31">
        <v>4.4210000000000003</v>
      </c>
    </row>
    <row r="2724" spans="1:3">
      <c r="A2724" s="27">
        <v>43395</v>
      </c>
      <c r="B2724" s="30">
        <v>0.16666666666666666</v>
      </c>
      <c r="C2724" s="31">
        <v>4.43</v>
      </c>
    </row>
    <row r="2725" spans="1:3">
      <c r="A2725" s="27">
        <v>43395</v>
      </c>
      <c r="B2725" s="30">
        <v>0.33333333333333331</v>
      </c>
      <c r="C2725" s="31">
        <v>4.452</v>
      </c>
    </row>
    <row r="2726" spans="1:3">
      <c r="A2726" s="27">
        <v>43395</v>
      </c>
      <c r="B2726" s="30">
        <v>0.5</v>
      </c>
      <c r="C2726" s="31">
        <v>4.4939999999999998</v>
      </c>
    </row>
    <row r="2727" spans="1:3">
      <c r="A2727" s="27">
        <v>43395</v>
      </c>
      <c r="B2727" s="30">
        <v>0.66666666666666663</v>
      </c>
      <c r="C2727" s="31">
        <v>4.4859999999999998</v>
      </c>
    </row>
    <row r="2728" spans="1:3">
      <c r="A2728" s="27">
        <v>43395</v>
      </c>
      <c r="B2728" s="30">
        <v>0.83333333333333337</v>
      </c>
      <c r="C2728" s="31">
        <v>4.4480000000000004</v>
      </c>
    </row>
    <row r="2729" spans="1:3">
      <c r="A2729" s="27">
        <v>43396</v>
      </c>
      <c r="B2729" s="30">
        <v>0</v>
      </c>
      <c r="C2729" s="31">
        <v>4.4539999999999997</v>
      </c>
    </row>
    <row r="2730" spans="1:3">
      <c r="A2730" s="27">
        <v>43396</v>
      </c>
      <c r="B2730" s="30">
        <v>0.16666666666666666</v>
      </c>
      <c r="C2730" s="31">
        <v>4.4509999999999996</v>
      </c>
    </row>
    <row r="2731" spans="1:3">
      <c r="A2731" s="27">
        <v>43396</v>
      </c>
      <c r="B2731" s="30">
        <v>0.33333333333333331</v>
      </c>
      <c r="C2731" s="31">
        <v>4.4589999999999996</v>
      </c>
    </row>
    <row r="2732" spans="1:3">
      <c r="A2732" s="27">
        <v>43396</v>
      </c>
      <c r="B2732" s="30">
        <v>0.5</v>
      </c>
      <c r="C2732" s="31">
        <v>4.476</v>
      </c>
    </row>
    <row r="2733" spans="1:3">
      <c r="A2733" s="27">
        <v>43396</v>
      </c>
      <c r="B2733" s="30">
        <v>0.66666666666666663</v>
      </c>
      <c r="C2733" s="31">
        <v>4.4980000000000002</v>
      </c>
    </row>
    <row r="2734" spans="1:3">
      <c r="A2734" s="27">
        <v>43396</v>
      </c>
      <c r="B2734" s="30">
        <v>0.83333333333333337</v>
      </c>
      <c r="C2734" s="31">
        <v>4.4530000000000003</v>
      </c>
    </row>
    <row r="2735" spans="1:3">
      <c r="A2735" s="27">
        <v>43397</v>
      </c>
      <c r="B2735" s="30">
        <v>0</v>
      </c>
      <c r="C2735" s="31">
        <v>4.46</v>
      </c>
    </row>
    <row r="2736" spans="1:3">
      <c r="A2736" s="27">
        <v>43397</v>
      </c>
      <c r="B2736" s="30">
        <v>0.16666666666666666</v>
      </c>
      <c r="C2736" s="31">
        <v>4.4619999999999997</v>
      </c>
    </row>
    <row r="2737" spans="1:3">
      <c r="A2737" s="27">
        <v>43397</v>
      </c>
      <c r="B2737" s="30">
        <v>0.33333333333333331</v>
      </c>
      <c r="C2737" s="31">
        <v>4.4770000000000003</v>
      </c>
    </row>
    <row r="2738" spans="1:3">
      <c r="A2738" s="27">
        <v>43397</v>
      </c>
      <c r="B2738" s="30">
        <v>0.5</v>
      </c>
      <c r="C2738" s="31">
        <v>4.5179999999999998</v>
      </c>
    </row>
    <row r="2739" spans="1:3">
      <c r="A2739" s="27">
        <v>43397</v>
      </c>
      <c r="B2739" s="30">
        <v>0.66666666666666663</v>
      </c>
      <c r="C2739" s="31">
        <v>4.5049999999999999</v>
      </c>
    </row>
    <row r="2740" spans="1:3">
      <c r="A2740" s="27">
        <v>43397</v>
      </c>
      <c r="B2740" s="30">
        <v>0.83333333333333337</v>
      </c>
      <c r="C2740" s="31">
        <v>4.4790000000000001</v>
      </c>
    </row>
    <row r="2741" spans="1:3">
      <c r="A2741" s="27">
        <v>43398</v>
      </c>
      <c r="B2741" s="30">
        <v>0</v>
      </c>
      <c r="C2741" s="31">
        <v>4.4820000000000002</v>
      </c>
    </row>
    <row r="2742" spans="1:3">
      <c r="A2742" s="27">
        <v>43398</v>
      </c>
      <c r="B2742" s="30">
        <v>0.16666666666666666</v>
      </c>
      <c r="C2742" s="31">
        <v>4.49</v>
      </c>
    </row>
    <row r="2743" spans="1:3">
      <c r="A2743" s="27">
        <v>43398</v>
      </c>
      <c r="B2743" s="30">
        <v>0.33333333333333331</v>
      </c>
      <c r="C2743" s="31">
        <v>4.5019999999999998</v>
      </c>
    </row>
    <row r="2744" spans="1:3">
      <c r="A2744" s="27">
        <v>43398</v>
      </c>
      <c r="B2744" s="30">
        <v>0.5</v>
      </c>
      <c r="C2744" s="31">
        <v>4.5289999999999999</v>
      </c>
    </row>
    <row r="2745" spans="1:3">
      <c r="A2745" s="27">
        <v>43398</v>
      </c>
      <c r="B2745" s="30">
        <v>0.66666666666666663</v>
      </c>
      <c r="C2745" s="31">
        <v>4.516</v>
      </c>
    </row>
    <row r="2746" spans="1:3">
      <c r="A2746" s="27">
        <v>43398</v>
      </c>
      <c r="B2746" s="30">
        <v>0.83333333333333337</v>
      </c>
      <c r="C2746" s="31">
        <v>4.4870000000000001</v>
      </c>
    </row>
    <row r="2747" spans="1:3">
      <c r="A2747" s="27">
        <v>43399</v>
      </c>
      <c r="B2747" s="30">
        <v>0</v>
      </c>
      <c r="C2747" s="31">
        <v>4.4740000000000002</v>
      </c>
    </row>
    <row r="2748" spans="1:3">
      <c r="A2748" s="27">
        <v>43399</v>
      </c>
      <c r="B2748" s="30">
        <v>0.16666666666666666</v>
      </c>
      <c r="C2748" s="31">
        <v>4.4790000000000001</v>
      </c>
    </row>
    <row r="2749" spans="1:3">
      <c r="A2749" s="27">
        <v>43399</v>
      </c>
      <c r="B2749" s="30">
        <v>0.33333333333333331</v>
      </c>
      <c r="C2749" s="31">
        <v>4.4870000000000001</v>
      </c>
    </row>
    <row r="2750" spans="1:3">
      <c r="A2750" s="27">
        <v>43399</v>
      </c>
      <c r="B2750" s="30">
        <v>0.5</v>
      </c>
      <c r="C2750" s="31">
        <v>4.5270000000000001</v>
      </c>
    </row>
    <row r="2751" spans="1:3">
      <c r="A2751" s="27">
        <v>43399</v>
      </c>
      <c r="B2751" s="30">
        <v>0.66666666666666663</v>
      </c>
      <c r="C2751" s="31">
        <v>4.5190000000000001</v>
      </c>
    </row>
    <row r="2752" spans="1:3">
      <c r="A2752" s="27">
        <v>43399</v>
      </c>
      <c r="B2752" s="30">
        <v>0.83333333333333337</v>
      </c>
      <c r="C2752" s="31">
        <v>4.4690000000000003</v>
      </c>
    </row>
    <row r="2753" spans="1:3">
      <c r="A2753" s="27">
        <v>43400</v>
      </c>
      <c r="B2753" s="30">
        <v>0</v>
      </c>
      <c r="C2753" s="31">
        <v>4.4550000000000001</v>
      </c>
    </row>
    <row r="2754" spans="1:3">
      <c r="A2754" s="27">
        <v>43400</v>
      </c>
      <c r="B2754" s="30">
        <v>0.16666666666666666</v>
      </c>
      <c r="C2754" s="31">
        <v>4.4729999999999999</v>
      </c>
    </row>
    <row r="2755" spans="1:3">
      <c r="A2755" s="27">
        <v>43400</v>
      </c>
      <c r="B2755" s="30">
        <v>0.33333333333333331</v>
      </c>
      <c r="C2755" s="31">
        <v>4.4649999999999999</v>
      </c>
    </row>
    <row r="2756" spans="1:3">
      <c r="A2756" s="27">
        <v>43400</v>
      </c>
      <c r="B2756" s="30">
        <v>0.5</v>
      </c>
      <c r="C2756" s="31">
        <v>4.47</v>
      </c>
    </row>
    <row r="2757" spans="1:3">
      <c r="A2757" s="27">
        <v>43400</v>
      </c>
      <c r="B2757" s="30">
        <v>0.66666666666666663</v>
      </c>
      <c r="C2757" s="31">
        <v>4.3150000000000004</v>
      </c>
    </row>
    <row r="2758" spans="1:3">
      <c r="A2758" s="27">
        <v>43400</v>
      </c>
      <c r="B2758" s="30">
        <v>0.83333333333333337</v>
      </c>
      <c r="C2758" s="31">
        <v>4.242</v>
      </c>
    </row>
    <row r="2759" spans="1:3">
      <c r="A2759" s="27">
        <v>43401</v>
      </c>
      <c r="B2759" s="30">
        <v>0</v>
      </c>
      <c r="C2759" s="31">
        <v>4.1429999999999998</v>
      </c>
    </row>
    <row r="2760" spans="1:3">
      <c r="A2760" s="27">
        <v>43401</v>
      </c>
      <c r="B2760" s="30">
        <v>0.16666666666666666</v>
      </c>
      <c r="C2760" s="31">
        <v>3.8149999999999999</v>
      </c>
    </row>
    <row r="2761" spans="1:3">
      <c r="A2761" s="27">
        <v>43401</v>
      </c>
      <c r="B2761" s="30">
        <v>0.33333333333333331</v>
      </c>
      <c r="C2761" s="31">
        <v>3.6110000000000002</v>
      </c>
    </row>
    <row r="2762" spans="1:3">
      <c r="A2762" s="27">
        <v>43401</v>
      </c>
      <c r="B2762" s="30">
        <v>0.5</v>
      </c>
      <c r="C2762" s="31">
        <v>3.4540000000000002</v>
      </c>
    </row>
    <row r="2763" spans="1:3">
      <c r="A2763" s="27">
        <v>43401</v>
      </c>
      <c r="B2763" s="30">
        <v>0.66666666666666663</v>
      </c>
      <c r="C2763" s="31">
        <v>3.4609999999999999</v>
      </c>
    </row>
    <row r="2764" spans="1:3">
      <c r="A2764" s="27">
        <v>43401</v>
      </c>
      <c r="B2764" s="30">
        <v>0.83333333333333337</v>
      </c>
      <c r="C2764" s="31">
        <v>3.4260000000000002</v>
      </c>
    </row>
    <row r="2765" spans="1:3">
      <c r="A2765" s="27">
        <v>43402</v>
      </c>
      <c r="B2765" s="30">
        <v>0</v>
      </c>
      <c r="C2765" s="31">
        <v>3.71</v>
      </c>
    </row>
    <row r="2766" spans="1:3">
      <c r="A2766" s="27">
        <v>43402</v>
      </c>
      <c r="B2766" s="30">
        <v>0.16666666666666666</v>
      </c>
      <c r="C2766" s="31">
        <v>3.8849999999999998</v>
      </c>
    </row>
    <row r="2767" spans="1:3">
      <c r="A2767" s="27">
        <v>43402</v>
      </c>
      <c r="B2767" s="30">
        <v>0.33333333333333331</v>
      </c>
      <c r="C2767" s="31">
        <v>4.0170000000000003</v>
      </c>
    </row>
    <row r="2768" spans="1:3">
      <c r="A2768" s="27">
        <v>43402</v>
      </c>
      <c r="B2768" s="30">
        <v>0.5</v>
      </c>
      <c r="C2768" s="31">
        <v>4.0519999999999996</v>
      </c>
    </row>
    <row r="2769" spans="1:3">
      <c r="A2769" s="27">
        <v>43402</v>
      </c>
      <c r="B2769" s="30">
        <v>0.66666666666666663</v>
      </c>
      <c r="C2769" s="31">
        <v>3.7480000000000002</v>
      </c>
    </row>
    <row r="2770" spans="1:3">
      <c r="A2770" s="27">
        <v>43402</v>
      </c>
      <c r="B2770" s="30">
        <v>0.83333333333333337</v>
      </c>
      <c r="C2770" s="31">
        <v>3.5409999999999999</v>
      </c>
    </row>
    <row r="2771" spans="1:3">
      <c r="A2771" s="27">
        <v>43403</v>
      </c>
      <c r="B2771" s="30">
        <v>0</v>
      </c>
      <c r="C2771" s="31">
        <v>3.2450000000000001</v>
      </c>
    </row>
    <row r="2772" spans="1:3">
      <c r="A2772" s="27">
        <v>43403</v>
      </c>
      <c r="B2772" s="30">
        <v>0.16666666666666666</v>
      </c>
      <c r="C2772" s="31">
        <v>3.1850000000000001</v>
      </c>
    </row>
    <row r="2773" spans="1:3">
      <c r="A2773" s="27">
        <v>43403</v>
      </c>
      <c r="B2773" s="30">
        <v>0.33333333333333331</v>
      </c>
      <c r="C2773" s="31">
        <v>3.4670000000000001</v>
      </c>
    </row>
    <row r="2774" spans="1:3">
      <c r="A2774" s="27">
        <v>43403</v>
      </c>
      <c r="B2774" s="30">
        <v>0.5</v>
      </c>
      <c r="C2774" s="31">
        <v>3.7679999999999998</v>
      </c>
    </row>
    <row r="2775" spans="1:3">
      <c r="A2775" s="27">
        <v>43403</v>
      </c>
      <c r="B2775" s="30">
        <v>0.66666666666666663</v>
      </c>
      <c r="C2775" s="31">
        <v>3.9260000000000002</v>
      </c>
    </row>
    <row r="2776" spans="1:3">
      <c r="A2776" s="27">
        <v>43403</v>
      </c>
      <c r="B2776" s="30">
        <v>0.83333333333333337</v>
      </c>
      <c r="C2776" s="31">
        <v>4.0519999999999996</v>
      </c>
    </row>
    <row r="2777" spans="1:3">
      <c r="A2777" s="27">
        <v>43404</v>
      </c>
      <c r="B2777" s="30">
        <v>0</v>
      </c>
      <c r="C2777" s="31">
        <v>4.0449999999999999</v>
      </c>
    </row>
    <row r="2778" spans="1:3">
      <c r="A2778" s="27">
        <v>43404</v>
      </c>
      <c r="B2778" s="30">
        <v>0.16666666666666666</v>
      </c>
      <c r="C2778" s="31">
        <v>4.0830000000000002</v>
      </c>
    </row>
    <row r="2779" spans="1:3">
      <c r="A2779" s="27">
        <v>43404</v>
      </c>
      <c r="B2779" s="30">
        <v>0.33333333333333331</v>
      </c>
      <c r="C2779" s="31">
        <v>4.1280000000000001</v>
      </c>
    </row>
    <row r="2780" spans="1:3">
      <c r="A2780" s="27">
        <v>43404</v>
      </c>
      <c r="B2780" s="30">
        <v>0.5</v>
      </c>
      <c r="C2780" s="31">
        <v>4.2839999999999998</v>
      </c>
    </row>
    <row r="2781" spans="1:3">
      <c r="A2781" s="27">
        <v>43404</v>
      </c>
      <c r="B2781" s="30">
        <v>0.66666666666666663</v>
      </c>
      <c r="C2781" s="31">
        <v>4.2409999999999997</v>
      </c>
    </row>
    <row r="2782" spans="1:3">
      <c r="A2782" s="27">
        <v>43404</v>
      </c>
      <c r="B2782" s="30">
        <v>0.83333333333333337</v>
      </c>
      <c r="C2782" s="31">
        <v>4.2409999999999997</v>
      </c>
    </row>
    <row r="2783" spans="1:3">
      <c r="A2783" s="27">
        <v>43405</v>
      </c>
      <c r="B2783" s="30">
        <v>0</v>
      </c>
      <c r="C2783" s="31">
        <v>4.2309999999999999</v>
      </c>
    </row>
    <row r="2784" spans="1:3">
      <c r="A2784" s="27">
        <v>43405</v>
      </c>
      <c r="B2784" s="30">
        <v>0.16666666666666666</v>
      </c>
      <c r="C2784" s="31">
        <v>4.1340000000000003</v>
      </c>
    </row>
    <row r="2785" spans="1:3">
      <c r="A2785" s="27">
        <v>43405</v>
      </c>
      <c r="B2785" s="30">
        <v>0.33333333333333331</v>
      </c>
      <c r="C2785" s="31">
        <v>4.0720000000000001</v>
      </c>
    </row>
    <row r="2786" spans="1:3">
      <c r="A2786" s="27">
        <v>43405</v>
      </c>
      <c r="B2786" s="30">
        <v>0.5</v>
      </c>
      <c r="C2786" s="31">
        <v>3.74</v>
      </c>
    </row>
    <row r="2787" spans="1:3">
      <c r="A2787" s="27">
        <v>43405</v>
      </c>
      <c r="B2787" s="30">
        <v>0.66666666666666663</v>
      </c>
      <c r="C2787" s="31">
        <v>3.69</v>
      </c>
    </row>
    <row r="2788" spans="1:3">
      <c r="A2788" s="27">
        <v>43405</v>
      </c>
      <c r="B2788" s="30">
        <v>0.83333333333333337</v>
      </c>
      <c r="C2788" s="31">
        <v>3.931</v>
      </c>
    </row>
    <row r="2789" spans="1:3">
      <c r="A2789" s="27">
        <v>43406</v>
      </c>
      <c r="B2789" s="30">
        <v>0</v>
      </c>
      <c r="C2789" s="31">
        <v>4.0449999999999999</v>
      </c>
    </row>
    <row r="2790" spans="1:3">
      <c r="A2790" s="27">
        <v>43406</v>
      </c>
      <c r="B2790" s="30">
        <v>0.16666666666666666</v>
      </c>
      <c r="C2790" s="31">
        <v>4.1120000000000001</v>
      </c>
    </row>
    <row r="2791" spans="1:3">
      <c r="A2791" s="27">
        <v>43406</v>
      </c>
      <c r="B2791" s="30">
        <v>0.33333333333333331</v>
      </c>
      <c r="C2791" s="31">
        <v>4.1680000000000001</v>
      </c>
    </row>
    <row r="2792" spans="1:3">
      <c r="A2792" s="27">
        <v>43406</v>
      </c>
      <c r="B2792" s="30">
        <v>0.5</v>
      </c>
      <c r="C2792" s="31">
        <v>4.2869999999999999</v>
      </c>
    </row>
    <row r="2793" spans="1:3">
      <c r="A2793" s="27">
        <v>43406</v>
      </c>
      <c r="B2793" s="30">
        <v>0.66666666666666663</v>
      </c>
      <c r="C2793" s="31">
        <v>4.2270000000000003</v>
      </c>
    </row>
    <row r="2794" spans="1:3">
      <c r="A2794" s="27">
        <v>43406</v>
      </c>
      <c r="B2794" s="30">
        <v>0.83333333333333337</v>
      </c>
      <c r="C2794" s="31">
        <v>4.1929999999999996</v>
      </c>
    </row>
    <row r="2795" spans="1:3">
      <c r="A2795" s="27">
        <v>43407</v>
      </c>
      <c r="B2795" s="30">
        <v>0</v>
      </c>
      <c r="C2795" s="31">
        <v>4.1680000000000001</v>
      </c>
    </row>
    <row r="2796" spans="1:3">
      <c r="A2796" s="27">
        <v>43407</v>
      </c>
      <c r="B2796" s="30">
        <v>0.16666666666666666</v>
      </c>
      <c r="C2796" s="31">
        <v>4.1749999999999998</v>
      </c>
    </row>
    <row r="2797" spans="1:3">
      <c r="A2797" s="27">
        <v>43407</v>
      </c>
      <c r="B2797" s="30">
        <v>0.33333333333333331</v>
      </c>
      <c r="C2797" s="31">
        <v>3.9470000000000001</v>
      </c>
    </row>
    <row r="2798" spans="1:3">
      <c r="A2798" s="27">
        <v>43407</v>
      </c>
      <c r="B2798" s="30">
        <v>0.5</v>
      </c>
      <c r="C2798" s="31">
        <v>4.0359999999999996</v>
      </c>
    </row>
    <row r="2799" spans="1:3">
      <c r="A2799" s="27">
        <v>43407</v>
      </c>
      <c r="B2799" s="30">
        <v>0.66666666666666663</v>
      </c>
      <c r="C2799" s="31">
        <v>4.0819999999999999</v>
      </c>
    </row>
    <row r="2800" spans="1:3">
      <c r="A2800" s="27">
        <v>43407</v>
      </c>
      <c r="B2800" s="30">
        <v>0.83333333333333337</v>
      </c>
      <c r="C2800" s="31">
        <v>4.0990000000000002</v>
      </c>
    </row>
    <row r="2801" spans="1:3">
      <c r="A2801" s="27">
        <v>43408</v>
      </c>
      <c r="B2801" s="30">
        <v>0</v>
      </c>
      <c r="C2801" s="31">
        <v>4.1349999999999998</v>
      </c>
    </row>
    <row r="2802" spans="1:3">
      <c r="A2802" s="27">
        <v>43408</v>
      </c>
      <c r="B2802" s="30">
        <v>0.16666666666666666</v>
      </c>
      <c r="C2802" s="31">
        <v>4.173</v>
      </c>
    </row>
    <row r="2803" spans="1:3">
      <c r="A2803" s="27">
        <v>43408</v>
      </c>
      <c r="B2803" s="30">
        <v>0.33333333333333331</v>
      </c>
      <c r="C2803" s="31">
        <v>4.1900000000000004</v>
      </c>
    </row>
    <row r="2804" spans="1:3">
      <c r="A2804" s="27">
        <v>43408</v>
      </c>
      <c r="B2804" s="30">
        <v>0.5</v>
      </c>
      <c r="C2804" s="31">
        <v>4.2370000000000001</v>
      </c>
    </row>
    <row r="2805" spans="1:3">
      <c r="A2805" s="27">
        <v>43408</v>
      </c>
      <c r="B2805" s="30">
        <v>0.66666666666666663</v>
      </c>
      <c r="C2805" s="31">
        <v>4.25</v>
      </c>
    </row>
    <row r="2806" spans="1:3">
      <c r="A2806" s="27">
        <v>43408</v>
      </c>
      <c r="B2806" s="30">
        <v>0.83333333333333337</v>
      </c>
      <c r="C2806" s="31">
        <v>4.218</v>
      </c>
    </row>
    <row r="2807" spans="1:3">
      <c r="A2807" s="27">
        <v>43409</v>
      </c>
      <c r="B2807" s="30">
        <v>0</v>
      </c>
      <c r="C2807" s="31">
        <v>4.2450000000000001</v>
      </c>
    </row>
    <row r="2808" spans="1:3">
      <c r="A2808" s="27">
        <v>43409</v>
      </c>
      <c r="B2808" s="30">
        <v>0.16666666666666666</v>
      </c>
      <c r="C2808" s="31">
        <v>4.1760000000000002</v>
      </c>
    </row>
    <row r="2809" spans="1:3">
      <c r="A2809" s="27">
        <v>43409</v>
      </c>
      <c r="B2809" s="30">
        <v>0.33333333333333331</v>
      </c>
      <c r="C2809" s="31">
        <v>3.9609999999999999</v>
      </c>
    </row>
    <row r="2810" spans="1:3">
      <c r="A2810" s="27">
        <v>43409</v>
      </c>
      <c r="B2810" s="30">
        <v>0.5</v>
      </c>
      <c r="C2810" s="31">
        <v>3.6869999999999998</v>
      </c>
    </row>
    <row r="2811" spans="1:3">
      <c r="A2811" s="27">
        <v>43409</v>
      </c>
      <c r="B2811" s="30">
        <v>0.66666666666666663</v>
      </c>
      <c r="C2811" s="31">
        <v>3.7389999999999999</v>
      </c>
    </row>
    <row r="2812" spans="1:3">
      <c r="A2812" s="27">
        <v>43409</v>
      </c>
      <c r="B2812" s="30">
        <v>0.83333333333333337</v>
      </c>
      <c r="C2812" s="31">
        <v>3.742</v>
      </c>
    </row>
    <row r="2813" spans="1:3">
      <c r="A2813" s="27">
        <v>43410</v>
      </c>
      <c r="B2813" s="30">
        <v>0</v>
      </c>
      <c r="C2813" s="31">
        <v>3.8610000000000002</v>
      </c>
    </row>
    <row r="2814" spans="1:3">
      <c r="A2814" s="27">
        <v>43410</v>
      </c>
      <c r="B2814" s="30">
        <v>0.16666666666666666</v>
      </c>
      <c r="C2814" s="31">
        <v>3.944</v>
      </c>
    </row>
    <row r="2815" spans="1:3">
      <c r="A2815" s="27">
        <v>43410</v>
      </c>
      <c r="B2815" s="30">
        <v>0.33333333333333331</v>
      </c>
      <c r="C2815" s="31">
        <v>4.0030000000000001</v>
      </c>
    </row>
    <row r="2816" spans="1:3">
      <c r="A2816" s="27">
        <v>43410</v>
      </c>
      <c r="B2816" s="28">
        <v>0.5</v>
      </c>
      <c r="C2816" s="31">
        <v>4.1159999999999997</v>
      </c>
    </row>
    <row r="2817" spans="1:3">
      <c r="A2817" s="27">
        <v>43410</v>
      </c>
      <c r="B2817" s="28">
        <v>0.66666666666666663</v>
      </c>
      <c r="C2817" s="31">
        <v>4.0620000000000003</v>
      </c>
    </row>
    <row r="2818" spans="1:3">
      <c r="A2818" s="27">
        <v>43410</v>
      </c>
      <c r="B2818" s="28">
        <v>0.83333333333333337</v>
      </c>
      <c r="C2818" s="31">
        <v>4.1130000000000004</v>
      </c>
    </row>
    <row r="2819" spans="1:3">
      <c r="A2819" s="27">
        <v>43411</v>
      </c>
      <c r="B2819" s="28">
        <v>0</v>
      </c>
      <c r="C2819" s="31">
        <v>4.1070000000000002</v>
      </c>
    </row>
    <row r="2820" spans="1:3">
      <c r="A2820" s="27">
        <v>43411</v>
      </c>
      <c r="B2820" s="28">
        <v>0.16666666666666666</v>
      </c>
      <c r="C2820" s="31">
        <v>4.0880000000000001</v>
      </c>
    </row>
    <row r="2821" spans="1:3">
      <c r="A2821" s="27">
        <v>43411</v>
      </c>
      <c r="B2821" s="28">
        <v>0.33333333333333331</v>
      </c>
      <c r="C2821" s="31">
        <v>4.0519999999999996</v>
      </c>
    </row>
    <row r="2822" spans="1:3">
      <c r="A2822" s="27">
        <v>43411</v>
      </c>
      <c r="B2822" s="28">
        <v>0.5</v>
      </c>
      <c r="C2822" s="31">
        <v>4.0519999999999996</v>
      </c>
    </row>
    <row r="2823" spans="1:3">
      <c r="A2823" s="27">
        <v>43411</v>
      </c>
      <c r="B2823" s="28">
        <v>0.66666666666666663</v>
      </c>
      <c r="C2823" s="31">
        <v>4.149</v>
      </c>
    </row>
    <row r="2824" spans="1:3">
      <c r="A2824" s="27">
        <v>43411</v>
      </c>
      <c r="B2824" s="28">
        <v>0.83333333333333337</v>
      </c>
      <c r="C2824" s="31">
        <v>4.0389999999999997</v>
      </c>
    </row>
    <row r="2825" spans="1:3">
      <c r="A2825" s="27">
        <v>43412</v>
      </c>
      <c r="B2825" s="28">
        <v>0</v>
      </c>
      <c r="C2825" s="31">
        <v>4.0199999999999996</v>
      </c>
    </row>
    <row r="2826" spans="1:3">
      <c r="A2826" s="27">
        <v>43412</v>
      </c>
      <c r="B2826" s="28">
        <v>0.16666666666666666</v>
      </c>
      <c r="C2826" s="31">
        <v>4.0590000000000002</v>
      </c>
    </row>
    <row r="2827" spans="1:3">
      <c r="A2827" s="27">
        <v>43412</v>
      </c>
      <c r="B2827" s="28">
        <v>0.33333333333333331</v>
      </c>
      <c r="C2827" s="31">
        <v>4.0570000000000004</v>
      </c>
    </row>
    <row r="2828" spans="1:3">
      <c r="A2828" s="27">
        <v>43412</v>
      </c>
      <c r="B2828" s="28">
        <v>0.5</v>
      </c>
      <c r="C2828" s="31">
        <v>4.0979999999999999</v>
      </c>
    </row>
    <row r="2829" spans="1:3">
      <c r="A2829" s="27">
        <v>43412</v>
      </c>
      <c r="B2829" s="28">
        <v>0.66666666666666663</v>
      </c>
      <c r="C2829" s="31">
        <v>4.1100000000000003</v>
      </c>
    </row>
    <row r="2830" spans="1:3">
      <c r="A2830" s="27">
        <v>43412</v>
      </c>
      <c r="B2830" s="28">
        <v>0.83333333333333337</v>
      </c>
      <c r="C2830" s="31">
        <v>4.0739999999999998</v>
      </c>
    </row>
    <row r="2831" spans="1:3">
      <c r="A2831" s="27">
        <v>43413</v>
      </c>
      <c r="B2831" s="28">
        <v>0</v>
      </c>
      <c r="C2831" s="31">
        <v>4.1219999999999999</v>
      </c>
    </row>
    <row r="2832" spans="1:3">
      <c r="A2832" s="27">
        <v>43413</v>
      </c>
      <c r="B2832" s="28">
        <v>0.16666666666666666</v>
      </c>
      <c r="C2832" s="31">
        <v>4.0960000000000001</v>
      </c>
    </row>
    <row r="2833" spans="1:3">
      <c r="A2833" s="27">
        <v>43413</v>
      </c>
      <c r="B2833" s="28">
        <v>0.33333333333333331</v>
      </c>
      <c r="C2833" s="31">
        <v>4.1189999999999998</v>
      </c>
    </row>
    <row r="2834" spans="1:3">
      <c r="A2834" s="27">
        <v>43413</v>
      </c>
      <c r="B2834" s="28">
        <v>0.5</v>
      </c>
      <c r="C2834" s="31">
        <v>4.1630000000000003</v>
      </c>
    </row>
    <row r="2835" spans="1:3">
      <c r="A2835" s="27">
        <v>43413</v>
      </c>
      <c r="B2835" s="28">
        <v>0.66666666666666663</v>
      </c>
      <c r="C2835" s="31">
        <v>9.64</v>
      </c>
    </row>
    <row r="2836" spans="1:3">
      <c r="A2836" s="27">
        <v>43413</v>
      </c>
      <c r="B2836" s="28">
        <v>0.83333333333333337</v>
      </c>
      <c r="C2836" s="31">
        <v>9.64</v>
      </c>
    </row>
    <row r="2837" spans="1:3">
      <c r="A2837" s="27">
        <v>43414</v>
      </c>
      <c r="B2837" s="28">
        <v>0</v>
      </c>
      <c r="C2837" s="31">
        <v>9.6340000000000003</v>
      </c>
    </row>
    <row r="2838" spans="1:3">
      <c r="A2838" s="27">
        <v>43414</v>
      </c>
      <c r="B2838" s="28">
        <v>0.16666666666666666</v>
      </c>
      <c r="C2838" s="31">
        <v>9.6349999999999998</v>
      </c>
    </row>
    <row r="2839" spans="1:3">
      <c r="A2839" s="27">
        <v>43414</v>
      </c>
      <c r="B2839" s="28">
        <v>0.33333333333333331</v>
      </c>
      <c r="C2839" s="31">
        <v>9.6329999999999991</v>
      </c>
    </row>
    <row r="2840" spans="1:3">
      <c r="A2840" s="27">
        <v>43414</v>
      </c>
      <c r="B2840" s="28">
        <v>0.5</v>
      </c>
      <c r="C2840" s="31">
        <v>9.6340000000000003</v>
      </c>
    </row>
    <row r="2841" spans="1:3">
      <c r="A2841" s="27">
        <v>43414</v>
      </c>
      <c r="B2841" s="28">
        <v>0.66666666666666663</v>
      </c>
      <c r="C2841" s="31">
        <v>9.6340000000000003</v>
      </c>
    </row>
    <row r="2842" spans="1:3">
      <c r="A2842" s="27">
        <v>43414</v>
      </c>
      <c r="B2842" s="28">
        <v>0.83333333333333337</v>
      </c>
      <c r="C2842" s="31">
        <v>9.6340000000000003</v>
      </c>
    </row>
    <row r="2843" spans="1:3">
      <c r="A2843" s="27">
        <v>43415</v>
      </c>
      <c r="B2843" s="28">
        <v>0</v>
      </c>
      <c r="C2843" s="31">
        <v>9.6349999999999998</v>
      </c>
    </row>
    <row r="2844" spans="1:3">
      <c r="A2844" s="27">
        <v>43415</v>
      </c>
      <c r="B2844" s="28">
        <v>0.16666666666666666</v>
      </c>
      <c r="C2844" s="31">
        <v>9.6349999999999998</v>
      </c>
    </row>
    <row r="2845" spans="1:3">
      <c r="A2845" s="27">
        <v>43415</v>
      </c>
      <c r="B2845" s="28">
        <v>0.33333333333333331</v>
      </c>
      <c r="C2845" s="31">
        <v>9.6349999999999998</v>
      </c>
    </row>
    <row r="2846" spans="1:3">
      <c r="A2846" s="27">
        <v>43415</v>
      </c>
      <c r="B2846" s="28">
        <v>0.5</v>
      </c>
      <c r="C2846" s="31">
        <v>9.6340000000000003</v>
      </c>
    </row>
    <row r="2847" spans="1:3">
      <c r="A2847" s="27">
        <v>43415</v>
      </c>
      <c r="B2847" s="28">
        <v>0.66666666666666663</v>
      </c>
      <c r="C2847" s="31">
        <v>9.6340000000000003</v>
      </c>
    </row>
    <row r="2848" spans="1:3">
      <c r="A2848" s="27">
        <v>43415</v>
      </c>
      <c r="B2848" s="28">
        <v>0.83333333333333337</v>
      </c>
      <c r="C2848" s="31">
        <v>9.6349999999999998</v>
      </c>
    </row>
    <row r="2849" spans="1:3">
      <c r="A2849" s="27">
        <v>43416</v>
      </c>
      <c r="B2849" s="28">
        <v>0</v>
      </c>
      <c r="C2849" s="31">
        <v>9.6340000000000003</v>
      </c>
    </row>
    <row r="2850" spans="1:3">
      <c r="A2850" s="27">
        <v>43416</v>
      </c>
      <c r="B2850" s="28">
        <v>0.16666666666666666</v>
      </c>
      <c r="C2850" s="31">
        <v>9.6349999999999998</v>
      </c>
    </row>
    <row r="2851" spans="1:3">
      <c r="A2851" s="27">
        <v>43416</v>
      </c>
      <c r="B2851" s="28">
        <v>0.33333333333333331</v>
      </c>
      <c r="C2851" s="31">
        <v>9.6349999999999998</v>
      </c>
    </row>
    <row r="2852" spans="1:3">
      <c r="A2852" s="27">
        <v>43416</v>
      </c>
      <c r="B2852" s="28">
        <v>0.5</v>
      </c>
      <c r="C2852" s="31">
        <v>9.6340000000000003</v>
      </c>
    </row>
    <row r="2853" spans="1:3">
      <c r="A2853" s="27">
        <v>43416</v>
      </c>
      <c r="B2853" s="28">
        <v>0.66666666666666663</v>
      </c>
      <c r="C2853" s="31">
        <v>9.6349999999999998</v>
      </c>
    </row>
    <row r="2854" spans="1:3">
      <c r="A2854" s="27">
        <v>43416</v>
      </c>
      <c r="B2854" s="28">
        <v>0.83333333333333337</v>
      </c>
      <c r="C2854" s="31">
        <v>9.6349999999999998</v>
      </c>
    </row>
    <row r="2855" spans="1:3">
      <c r="A2855" s="27">
        <v>43417</v>
      </c>
      <c r="B2855" s="28">
        <v>0</v>
      </c>
      <c r="C2855" s="31">
        <v>9.6349999999999998</v>
      </c>
    </row>
    <row r="2856" spans="1:3">
      <c r="A2856" s="27">
        <v>43417</v>
      </c>
      <c r="B2856" s="28">
        <v>0.16666666666666666</v>
      </c>
      <c r="C2856" s="31">
        <v>9.6349999999999998</v>
      </c>
    </row>
    <row r="2857" spans="1:3">
      <c r="A2857" s="27">
        <v>43417</v>
      </c>
      <c r="B2857" s="28">
        <v>0.33333333333333331</v>
      </c>
      <c r="C2857" s="31">
        <v>9.6349999999999998</v>
      </c>
    </row>
    <row r="2858" spans="1:3">
      <c r="A2858" s="27">
        <v>43417</v>
      </c>
      <c r="B2858" s="28">
        <v>0.5</v>
      </c>
      <c r="C2858" s="31">
        <v>9.6340000000000003</v>
      </c>
    </row>
    <row r="2859" spans="1:3">
      <c r="A2859" s="27">
        <v>43417</v>
      </c>
      <c r="B2859" s="28">
        <v>0.66666666666666663</v>
      </c>
      <c r="C2859" s="31">
        <v>9.6349999999999998</v>
      </c>
    </row>
    <row r="2860" spans="1:3">
      <c r="A2860" s="27">
        <v>43417</v>
      </c>
      <c r="B2860" s="28">
        <v>0.83333333333333337</v>
      </c>
      <c r="C2860" s="31">
        <v>9.6349999999999998</v>
      </c>
    </row>
    <row r="2861" spans="1:3">
      <c r="A2861" s="27">
        <v>43418</v>
      </c>
      <c r="B2861" s="28">
        <v>0</v>
      </c>
      <c r="C2861" s="31">
        <v>9.6349999999999998</v>
      </c>
    </row>
    <row r="2862" spans="1:3">
      <c r="A2862" s="27">
        <v>43418</v>
      </c>
      <c r="B2862" s="28">
        <v>0.16666666666666666</v>
      </c>
      <c r="C2862" s="31">
        <v>9.6349999999999998</v>
      </c>
    </row>
    <row r="2863" spans="1:3">
      <c r="A2863" s="27">
        <v>43418</v>
      </c>
      <c r="B2863" s="28">
        <v>0.33333333333333331</v>
      </c>
      <c r="C2863" s="31">
        <v>9.6349999999999998</v>
      </c>
    </row>
    <row r="2864" spans="1:3">
      <c r="A2864" s="27">
        <v>43418</v>
      </c>
      <c r="B2864" s="28">
        <v>0.5</v>
      </c>
      <c r="C2864" s="31">
        <v>9.6359999999999992</v>
      </c>
    </row>
    <row r="2865" spans="1:3">
      <c r="A2865" s="27">
        <v>43418</v>
      </c>
      <c r="B2865" s="28">
        <v>0.66666666666666663</v>
      </c>
      <c r="C2865" s="31">
        <v>9.6349999999999998</v>
      </c>
    </row>
    <row r="2866" spans="1:3">
      <c r="A2866" s="27">
        <v>43418</v>
      </c>
      <c r="B2866" s="28">
        <v>0.83333333333333337</v>
      </c>
      <c r="C2866" s="31">
        <v>9.6349999999999998</v>
      </c>
    </row>
    <row r="2867" spans="1:3">
      <c r="A2867" s="27">
        <v>43419</v>
      </c>
      <c r="B2867" s="28">
        <v>0</v>
      </c>
      <c r="C2867" s="31">
        <v>9.6349999999999998</v>
      </c>
    </row>
    <row r="2868" spans="1:3">
      <c r="A2868" s="27">
        <v>43419</v>
      </c>
      <c r="B2868" s="28">
        <v>0.16666666666666666</v>
      </c>
      <c r="C2868" s="31">
        <v>9.6349999999999998</v>
      </c>
    </row>
    <row r="2869" spans="1:3">
      <c r="A2869" s="27">
        <v>43419</v>
      </c>
      <c r="B2869" s="28">
        <v>0.33333333333333331</v>
      </c>
      <c r="C2869" s="31">
        <v>9.6349999999999998</v>
      </c>
    </row>
    <row r="2870" spans="1:3">
      <c r="A2870" s="27">
        <v>43419</v>
      </c>
      <c r="B2870" s="28">
        <v>0.5</v>
      </c>
      <c r="C2870" s="31">
        <v>9.6359999999999992</v>
      </c>
    </row>
    <row r="2871" spans="1:3">
      <c r="A2871" s="27">
        <v>43419</v>
      </c>
      <c r="B2871" s="28">
        <v>0.66666666666666663</v>
      </c>
      <c r="C2871" s="31">
        <v>9.6349999999999998</v>
      </c>
    </row>
    <row r="2872" spans="1:3">
      <c r="A2872" s="27">
        <v>43419</v>
      </c>
      <c r="B2872" s="28">
        <v>0.83333333333333337</v>
      </c>
      <c r="C2872" s="31">
        <v>9.6349999999999998</v>
      </c>
    </row>
    <row r="2873" spans="1:3">
      <c r="A2873" s="27">
        <v>43420</v>
      </c>
      <c r="B2873" s="28">
        <v>0</v>
      </c>
      <c r="C2873" s="31">
        <v>9.6359999999999992</v>
      </c>
    </row>
    <row r="2874" spans="1:3">
      <c r="A2874" s="27">
        <v>43420</v>
      </c>
      <c r="B2874" s="28">
        <v>0.16666666666666666</v>
      </c>
      <c r="C2874" s="31">
        <v>9.6349999999999998</v>
      </c>
    </row>
    <row r="2875" spans="1:3">
      <c r="A2875" s="27">
        <v>43420</v>
      </c>
      <c r="B2875" s="28">
        <v>0.33333333333333331</v>
      </c>
      <c r="C2875" s="31">
        <v>9.6349999999999998</v>
      </c>
    </row>
    <row r="2876" spans="1:3">
      <c r="A2876" s="27">
        <v>43420</v>
      </c>
      <c r="B2876" s="28">
        <v>0.5</v>
      </c>
      <c r="C2876" s="31">
        <v>4.3890000000000002</v>
      </c>
    </row>
    <row r="2877" spans="1:3">
      <c r="A2877" s="27">
        <v>43420</v>
      </c>
      <c r="B2877" s="28">
        <v>0.66666666666666663</v>
      </c>
      <c r="C2877" s="31">
        <v>4.3109999999999999</v>
      </c>
    </row>
    <row r="2878" spans="1:3">
      <c r="A2878" s="27">
        <v>43420</v>
      </c>
      <c r="B2878" s="28">
        <v>0.83333333333333337</v>
      </c>
      <c r="C2878" s="31">
        <v>4.2629999999999999</v>
      </c>
    </row>
    <row r="2879" spans="1:3">
      <c r="A2879" s="27">
        <v>43421</v>
      </c>
      <c r="B2879" s="28">
        <v>0</v>
      </c>
      <c r="C2879" s="31">
        <v>4.2389999999999999</v>
      </c>
    </row>
    <row r="2880" spans="1:3">
      <c r="A2880" s="27">
        <v>43421</v>
      </c>
      <c r="B2880" s="28">
        <v>0.16666666666666666</v>
      </c>
      <c r="C2880" s="31">
        <v>4.2530000000000001</v>
      </c>
    </row>
    <row r="2881" spans="1:3">
      <c r="A2881" s="27">
        <v>43421</v>
      </c>
      <c r="B2881" s="28">
        <v>0.33333333333333331</v>
      </c>
      <c r="C2881" s="31">
        <v>4.258</v>
      </c>
    </row>
    <row r="2882" spans="1:3">
      <c r="A2882" s="27">
        <v>43421</v>
      </c>
      <c r="B2882" s="28">
        <v>0.5</v>
      </c>
      <c r="C2882" s="31">
        <v>4.2539999999999996</v>
      </c>
    </row>
    <row r="2883" spans="1:3">
      <c r="A2883" s="27">
        <v>43421</v>
      </c>
      <c r="B2883" s="28">
        <v>0.66666666666666663</v>
      </c>
      <c r="C2883" s="31">
        <v>4.2460000000000004</v>
      </c>
    </row>
    <row r="2884" spans="1:3">
      <c r="A2884" s="27">
        <v>43421</v>
      </c>
      <c r="B2884" s="28">
        <v>0.83333333333333337</v>
      </c>
      <c r="C2884" s="31">
        <v>4.2279999999999998</v>
      </c>
    </row>
    <row r="2885" spans="1:3">
      <c r="A2885" s="27">
        <v>43422</v>
      </c>
      <c r="B2885" s="28">
        <v>0</v>
      </c>
      <c r="C2885" s="31">
        <v>4.2060000000000004</v>
      </c>
    </row>
    <row r="2886" spans="1:3">
      <c r="A2886" s="27">
        <v>43422</v>
      </c>
      <c r="B2886" s="28">
        <v>0.16666666666666666</v>
      </c>
      <c r="C2886" s="31">
        <v>4.2119999999999997</v>
      </c>
    </row>
    <row r="2887" spans="1:3">
      <c r="A2887" s="27">
        <v>43422</v>
      </c>
      <c r="B2887" s="28">
        <v>0.33333333333333331</v>
      </c>
      <c r="C2887" s="31">
        <v>4.2130000000000001</v>
      </c>
    </row>
    <row r="2888" spans="1:3">
      <c r="A2888" s="27">
        <v>43422</v>
      </c>
      <c r="B2888" s="28">
        <v>0.5</v>
      </c>
      <c r="C2888" s="31">
        <v>4.2359999999999998</v>
      </c>
    </row>
    <row r="2889" spans="1:3">
      <c r="A2889" s="27">
        <v>43422</v>
      </c>
      <c r="B2889" s="28">
        <v>0.66666666666666663</v>
      </c>
      <c r="C2889" s="31">
        <v>4.2329999999999997</v>
      </c>
    </row>
    <row r="2890" spans="1:3">
      <c r="A2890" s="27">
        <v>43422</v>
      </c>
      <c r="B2890" s="28">
        <v>0.83333333333333337</v>
      </c>
      <c r="C2890" s="31">
        <v>4.2380000000000004</v>
      </c>
    </row>
    <row r="2891" spans="1:3">
      <c r="A2891" s="27">
        <v>43423</v>
      </c>
      <c r="B2891" s="28">
        <v>0</v>
      </c>
      <c r="C2891" s="31">
        <v>4.2089999999999996</v>
      </c>
    </row>
    <row r="2892" spans="1:3">
      <c r="A2892" s="27">
        <v>43423</v>
      </c>
      <c r="B2892" s="28">
        <v>0.16666666666666666</v>
      </c>
      <c r="C2892" s="31">
        <v>4.2149999999999999</v>
      </c>
    </row>
    <row r="2893" spans="1:3">
      <c r="A2893" s="27">
        <v>43423</v>
      </c>
      <c r="B2893" s="28">
        <v>0.33333333333333331</v>
      </c>
      <c r="C2893" s="31">
        <v>4.2279999999999998</v>
      </c>
    </row>
    <row r="2894" spans="1:3">
      <c r="A2894" s="27">
        <v>43423</v>
      </c>
      <c r="B2894" s="28">
        <v>0.5</v>
      </c>
      <c r="C2894" s="31">
        <v>4.2569999999999997</v>
      </c>
    </row>
    <row r="2895" spans="1:3">
      <c r="A2895" s="27">
        <v>43423</v>
      </c>
      <c r="B2895" s="28">
        <v>0.66666666666666663</v>
      </c>
      <c r="C2895" s="31">
        <v>4.2619999999999996</v>
      </c>
    </row>
    <row r="2896" spans="1:3">
      <c r="A2896" s="27">
        <v>43423</v>
      </c>
      <c r="B2896" s="28">
        <v>0.83333333333333337</v>
      </c>
      <c r="C2896" s="31">
        <v>4.2119999999999997</v>
      </c>
    </row>
    <row r="2897" spans="1:3">
      <c r="A2897" s="27">
        <v>43424</v>
      </c>
      <c r="B2897" s="28">
        <v>0</v>
      </c>
      <c r="C2897" s="31">
        <v>4.2119999999999997</v>
      </c>
    </row>
    <row r="2898" spans="1:3">
      <c r="A2898" s="27">
        <v>43424</v>
      </c>
      <c r="B2898" s="28">
        <v>0.16666666666666666</v>
      </c>
      <c r="C2898" s="31">
        <v>4.2210000000000001</v>
      </c>
    </row>
    <row r="2899" spans="1:3">
      <c r="A2899" s="27">
        <v>43424</v>
      </c>
      <c r="B2899" s="28">
        <v>0.33333333333333331</v>
      </c>
      <c r="C2899" s="31">
        <v>4.2279999999999998</v>
      </c>
    </row>
    <row r="2900" spans="1:3">
      <c r="A2900" s="27">
        <v>43424</v>
      </c>
      <c r="B2900" s="28">
        <v>0.5</v>
      </c>
      <c r="C2900" s="31">
        <v>4.2549999999999999</v>
      </c>
    </row>
    <row r="2901" spans="1:3">
      <c r="A2901" s="27">
        <v>43424</v>
      </c>
      <c r="B2901" s="28">
        <v>0.66666666666666663</v>
      </c>
      <c r="C2901" s="31">
        <v>4.2770000000000001</v>
      </c>
    </row>
    <row r="2902" spans="1:3">
      <c r="A2902" s="27">
        <v>43424</v>
      </c>
      <c r="B2902" s="28">
        <v>0.83333333333333337</v>
      </c>
      <c r="C2902" s="31">
        <v>4.2439999999999998</v>
      </c>
    </row>
    <row r="2903" spans="1:3">
      <c r="A2903" s="27">
        <v>43425</v>
      </c>
      <c r="B2903" s="28">
        <v>0</v>
      </c>
      <c r="C2903" s="31">
        <v>4.2480000000000002</v>
      </c>
    </row>
    <row r="2904" spans="1:3">
      <c r="A2904" s="27">
        <v>43425</v>
      </c>
      <c r="B2904" s="28">
        <v>0.16666666666666666</v>
      </c>
      <c r="C2904" s="31">
        <v>4.24</v>
      </c>
    </row>
    <row r="2905" spans="1:3">
      <c r="A2905" s="27">
        <v>43425</v>
      </c>
      <c r="B2905" s="28">
        <v>0.33333333333333331</v>
      </c>
      <c r="C2905" s="31">
        <v>4.242</v>
      </c>
    </row>
    <row r="2906" spans="1:3">
      <c r="A2906" s="27">
        <v>43425</v>
      </c>
      <c r="B2906" s="28">
        <v>0.5</v>
      </c>
      <c r="C2906" s="31">
        <v>4.28</v>
      </c>
    </row>
    <row r="2907" spans="1:3">
      <c r="A2907" s="27">
        <v>43425</v>
      </c>
      <c r="B2907" s="28">
        <v>0.66666666666666663</v>
      </c>
      <c r="C2907" s="31">
        <v>4.2910000000000004</v>
      </c>
    </row>
    <row r="2908" spans="1:3">
      <c r="A2908" s="27">
        <v>43425</v>
      </c>
      <c r="B2908" s="28">
        <v>0.83333333333333337</v>
      </c>
      <c r="C2908" s="31">
        <v>4.2690000000000001</v>
      </c>
    </row>
    <row r="2909" spans="1:3">
      <c r="A2909" s="27">
        <v>43426</v>
      </c>
      <c r="B2909" s="28">
        <v>0</v>
      </c>
      <c r="C2909" s="31">
        <v>4.2670000000000003</v>
      </c>
    </row>
    <row r="2910" spans="1:3">
      <c r="A2910" s="27">
        <v>43426</v>
      </c>
      <c r="B2910" s="28">
        <v>0.16666666666666666</v>
      </c>
      <c r="C2910" s="31">
        <v>4.2489999999999997</v>
      </c>
    </row>
    <row r="2911" spans="1:3">
      <c r="A2911" s="27">
        <v>43426</v>
      </c>
      <c r="B2911" s="28">
        <v>0.33333333333333331</v>
      </c>
      <c r="C2911" s="31">
        <v>4.258</v>
      </c>
    </row>
    <row r="2912" spans="1:3">
      <c r="A2912" s="27">
        <v>43426</v>
      </c>
      <c r="B2912" s="28">
        <v>0.5</v>
      </c>
      <c r="C2912" s="31">
        <v>4.2889999999999997</v>
      </c>
    </row>
    <row r="2913" spans="1:3">
      <c r="A2913" s="27">
        <v>43426</v>
      </c>
      <c r="B2913" s="28">
        <v>0.66666666666666663</v>
      </c>
      <c r="C2913" s="31">
        <v>4.2960000000000003</v>
      </c>
    </row>
    <row r="2914" spans="1:3">
      <c r="A2914" s="27">
        <v>43426</v>
      </c>
      <c r="B2914" s="28">
        <v>0.83333333333333337</v>
      </c>
      <c r="C2914" s="31">
        <v>4.2439999999999998</v>
      </c>
    </row>
    <row r="2915" spans="1:3">
      <c r="A2915" s="27">
        <v>43427</v>
      </c>
      <c r="B2915" s="28">
        <v>0</v>
      </c>
      <c r="C2915" s="31">
        <v>4.2679999999999998</v>
      </c>
    </row>
    <row r="2916" spans="1:3">
      <c r="A2916" s="27">
        <v>43427</v>
      </c>
      <c r="B2916" s="28">
        <v>0.16666666666666666</v>
      </c>
      <c r="C2916" s="31">
        <v>4.266</v>
      </c>
    </row>
    <row r="2917" spans="1:3">
      <c r="A2917" s="27">
        <v>43427</v>
      </c>
      <c r="B2917" s="28">
        <v>0.33333333333333331</v>
      </c>
      <c r="C2917" s="31">
        <v>4.274</v>
      </c>
    </row>
    <row r="2918" spans="1:3">
      <c r="A2918" s="27">
        <v>43427</v>
      </c>
      <c r="B2918" s="28">
        <v>0.5</v>
      </c>
      <c r="C2918" s="31">
        <v>9.6370000000000005</v>
      </c>
    </row>
    <row r="2919" spans="1:3">
      <c r="A2919" s="27">
        <v>43427</v>
      </c>
      <c r="B2919" s="28">
        <v>0.66666666666666663</v>
      </c>
      <c r="C2919" s="31">
        <v>9.6340000000000003</v>
      </c>
    </row>
    <row r="2920" spans="1:3">
      <c r="A2920" s="27">
        <v>43427</v>
      </c>
      <c r="B2920" s="28">
        <v>0.83333333333333337</v>
      </c>
      <c r="C2920" s="31">
        <v>9.6340000000000003</v>
      </c>
    </row>
    <row r="2921" spans="1:3">
      <c r="A2921" s="27">
        <v>43428</v>
      </c>
      <c r="B2921" s="28">
        <v>0</v>
      </c>
      <c r="C2921" s="31">
        <v>9.6340000000000003</v>
      </c>
    </row>
    <row r="2922" spans="1:3">
      <c r="A2922" s="27">
        <v>43428</v>
      </c>
      <c r="B2922" s="28">
        <v>0.16666666666666666</v>
      </c>
      <c r="C2922" s="31">
        <v>9.6340000000000003</v>
      </c>
    </row>
    <row r="2923" spans="1:3">
      <c r="A2923" s="27">
        <v>43428</v>
      </c>
      <c r="B2923" s="28">
        <v>0.33333333333333331</v>
      </c>
      <c r="C2923" s="31">
        <v>9.6340000000000003</v>
      </c>
    </row>
    <row r="2924" spans="1:3">
      <c r="A2924" s="27">
        <v>43428</v>
      </c>
      <c r="B2924" s="28">
        <v>0.5</v>
      </c>
      <c r="C2924" s="31">
        <v>4.1550000000000002</v>
      </c>
    </row>
    <row r="2925" spans="1:3">
      <c r="A2925" s="27">
        <v>43428</v>
      </c>
      <c r="B2925" s="28">
        <v>0.66666666666666663</v>
      </c>
      <c r="C2925" s="31">
        <v>4.1580000000000004</v>
      </c>
    </row>
    <row r="2926" spans="1:3">
      <c r="A2926" s="27">
        <v>43428</v>
      </c>
      <c r="B2926" s="28">
        <v>0.83333333333333337</v>
      </c>
      <c r="C2926" s="31">
        <v>4.0750000000000002</v>
      </c>
    </row>
    <row r="2927" spans="1:3">
      <c r="A2927" s="27">
        <v>43429</v>
      </c>
      <c r="B2927" s="28">
        <v>0</v>
      </c>
      <c r="C2927" s="31">
        <v>4.1230000000000002</v>
      </c>
    </row>
    <row r="2928" spans="1:3">
      <c r="A2928" s="27">
        <v>43429</v>
      </c>
      <c r="B2928" s="28">
        <v>0.16666666666666666</v>
      </c>
      <c r="C2928" s="31">
        <v>4.1399999999999997</v>
      </c>
    </row>
    <row r="2929" spans="1:3">
      <c r="A2929" s="27">
        <v>43429</v>
      </c>
      <c r="B2929" s="28">
        <v>0.33333333333333331</v>
      </c>
      <c r="C2929" s="31">
        <v>4.1630000000000003</v>
      </c>
    </row>
    <row r="2930" spans="1:3">
      <c r="A2930" s="27">
        <v>43429</v>
      </c>
      <c r="B2930" s="28">
        <v>0.5</v>
      </c>
      <c r="C2930" s="31">
        <v>4.1879999999999997</v>
      </c>
    </row>
    <row r="2931" spans="1:3">
      <c r="A2931" s="27">
        <v>43429</v>
      </c>
      <c r="B2931" s="28">
        <v>0.66666666666666663</v>
      </c>
      <c r="C2931" s="31">
        <v>4.2119999999999997</v>
      </c>
    </row>
    <row r="2932" spans="1:3">
      <c r="A2932" s="27">
        <v>43429</v>
      </c>
      <c r="B2932" s="28">
        <v>0.83333333333333337</v>
      </c>
      <c r="C2932" s="31">
        <v>4.1879999999999997</v>
      </c>
    </row>
    <row r="2933" spans="1:3">
      <c r="A2933" s="27">
        <v>43430</v>
      </c>
      <c r="B2933" s="28">
        <v>0</v>
      </c>
      <c r="C2933" s="31">
        <v>4.181</v>
      </c>
    </row>
    <row r="2934" spans="1:3">
      <c r="A2934" s="27">
        <v>43430</v>
      </c>
      <c r="B2934" s="28">
        <v>0.16666666666666666</v>
      </c>
      <c r="C2934" s="31">
        <v>4.1660000000000004</v>
      </c>
    </row>
    <row r="2935" spans="1:3">
      <c r="A2935" s="27">
        <v>43430</v>
      </c>
      <c r="B2935" s="28">
        <v>0.33333333333333331</v>
      </c>
      <c r="C2935" s="31">
        <v>4.1520000000000001</v>
      </c>
    </row>
    <row r="2936" spans="1:3">
      <c r="A2936" s="27">
        <v>43430</v>
      </c>
      <c r="B2936" s="28">
        <v>0.5</v>
      </c>
      <c r="C2936" s="31">
        <v>4.1390000000000002</v>
      </c>
    </row>
    <row r="2937" spans="1:3">
      <c r="A2937" s="27">
        <v>43430</v>
      </c>
      <c r="B2937" s="28">
        <v>0.66666666666666663</v>
      </c>
      <c r="C2937" s="31">
        <v>4.234</v>
      </c>
    </row>
    <row r="2938" spans="1:3">
      <c r="A2938" s="27">
        <v>43430</v>
      </c>
      <c r="B2938" s="28">
        <v>0.83333333333333337</v>
      </c>
      <c r="C2938" s="31">
        <v>4.2370000000000001</v>
      </c>
    </row>
    <row r="2939" spans="1:3">
      <c r="A2939" s="27">
        <v>43431</v>
      </c>
      <c r="B2939" s="28">
        <v>0</v>
      </c>
      <c r="C2939" s="31">
        <v>4.24</v>
      </c>
    </row>
    <row r="2940" spans="1:3">
      <c r="A2940" s="27">
        <v>43431</v>
      </c>
      <c r="B2940" s="28">
        <v>0.16666666666666666</v>
      </c>
      <c r="C2940" s="31">
        <v>4.25</v>
      </c>
    </row>
    <row r="2941" spans="1:3">
      <c r="A2941" s="27">
        <v>43431</v>
      </c>
      <c r="B2941" s="28">
        <v>0.33333333333333331</v>
      </c>
      <c r="C2941" s="31">
        <v>4.28</v>
      </c>
    </row>
    <row r="2942" spans="1:3">
      <c r="A2942" s="27">
        <v>43431</v>
      </c>
      <c r="B2942" s="28">
        <v>0.5</v>
      </c>
      <c r="C2942" s="31">
        <v>4.3099999999999996</v>
      </c>
    </row>
    <row r="2943" spans="1:3">
      <c r="A2943" s="27">
        <v>43431</v>
      </c>
      <c r="B2943" s="28">
        <v>0.66666666666666663</v>
      </c>
      <c r="C2943" s="31">
        <v>4.319</v>
      </c>
    </row>
    <row r="2944" spans="1:3">
      <c r="A2944" s="27">
        <v>43431</v>
      </c>
      <c r="B2944" s="28">
        <v>0.83333333333333337</v>
      </c>
      <c r="C2944" s="31">
        <v>4.3070000000000004</v>
      </c>
    </row>
    <row r="2945" spans="1:3">
      <c r="A2945" s="27">
        <v>43432</v>
      </c>
      <c r="B2945" s="28">
        <v>0</v>
      </c>
      <c r="C2945" s="31">
        <v>4.3099999999999996</v>
      </c>
    </row>
    <row r="2946" spans="1:3">
      <c r="A2946" s="27">
        <v>43432</v>
      </c>
      <c r="B2946" s="28">
        <v>0.16666666666666666</v>
      </c>
      <c r="C2946" s="31">
        <v>4.3070000000000004</v>
      </c>
    </row>
    <row r="2947" spans="1:3">
      <c r="A2947" s="27">
        <v>43432</v>
      </c>
      <c r="B2947" s="28">
        <v>0.33333333333333331</v>
      </c>
      <c r="C2947" s="31">
        <v>4.3209999999999997</v>
      </c>
    </row>
    <row r="2948" spans="1:3">
      <c r="A2948" s="27">
        <v>43432</v>
      </c>
      <c r="B2948" s="28">
        <v>0.5</v>
      </c>
      <c r="C2948" s="31">
        <v>4.3630000000000004</v>
      </c>
    </row>
    <row r="2949" spans="1:3">
      <c r="A2949" s="27">
        <v>43432</v>
      </c>
      <c r="B2949" s="28">
        <v>0.66666666666666663</v>
      </c>
      <c r="C2949" s="31">
        <v>4.3570000000000002</v>
      </c>
    </row>
    <row r="2950" spans="1:3">
      <c r="A2950" s="27">
        <v>43432</v>
      </c>
      <c r="B2950" s="28">
        <v>0.83333333333333337</v>
      </c>
      <c r="C2950" s="31">
        <v>4.3289999999999997</v>
      </c>
    </row>
    <row r="2951" spans="1:3">
      <c r="A2951" s="27">
        <v>43433</v>
      </c>
      <c r="B2951" s="28">
        <v>0</v>
      </c>
      <c r="C2951" s="31">
        <v>4.33</v>
      </c>
    </row>
    <row r="2952" spans="1:3">
      <c r="A2952" s="27">
        <v>43433</v>
      </c>
      <c r="B2952" s="28">
        <v>0.16666666666666666</v>
      </c>
      <c r="C2952" s="31">
        <v>4.3360000000000003</v>
      </c>
    </row>
    <row r="2953" spans="1:3">
      <c r="A2953" s="27">
        <v>43433</v>
      </c>
      <c r="B2953" s="28">
        <v>0.33333333333333331</v>
      </c>
      <c r="C2953" s="31">
        <v>4.335</v>
      </c>
    </row>
    <row r="2954" spans="1:3">
      <c r="A2954" s="27">
        <v>43433</v>
      </c>
      <c r="B2954" s="28">
        <v>0.5</v>
      </c>
      <c r="C2954" s="31">
        <v>4.37</v>
      </c>
    </row>
    <row r="2955" spans="1:3">
      <c r="A2955" s="27">
        <v>43433</v>
      </c>
      <c r="B2955" s="28">
        <v>0.66666666666666663</v>
      </c>
      <c r="C2955" s="31">
        <v>4.3659999999999997</v>
      </c>
    </row>
    <row r="2956" spans="1:3">
      <c r="A2956" s="27">
        <v>43433</v>
      </c>
      <c r="B2956" s="28">
        <v>0.83333333333333337</v>
      </c>
      <c r="C2956" s="31">
        <v>4.3550000000000004</v>
      </c>
    </row>
    <row r="2957" spans="1:3">
      <c r="A2957" s="27">
        <v>43434</v>
      </c>
      <c r="B2957" s="28">
        <v>0</v>
      </c>
      <c r="C2957" s="31">
        <v>4.3620000000000001</v>
      </c>
    </row>
    <row r="2958" spans="1:3">
      <c r="A2958" s="27">
        <v>43434</v>
      </c>
      <c r="B2958" s="28">
        <v>0.16666666666666666</v>
      </c>
      <c r="C2958" s="31">
        <v>4.3719999999999999</v>
      </c>
    </row>
    <row r="2959" spans="1:3">
      <c r="A2959" s="27">
        <v>43434</v>
      </c>
      <c r="B2959" s="28">
        <v>0.33333333333333331</v>
      </c>
      <c r="C2959" s="31">
        <v>4.3840000000000003</v>
      </c>
    </row>
    <row r="2960" spans="1:3">
      <c r="A2960" s="27">
        <v>43434</v>
      </c>
      <c r="B2960" s="28">
        <v>0.5</v>
      </c>
      <c r="C2960" s="31">
        <v>4.4219999999999997</v>
      </c>
    </row>
    <row r="2961" spans="1:3">
      <c r="A2961" s="27">
        <v>43434</v>
      </c>
      <c r="B2961" s="28">
        <v>0.66666666666666663</v>
      </c>
      <c r="C2961" s="31">
        <v>4.3940000000000001</v>
      </c>
    </row>
    <row r="2962" spans="1:3">
      <c r="A2962" s="27">
        <v>43434</v>
      </c>
      <c r="B2962" s="28">
        <v>0.83333333333333337</v>
      </c>
      <c r="C2962" s="31">
        <v>4.3940000000000001</v>
      </c>
    </row>
    <row r="2963" spans="1:3">
      <c r="A2963" s="27">
        <v>43435</v>
      </c>
      <c r="B2963" s="28">
        <v>0</v>
      </c>
      <c r="C2963" s="31">
        <v>4.4000000000000004</v>
      </c>
    </row>
    <row r="2964" spans="1:3">
      <c r="A2964" s="27">
        <v>43435</v>
      </c>
      <c r="B2964" s="28">
        <v>0.16666666666666666</v>
      </c>
      <c r="C2964" s="31">
        <v>4.4020000000000001</v>
      </c>
    </row>
    <row r="2965" spans="1:3">
      <c r="A2965" s="27">
        <v>43435</v>
      </c>
      <c r="B2965" s="28">
        <v>0.33333333333333331</v>
      </c>
      <c r="C2965" s="31">
        <v>4.3659999999999997</v>
      </c>
    </row>
    <row r="2966" spans="1:3">
      <c r="A2966" s="27">
        <v>43435</v>
      </c>
      <c r="B2966" s="28">
        <v>0.5</v>
      </c>
      <c r="C2966" s="31">
        <v>4.4329999999999998</v>
      </c>
    </row>
    <row r="2967" spans="1:3">
      <c r="A2967" s="27">
        <v>43435</v>
      </c>
      <c r="B2967" s="28">
        <v>0.66666666666666663</v>
      </c>
      <c r="C2967" s="31">
        <v>4.4370000000000003</v>
      </c>
    </row>
    <row r="2968" spans="1:3">
      <c r="A2968" s="27">
        <v>43435</v>
      </c>
      <c r="B2968" s="28">
        <v>0.83333333333333337</v>
      </c>
      <c r="C2968" s="31">
        <v>4.3940000000000001</v>
      </c>
    </row>
    <row r="2969" spans="1:3">
      <c r="A2969" s="27">
        <v>43436</v>
      </c>
      <c r="B2969" s="28">
        <v>0</v>
      </c>
      <c r="C2969" s="31">
        <v>4.3600000000000003</v>
      </c>
    </row>
    <row r="2970" spans="1:3">
      <c r="A2970" s="27">
        <v>43436</v>
      </c>
      <c r="B2970" s="28">
        <v>0.16666666666666666</v>
      </c>
      <c r="C2970" s="31">
        <v>4.383</v>
      </c>
    </row>
    <row r="2971" spans="1:3">
      <c r="A2971" s="27">
        <v>43436</v>
      </c>
      <c r="B2971" s="28">
        <v>0.33333333333333331</v>
      </c>
      <c r="C2971" s="31">
        <v>4.3869999999999996</v>
      </c>
    </row>
    <row r="2972" spans="1:3">
      <c r="A2972" s="27">
        <v>43436</v>
      </c>
      <c r="B2972" s="28">
        <v>0.5</v>
      </c>
      <c r="C2972" s="31">
        <v>4.415</v>
      </c>
    </row>
    <row r="2973" spans="1:3">
      <c r="A2973" s="27">
        <v>43436</v>
      </c>
      <c r="B2973" s="28">
        <v>0.66666666666666663</v>
      </c>
      <c r="C2973" s="31">
        <v>4.4130000000000003</v>
      </c>
    </row>
    <row r="2974" spans="1:3">
      <c r="A2974" s="27">
        <v>43436</v>
      </c>
      <c r="B2974" s="28">
        <v>0.83333333333333337</v>
      </c>
      <c r="C2974" s="31">
        <v>4.4029999999999996</v>
      </c>
    </row>
    <row r="2975" spans="1:3">
      <c r="A2975" s="27">
        <v>43437</v>
      </c>
      <c r="B2975" s="28">
        <v>0</v>
      </c>
      <c r="C2975" s="31">
        <v>4.3890000000000002</v>
      </c>
    </row>
    <row r="2976" spans="1:3">
      <c r="A2976" s="27">
        <v>43437</v>
      </c>
      <c r="B2976" s="28">
        <v>0.16666666666666666</v>
      </c>
      <c r="C2976" s="31">
        <v>4.3940000000000001</v>
      </c>
    </row>
    <row r="2977" spans="1:3">
      <c r="A2977" s="27">
        <v>43437</v>
      </c>
      <c r="B2977" s="28">
        <v>0.33333333333333331</v>
      </c>
      <c r="C2977" s="31">
        <v>4.3879999999999999</v>
      </c>
    </row>
    <row r="2978" spans="1:3">
      <c r="A2978" s="27">
        <v>43437</v>
      </c>
      <c r="B2978" s="28">
        <v>0.5</v>
      </c>
      <c r="C2978" s="31">
        <v>4.4160000000000004</v>
      </c>
    </row>
    <row r="2979" spans="1:3">
      <c r="A2979" s="27">
        <v>43437</v>
      </c>
      <c r="B2979" s="28">
        <v>0.66666666666666663</v>
      </c>
      <c r="C2979" s="31">
        <v>4.4180000000000001</v>
      </c>
    </row>
    <row r="2980" spans="1:3">
      <c r="A2980" s="27">
        <v>43437</v>
      </c>
      <c r="B2980" s="28">
        <v>0.83333333333333337</v>
      </c>
      <c r="C2980" s="31">
        <v>4.3879999999999999</v>
      </c>
    </row>
    <row r="2981" spans="1:3">
      <c r="A2981" s="27">
        <v>43438</v>
      </c>
      <c r="B2981" s="28">
        <v>0</v>
      </c>
      <c r="C2981" s="31">
        <v>4.3719999999999999</v>
      </c>
    </row>
    <row r="2982" spans="1:3">
      <c r="A2982" s="27">
        <v>43438</v>
      </c>
      <c r="B2982" s="28">
        <v>0.16666666666666666</v>
      </c>
      <c r="C2982" s="31">
        <v>4.4130000000000003</v>
      </c>
    </row>
    <row r="2983" spans="1:3">
      <c r="A2983" s="27">
        <v>43438</v>
      </c>
      <c r="B2983" s="28">
        <v>0.33333333333333331</v>
      </c>
      <c r="C2983" s="31">
        <v>4.3650000000000002</v>
      </c>
    </row>
    <row r="2984" spans="1:3">
      <c r="A2984" s="27">
        <v>43438</v>
      </c>
      <c r="B2984" s="28">
        <v>0.5</v>
      </c>
      <c r="C2984" s="31">
        <v>4.4340000000000002</v>
      </c>
    </row>
    <row r="2985" spans="1:3">
      <c r="A2985" s="27">
        <v>43438</v>
      </c>
      <c r="B2985" s="28">
        <v>0.66666666666666663</v>
      </c>
      <c r="C2985" s="31">
        <v>4.4379999999999997</v>
      </c>
    </row>
    <row r="2986" spans="1:3">
      <c r="A2986" s="27">
        <v>43438</v>
      </c>
      <c r="B2986" s="28">
        <v>0.83333333333333337</v>
      </c>
      <c r="C2986" s="31">
        <v>4.4180000000000001</v>
      </c>
    </row>
    <row r="2987" spans="1:3">
      <c r="A2987" s="27">
        <v>43439</v>
      </c>
      <c r="B2987" s="28">
        <v>0</v>
      </c>
      <c r="C2987" s="31">
        <v>4.4059999999999997</v>
      </c>
    </row>
    <row r="2988" spans="1:3">
      <c r="A2988" s="27">
        <v>43439</v>
      </c>
      <c r="B2988" s="28">
        <v>0.16666666666666666</v>
      </c>
      <c r="C2988" s="31">
        <v>4.4050000000000002</v>
      </c>
    </row>
    <row r="2989" spans="1:3">
      <c r="A2989" s="27">
        <v>43439</v>
      </c>
      <c r="B2989" s="28">
        <v>0.33333333333333331</v>
      </c>
      <c r="C2989" s="31">
        <v>4.3970000000000002</v>
      </c>
    </row>
    <row r="2990" spans="1:3">
      <c r="A2990" s="27">
        <v>43439</v>
      </c>
      <c r="B2990" s="28">
        <v>0.5</v>
      </c>
      <c r="C2990" s="31">
        <v>4.45</v>
      </c>
    </row>
    <row r="2991" spans="1:3">
      <c r="A2991" s="27">
        <v>43439</v>
      </c>
      <c r="B2991" s="28">
        <v>0.66666666666666663</v>
      </c>
      <c r="C2991" s="31">
        <v>4.4539999999999997</v>
      </c>
    </row>
    <row r="2992" spans="1:3">
      <c r="A2992" s="27">
        <v>43439</v>
      </c>
      <c r="B2992" s="28">
        <v>0.83333333333333337</v>
      </c>
      <c r="C2992" s="31">
        <v>4.4329999999999998</v>
      </c>
    </row>
    <row r="2993" spans="1:3">
      <c r="A2993" s="27">
        <v>43440</v>
      </c>
      <c r="B2993" s="28">
        <v>0</v>
      </c>
      <c r="C2993" s="31">
        <v>4.4260000000000002</v>
      </c>
    </row>
    <row r="2994" spans="1:3">
      <c r="A2994" s="27">
        <v>43440</v>
      </c>
      <c r="B2994" s="28">
        <v>0.16666666666666666</v>
      </c>
      <c r="C2994" s="31">
        <v>4.4269999999999996</v>
      </c>
    </row>
    <row r="2995" spans="1:3">
      <c r="A2995" s="27">
        <v>43440</v>
      </c>
      <c r="B2995" s="28">
        <v>0.33333333333333331</v>
      </c>
      <c r="C2995" s="31">
        <v>4.4359999999999999</v>
      </c>
    </row>
    <row r="2996" spans="1:3">
      <c r="A2996" s="27">
        <v>43440</v>
      </c>
      <c r="B2996" s="28">
        <v>0.5</v>
      </c>
      <c r="C2996" s="31">
        <v>4.4649999999999999</v>
      </c>
    </row>
    <row r="2997" spans="1:3">
      <c r="A2997" s="27">
        <v>43440</v>
      </c>
      <c r="B2997" s="28">
        <v>0.66666666666666663</v>
      </c>
      <c r="C2997" s="31">
        <v>4.4770000000000003</v>
      </c>
    </row>
    <row r="2998" spans="1:3">
      <c r="A2998" s="27">
        <v>43440</v>
      </c>
      <c r="B2998" s="28">
        <v>0.83333333333333337</v>
      </c>
      <c r="C2998" s="31">
        <v>4.4240000000000004</v>
      </c>
    </row>
    <row r="2999" spans="1:3">
      <c r="A2999" s="27">
        <v>43441</v>
      </c>
      <c r="B2999" s="28">
        <v>0</v>
      </c>
      <c r="C2999" s="31">
        <v>4.4489999999999998</v>
      </c>
    </row>
    <row r="3000" spans="1:3">
      <c r="A3000" s="27">
        <v>43441</v>
      </c>
      <c r="B3000" s="28">
        <v>0.16666666666666666</v>
      </c>
      <c r="C3000" s="31">
        <v>4.4429999999999996</v>
      </c>
    </row>
    <row r="3001" spans="1:3">
      <c r="A3001" s="27">
        <v>43441</v>
      </c>
      <c r="B3001" s="28">
        <v>0.33333333333333331</v>
      </c>
      <c r="C3001" s="31">
        <v>4.4400000000000004</v>
      </c>
    </row>
    <row r="3002" spans="1:3">
      <c r="A3002" s="27">
        <v>43441</v>
      </c>
      <c r="B3002" s="28">
        <v>0.5</v>
      </c>
      <c r="C3002" s="31">
        <v>4.4809999999999999</v>
      </c>
    </row>
    <row r="3003" spans="1:3">
      <c r="A3003" s="27">
        <v>43441</v>
      </c>
      <c r="B3003" s="28">
        <v>0.66666666666666663</v>
      </c>
      <c r="C3003" s="31">
        <v>4.4809999999999999</v>
      </c>
    </row>
    <row r="3004" spans="1:3">
      <c r="A3004" s="27">
        <v>43441</v>
      </c>
      <c r="B3004" s="28">
        <v>0.83333333333333337</v>
      </c>
      <c r="C3004" s="31">
        <v>4.4429999999999996</v>
      </c>
    </row>
    <row r="3005" spans="1:3">
      <c r="A3005" s="27">
        <v>43442</v>
      </c>
      <c r="B3005" s="28">
        <v>0</v>
      </c>
      <c r="C3005" s="31">
        <v>4.4349999999999996</v>
      </c>
    </row>
    <row r="3006" spans="1:3">
      <c r="A3006" s="27">
        <v>43442</v>
      </c>
      <c r="B3006" s="28">
        <v>0.16666666666666666</v>
      </c>
      <c r="C3006" s="31">
        <v>4.3689999999999998</v>
      </c>
    </row>
    <row r="3007" spans="1:3">
      <c r="A3007" s="27">
        <v>43442</v>
      </c>
      <c r="B3007" s="28">
        <v>0.33333333333333331</v>
      </c>
      <c r="C3007" s="31">
        <v>4.3849999999999998</v>
      </c>
    </row>
    <row r="3008" spans="1:3">
      <c r="A3008" s="27">
        <v>43442</v>
      </c>
      <c r="B3008" s="28">
        <v>0.5</v>
      </c>
      <c r="C3008" s="31">
        <v>4.399</v>
      </c>
    </row>
    <row r="3009" spans="1:3">
      <c r="A3009" s="27">
        <v>43442</v>
      </c>
      <c r="B3009" s="28">
        <v>0.66666666666666663</v>
      </c>
      <c r="C3009" s="31">
        <v>4.4329999999999998</v>
      </c>
    </row>
    <row r="3010" spans="1:3">
      <c r="A3010" s="27">
        <v>43442</v>
      </c>
      <c r="B3010" s="28">
        <v>0.83333333333333337</v>
      </c>
      <c r="C3010" s="31">
        <v>4.4169999999999998</v>
      </c>
    </row>
    <row r="3011" spans="1:3">
      <c r="A3011" s="27">
        <v>43443</v>
      </c>
      <c r="B3011" s="28">
        <v>0</v>
      </c>
      <c r="C3011" s="31">
        <v>4.4320000000000004</v>
      </c>
    </row>
    <row r="3012" spans="1:3">
      <c r="A3012" s="27">
        <v>43443</v>
      </c>
      <c r="B3012" s="28">
        <v>0.16666666666666666</v>
      </c>
      <c r="C3012" s="31">
        <v>4.4240000000000004</v>
      </c>
    </row>
    <row r="3013" spans="1:3">
      <c r="A3013" s="27">
        <v>43443</v>
      </c>
      <c r="B3013" s="28">
        <v>0.33333333333333331</v>
      </c>
      <c r="C3013" s="31">
        <v>4.4459999999999997</v>
      </c>
    </row>
    <row r="3014" spans="1:3">
      <c r="A3014" s="27">
        <v>43443</v>
      </c>
      <c r="B3014" s="28">
        <v>0.5</v>
      </c>
      <c r="C3014" s="31">
        <v>4.4710000000000001</v>
      </c>
    </row>
    <row r="3015" spans="1:3">
      <c r="A3015" s="27">
        <v>43443</v>
      </c>
      <c r="B3015" s="28">
        <v>0.66666666666666663</v>
      </c>
      <c r="C3015" s="31">
        <v>4.4720000000000004</v>
      </c>
    </row>
    <row r="3016" spans="1:3">
      <c r="A3016" s="27">
        <v>43443</v>
      </c>
      <c r="B3016" s="28">
        <v>0.83333333333333337</v>
      </c>
      <c r="C3016" s="31">
        <v>4.4160000000000004</v>
      </c>
    </row>
    <row r="3017" spans="1:3">
      <c r="A3017" s="27">
        <v>43444</v>
      </c>
      <c r="B3017" s="28">
        <v>0</v>
      </c>
      <c r="C3017" s="31">
        <v>4.4370000000000003</v>
      </c>
    </row>
    <row r="3018" spans="1:3">
      <c r="A3018" s="27">
        <v>43444</v>
      </c>
      <c r="B3018" s="28">
        <v>0.16666666666666666</v>
      </c>
      <c r="C3018" s="31">
        <v>4.4400000000000004</v>
      </c>
    </row>
    <row r="3019" spans="1:3">
      <c r="A3019" s="27">
        <v>43444</v>
      </c>
      <c r="B3019" s="28">
        <v>0.33333333333333331</v>
      </c>
      <c r="C3019" s="31">
        <v>4.4400000000000004</v>
      </c>
    </row>
    <row r="3020" spans="1:3">
      <c r="A3020" s="27">
        <v>43444</v>
      </c>
      <c r="B3020" s="28">
        <v>0.5</v>
      </c>
      <c r="C3020" s="31">
        <v>4.4470000000000001</v>
      </c>
    </row>
    <row r="3021" spans="1:3">
      <c r="A3021" s="27">
        <v>43444</v>
      </c>
      <c r="B3021" s="28">
        <v>0.66666666666666663</v>
      </c>
      <c r="C3021" s="31">
        <v>4.4320000000000004</v>
      </c>
    </row>
    <row r="3022" spans="1:3">
      <c r="A3022" s="27">
        <v>43444</v>
      </c>
      <c r="B3022" s="28">
        <v>0.83333333333333337</v>
      </c>
      <c r="C3022" s="31">
        <v>4.4470000000000001</v>
      </c>
    </row>
    <row r="3023" spans="1:3">
      <c r="A3023" s="27">
        <v>43445</v>
      </c>
      <c r="B3023" s="28">
        <v>0</v>
      </c>
      <c r="C3023" s="31">
        <v>4.4509999999999996</v>
      </c>
    </row>
    <row r="3024" spans="1:3">
      <c r="A3024" s="27">
        <v>43445</v>
      </c>
      <c r="B3024" s="28">
        <v>0.16666666666666666</v>
      </c>
      <c r="C3024" s="31">
        <v>4.4509999999999996</v>
      </c>
    </row>
    <row r="3025" spans="1:3">
      <c r="A3025" s="27">
        <v>43445</v>
      </c>
      <c r="B3025" s="28">
        <v>0.33333333333333331</v>
      </c>
      <c r="C3025" s="31">
        <v>4.4749999999999996</v>
      </c>
    </row>
    <row r="3026" spans="1:3">
      <c r="A3026" s="27">
        <v>43445</v>
      </c>
      <c r="B3026" s="28">
        <v>0.5</v>
      </c>
      <c r="C3026" s="31">
        <v>4.5060000000000002</v>
      </c>
    </row>
    <row r="3027" spans="1:3">
      <c r="A3027" s="27">
        <v>43445</v>
      </c>
      <c r="B3027" s="28">
        <v>0.66666666666666663</v>
      </c>
      <c r="C3027" s="31">
        <v>4.4669999999999996</v>
      </c>
    </row>
    <row r="3028" spans="1:3">
      <c r="A3028" s="27">
        <v>43445</v>
      </c>
      <c r="B3028" s="28">
        <v>0.83333333333333337</v>
      </c>
      <c r="C3028" s="31">
        <v>4.4379999999999997</v>
      </c>
    </row>
    <row r="3029" spans="1:3">
      <c r="A3029" s="27">
        <v>43446</v>
      </c>
      <c r="B3029" s="28">
        <v>0</v>
      </c>
      <c r="C3029" s="31">
        <v>4.4649999999999999</v>
      </c>
    </row>
    <row r="3030" spans="1:3">
      <c r="A3030" s="27">
        <v>43446</v>
      </c>
      <c r="B3030" s="28">
        <v>0.16666666666666666</v>
      </c>
      <c r="C3030" s="31">
        <v>4.4710000000000001</v>
      </c>
    </row>
    <row r="3031" spans="1:3">
      <c r="A3031" s="27">
        <v>43446</v>
      </c>
      <c r="B3031" s="28">
        <v>0.33333333333333331</v>
      </c>
      <c r="C3031" s="31">
        <v>4.47</v>
      </c>
    </row>
    <row r="3032" spans="1:3">
      <c r="A3032" s="27">
        <v>43446</v>
      </c>
      <c r="B3032" s="28">
        <v>0.5</v>
      </c>
      <c r="C3032" s="31">
        <v>4.5140000000000002</v>
      </c>
    </row>
    <row r="3033" spans="1:3">
      <c r="A3033" s="27">
        <v>43446</v>
      </c>
      <c r="B3033" s="28">
        <v>0.66666666666666663</v>
      </c>
      <c r="C3033" s="31">
        <v>4.5110000000000001</v>
      </c>
    </row>
    <row r="3034" spans="1:3">
      <c r="A3034" s="27">
        <v>43446</v>
      </c>
      <c r="B3034" s="28">
        <v>0.83333333333333337</v>
      </c>
      <c r="C3034" s="31">
        <v>4.4720000000000004</v>
      </c>
    </row>
    <row r="3035" spans="1:3">
      <c r="A3035" s="27">
        <v>43447</v>
      </c>
      <c r="B3035" s="28">
        <v>0</v>
      </c>
      <c r="C3035" s="31">
        <v>4.4779999999999998</v>
      </c>
    </row>
    <row r="3036" spans="1:3">
      <c r="A3036" s="27">
        <v>43447</v>
      </c>
      <c r="B3036" s="28">
        <v>0.16666666666666666</v>
      </c>
      <c r="C3036" s="31">
        <v>4.4669999999999996</v>
      </c>
    </row>
    <row r="3037" spans="1:3">
      <c r="A3037" s="27">
        <v>43447</v>
      </c>
      <c r="B3037" s="28">
        <v>0.33333333333333331</v>
      </c>
      <c r="C3037" s="31">
        <v>4.4710000000000001</v>
      </c>
    </row>
    <row r="3038" spans="1:3">
      <c r="A3038" s="27">
        <v>43447</v>
      </c>
      <c r="B3038" s="28">
        <v>0.5</v>
      </c>
      <c r="C3038" s="31">
        <v>4.51</v>
      </c>
    </row>
    <row r="3039" spans="1:3">
      <c r="A3039" s="27">
        <v>43447</v>
      </c>
      <c r="B3039" s="28">
        <v>0.66666666666666663</v>
      </c>
      <c r="C3039" s="31">
        <v>4.508</v>
      </c>
    </row>
    <row r="3040" spans="1:3">
      <c r="A3040" s="27">
        <v>43447</v>
      </c>
      <c r="B3040" s="28">
        <v>0.83333333333333337</v>
      </c>
      <c r="C3040" s="31">
        <v>4.4729999999999999</v>
      </c>
    </row>
    <row r="3041" spans="1:3">
      <c r="A3041" s="27">
        <v>43448</v>
      </c>
      <c r="B3041" s="28">
        <v>0</v>
      </c>
      <c r="C3041" s="31">
        <v>4.4720000000000004</v>
      </c>
    </row>
    <row r="3042" spans="1:3">
      <c r="A3042" s="27">
        <v>43448</v>
      </c>
      <c r="B3042" s="28">
        <v>0.16666666666666666</v>
      </c>
      <c r="C3042" s="31">
        <v>4.4710000000000001</v>
      </c>
    </row>
    <row r="3043" spans="1:3">
      <c r="A3043" s="27">
        <v>43448</v>
      </c>
      <c r="B3043" s="28">
        <v>0.33333333333333331</v>
      </c>
      <c r="C3043" s="31">
        <v>4.47</v>
      </c>
    </row>
    <row r="3044" spans="1:3">
      <c r="A3044" s="27">
        <v>43448</v>
      </c>
      <c r="B3044" s="28">
        <v>0.5</v>
      </c>
      <c r="C3044" s="31">
        <v>4.5149999999999997</v>
      </c>
    </row>
    <row r="3045" spans="1:3">
      <c r="A3045" s="27">
        <v>43448</v>
      </c>
      <c r="B3045" s="28">
        <v>0.66666666666666663</v>
      </c>
      <c r="C3045" s="31">
        <v>4.5270000000000001</v>
      </c>
    </row>
    <row r="3046" spans="1:3">
      <c r="A3046" s="27">
        <v>43448</v>
      </c>
      <c r="B3046" s="28">
        <v>0.83333333333333337</v>
      </c>
      <c r="C3046" s="31">
        <v>4.5049999999999999</v>
      </c>
    </row>
    <row r="3047" spans="1:3">
      <c r="A3047" s="27">
        <v>43449</v>
      </c>
      <c r="B3047" s="28">
        <v>0</v>
      </c>
      <c r="C3047" s="31">
        <v>4.4690000000000003</v>
      </c>
    </row>
    <row r="3048" spans="1:3">
      <c r="A3048" s="27">
        <v>43449</v>
      </c>
      <c r="B3048" s="28">
        <v>0.16666666666666666</v>
      </c>
      <c r="C3048" s="31">
        <v>4.4740000000000002</v>
      </c>
    </row>
    <row r="3049" spans="1:3">
      <c r="A3049" s="27">
        <v>43449</v>
      </c>
      <c r="B3049" s="28">
        <v>0.33333333333333331</v>
      </c>
      <c r="C3049" s="31">
        <v>4.4829999999999997</v>
      </c>
    </row>
    <row r="3050" spans="1:3">
      <c r="A3050" s="27">
        <v>43449</v>
      </c>
      <c r="B3050" s="28">
        <v>0.5</v>
      </c>
      <c r="C3050" s="31">
        <v>4.5179999999999998</v>
      </c>
    </row>
    <row r="3051" spans="1:3">
      <c r="A3051" s="27">
        <v>43449</v>
      </c>
      <c r="B3051" s="28">
        <v>0.66666666666666663</v>
      </c>
      <c r="C3051" s="31">
        <v>4.4800000000000004</v>
      </c>
    </row>
    <row r="3052" spans="1:3">
      <c r="A3052" s="27">
        <v>43449</v>
      </c>
      <c r="B3052" s="28">
        <v>0.83333333333333337</v>
      </c>
      <c r="C3052" s="31">
        <v>4.47</v>
      </c>
    </row>
    <row r="3053" spans="1:3">
      <c r="A3053" s="27">
        <v>43450</v>
      </c>
      <c r="B3053" s="28">
        <v>0</v>
      </c>
      <c r="C3053" s="31">
        <v>4.4610000000000003</v>
      </c>
    </row>
    <row r="3054" spans="1:3">
      <c r="A3054" s="27">
        <v>43450</v>
      </c>
      <c r="B3054" s="28">
        <v>0.16666666666666666</v>
      </c>
      <c r="C3054" s="31">
        <v>4.4630000000000001</v>
      </c>
    </row>
    <row r="3055" spans="1:3">
      <c r="A3055" s="27">
        <v>43450</v>
      </c>
      <c r="B3055" s="28">
        <v>0.33333333333333331</v>
      </c>
      <c r="C3055" s="31">
        <v>4.4509999999999996</v>
      </c>
    </row>
    <row r="3056" spans="1:3">
      <c r="A3056" s="27">
        <v>43450</v>
      </c>
      <c r="B3056" s="28">
        <v>0.5</v>
      </c>
      <c r="C3056" s="31">
        <v>4.4870000000000001</v>
      </c>
    </row>
    <row r="3057" spans="1:3">
      <c r="A3057" s="27">
        <v>43450</v>
      </c>
      <c r="B3057" s="28">
        <v>0.66666666666666663</v>
      </c>
      <c r="C3057" s="31">
        <v>4.4960000000000004</v>
      </c>
    </row>
    <row r="3058" spans="1:3">
      <c r="A3058" s="27">
        <v>43450</v>
      </c>
      <c r="B3058" s="28">
        <v>0.83333333333333337</v>
      </c>
      <c r="C3058" s="31">
        <v>4.46</v>
      </c>
    </row>
    <row r="3059" spans="1:3">
      <c r="A3059" s="27">
        <v>43451</v>
      </c>
      <c r="B3059" s="28">
        <v>0</v>
      </c>
      <c r="C3059" s="31">
        <v>4.4290000000000003</v>
      </c>
    </row>
    <row r="3060" spans="1:3">
      <c r="A3060" s="27">
        <v>43451</v>
      </c>
      <c r="B3060" s="28">
        <v>0.16666666666666666</v>
      </c>
      <c r="C3060" s="31">
        <v>4.4480000000000004</v>
      </c>
    </row>
    <row r="3061" spans="1:3">
      <c r="A3061" s="27">
        <v>43451</v>
      </c>
      <c r="B3061" s="28">
        <v>0.33333333333333331</v>
      </c>
      <c r="C3061" s="31">
        <v>4.4539999999999997</v>
      </c>
    </row>
    <row r="3062" spans="1:3">
      <c r="A3062" s="27">
        <v>43451</v>
      </c>
      <c r="B3062" s="28">
        <v>0.5</v>
      </c>
      <c r="C3062" s="31">
        <v>4.492</v>
      </c>
    </row>
    <row r="3063" spans="1:3">
      <c r="A3063" s="27">
        <v>43451</v>
      </c>
      <c r="B3063" s="28">
        <v>0.66666666666666663</v>
      </c>
      <c r="C3063" s="31">
        <v>4.4820000000000002</v>
      </c>
    </row>
    <row r="3064" spans="1:3">
      <c r="A3064" s="27">
        <v>43451</v>
      </c>
      <c r="B3064" s="28">
        <v>0.83333333333333337</v>
      </c>
      <c r="C3064" s="31">
        <v>4.4740000000000002</v>
      </c>
    </row>
    <row r="3065" spans="1:3">
      <c r="A3065" s="27">
        <v>43452</v>
      </c>
      <c r="B3065" s="28">
        <v>0</v>
      </c>
      <c r="C3065" s="31">
        <v>4.4630000000000001</v>
      </c>
    </row>
    <row r="3066" spans="1:3">
      <c r="A3066" s="27">
        <v>43452</v>
      </c>
      <c r="B3066" s="28">
        <v>0.16666666666666666</v>
      </c>
      <c r="C3066" s="31">
        <v>4.4610000000000003</v>
      </c>
    </row>
    <row r="3067" spans="1:3">
      <c r="A3067" s="27">
        <v>43452</v>
      </c>
      <c r="B3067" s="28">
        <v>0.33333333333333331</v>
      </c>
      <c r="C3067" s="31">
        <v>4.4580000000000002</v>
      </c>
    </row>
    <row r="3068" spans="1:3">
      <c r="A3068" s="27">
        <v>43452</v>
      </c>
      <c r="B3068" s="28">
        <v>0.5</v>
      </c>
      <c r="C3068" s="31">
        <v>4.5129999999999999</v>
      </c>
    </row>
    <row r="3069" spans="1:3">
      <c r="A3069" s="27">
        <v>43452</v>
      </c>
      <c r="B3069" s="28">
        <v>0.66666666666666663</v>
      </c>
      <c r="C3069" s="31">
        <v>4.5030000000000001</v>
      </c>
    </row>
    <row r="3070" spans="1:3">
      <c r="A3070" s="27">
        <v>43452</v>
      </c>
      <c r="B3070" s="28">
        <v>0.83333333333333337</v>
      </c>
      <c r="C3070" s="31">
        <v>4.5019999999999998</v>
      </c>
    </row>
    <row r="3071" spans="1:3">
      <c r="A3071" s="27">
        <v>43453</v>
      </c>
      <c r="B3071" s="28">
        <v>0</v>
      </c>
      <c r="C3071" s="31">
        <v>4.4790000000000001</v>
      </c>
    </row>
    <row r="3072" spans="1:3">
      <c r="A3072" s="27">
        <v>43453</v>
      </c>
      <c r="B3072" s="28">
        <v>0.16666666666666666</v>
      </c>
      <c r="C3072" s="31">
        <v>4.452</v>
      </c>
    </row>
    <row r="3073" spans="1:3">
      <c r="A3073" s="27">
        <v>43453</v>
      </c>
      <c r="B3073" s="28">
        <v>0.33333333333333331</v>
      </c>
      <c r="C3073" s="31">
        <v>4.4489999999999998</v>
      </c>
    </row>
    <row r="3074" spans="1:3">
      <c r="A3074" s="27">
        <v>43453</v>
      </c>
      <c r="B3074" s="28">
        <v>0.5</v>
      </c>
      <c r="C3074" s="31">
        <v>4.4720000000000004</v>
      </c>
    </row>
    <row r="3075" spans="1:3">
      <c r="A3075" s="27">
        <v>43453</v>
      </c>
      <c r="B3075" s="28">
        <v>0.66666666666666663</v>
      </c>
      <c r="C3075" s="31">
        <v>4.4589999999999996</v>
      </c>
    </row>
    <row r="3076" spans="1:3">
      <c r="A3076" s="27">
        <v>43453</v>
      </c>
      <c r="B3076" s="28">
        <v>0.83333333333333337</v>
      </c>
      <c r="C3076" s="31">
        <v>4.431</v>
      </c>
    </row>
    <row r="3077" spans="1:3">
      <c r="A3077" s="27">
        <v>43454</v>
      </c>
      <c r="B3077" s="28">
        <v>0</v>
      </c>
      <c r="C3077" s="31">
        <v>4.3620000000000001</v>
      </c>
    </row>
    <row r="3078" spans="1:3">
      <c r="A3078" s="27">
        <v>43454</v>
      </c>
      <c r="B3078" s="28">
        <v>0.16666666666666666</v>
      </c>
      <c r="C3078" s="31">
        <v>4.32</v>
      </c>
    </row>
    <row r="3079" spans="1:3">
      <c r="A3079" s="27">
        <v>43454</v>
      </c>
      <c r="B3079" s="28">
        <v>0.33333333333333331</v>
      </c>
      <c r="C3079" s="31">
        <v>4.319</v>
      </c>
    </row>
    <row r="3080" spans="1:3">
      <c r="A3080" s="27">
        <v>43454</v>
      </c>
      <c r="B3080" s="28">
        <v>0.5</v>
      </c>
      <c r="C3080" s="31">
        <v>4.3949999999999996</v>
      </c>
    </row>
    <row r="3081" spans="1:3">
      <c r="A3081" s="27">
        <v>43454</v>
      </c>
      <c r="B3081" s="28">
        <v>0.66666666666666663</v>
      </c>
      <c r="C3081" s="31">
        <v>4.415</v>
      </c>
    </row>
    <row r="3082" spans="1:3">
      <c r="A3082" s="27">
        <v>43454</v>
      </c>
      <c r="B3082" s="28">
        <v>0.83333333333333337</v>
      </c>
      <c r="C3082" s="31">
        <v>4.4240000000000004</v>
      </c>
    </row>
    <row r="3083" spans="1:3">
      <c r="A3083" s="27">
        <v>43455</v>
      </c>
      <c r="B3083" s="28">
        <v>0</v>
      </c>
      <c r="C3083" s="31">
        <v>4.4569999999999999</v>
      </c>
    </row>
    <row r="3084" spans="1:3">
      <c r="A3084" s="27">
        <v>43455</v>
      </c>
      <c r="B3084" s="28">
        <v>0.16666666666666666</v>
      </c>
      <c r="C3084" s="31">
        <v>4.4379999999999997</v>
      </c>
    </row>
    <row r="3085" spans="1:3">
      <c r="A3085" s="27">
        <v>43455</v>
      </c>
      <c r="B3085" s="28">
        <v>0.33333333333333331</v>
      </c>
      <c r="C3085" s="31">
        <v>4.4329999999999998</v>
      </c>
    </row>
    <row r="3086" spans="1:3">
      <c r="A3086" s="27">
        <v>43455</v>
      </c>
      <c r="B3086" s="28">
        <v>0.5</v>
      </c>
      <c r="C3086" s="31">
        <v>4.49</v>
      </c>
    </row>
    <row r="3087" spans="1:3">
      <c r="A3087" s="27">
        <v>43455</v>
      </c>
      <c r="B3087" s="28">
        <v>0.66666666666666663</v>
      </c>
      <c r="C3087" s="31">
        <v>4.484</v>
      </c>
    </row>
    <row r="3088" spans="1:3">
      <c r="A3088" s="27">
        <v>43455</v>
      </c>
      <c r="B3088" s="28">
        <v>0.83333333333333337</v>
      </c>
      <c r="C3088" s="31">
        <v>4.4429999999999996</v>
      </c>
    </row>
    <row r="3089" spans="1:3">
      <c r="A3089" s="27">
        <v>43456</v>
      </c>
      <c r="B3089" s="28">
        <v>0</v>
      </c>
      <c r="C3089" s="31">
        <v>4.4329999999999998</v>
      </c>
    </row>
    <row r="3090" spans="1:3">
      <c r="A3090" s="27">
        <v>43456</v>
      </c>
      <c r="B3090" s="28">
        <v>0.16666666666666666</v>
      </c>
      <c r="C3090" s="31">
        <v>4.4240000000000004</v>
      </c>
    </row>
    <row r="3091" spans="1:3">
      <c r="A3091" s="27">
        <v>43456</v>
      </c>
      <c r="B3091" s="28">
        <v>0.33333333333333331</v>
      </c>
      <c r="C3091" s="31">
        <v>4.423</v>
      </c>
    </row>
    <row r="3092" spans="1:3">
      <c r="A3092" s="27">
        <v>43456</v>
      </c>
      <c r="B3092" s="28">
        <v>0.5</v>
      </c>
      <c r="C3092" s="31">
        <v>4.4429999999999996</v>
      </c>
    </row>
    <row r="3093" spans="1:3">
      <c r="A3093" s="27">
        <v>43456</v>
      </c>
      <c r="B3093" s="28">
        <v>0.66666666666666663</v>
      </c>
      <c r="C3093" s="31">
        <v>4.4569999999999999</v>
      </c>
    </row>
    <row r="3094" spans="1:3">
      <c r="A3094" s="27">
        <v>43456</v>
      </c>
      <c r="B3094" s="28">
        <v>0.83333333333333337</v>
      </c>
      <c r="C3094" s="31">
        <v>4.4290000000000003</v>
      </c>
    </row>
    <row r="3095" spans="1:3">
      <c r="A3095" s="27">
        <v>43457</v>
      </c>
      <c r="B3095" s="28">
        <v>0</v>
      </c>
      <c r="C3095" s="31">
        <v>4.4320000000000004</v>
      </c>
    </row>
    <row r="3096" spans="1:3">
      <c r="A3096" s="27">
        <v>43457</v>
      </c>
      <c r="B3096" s="28">
        <v>0.16666666666666666</v>
      </c>
      <c r="C3096" s="31">
        <v>4.4260000000000002</v>
      </c>
    </row>
    <row r="3097" spans="1:3">
      <c r="A3097" s="27">
        <v>43457</v>
      </c>
      <c r="B3097" s="28">
        <v>0.33333333333333331</v>
      </c>
      <c r="C3097" s="31">
        <v>4.4349999999999996</v>
      </c>
    </row>
    <row r="3098" spans="1:3">
      <c r="A3098" s="27">
        <v>43457</v>
      </c>
      <c r="B3098" s="28">
        <v>0.5</v>
      </c>
      <c r="C3098" s="31">
        <v>4.4619999999999997</v>
      </c>
    </row>
    <row r="3099" spans="1:3">
      <c r="A3099" s="27">
        <v>43457</v>
      </c>
      <c r="B3099" s="28">
        <v>0.66666666666666663</v>
      </c>
      <c r="C3099" s="31">
        <v>4.4720000000000004</v>
      </c>
    </row>
    <row r="3100" spans="1:3">
      <c r="A3100" s="27">
        <v>43457</v>
      </c>
      <c r="B3100" s="28">
        <v>0.83333333333333337</v>
      </c>
      <c r="C3100" s="31">
        <v>4.4109999999999996</v>
      </c>
    </row>
    <row r="3101" spans="1:3">
      <c r="A3101" s="27">
        <v>43458</v>
      </c>
      <c r="B3101" s="28">
        <v>0</v>
      </c>
      <c r="C3101" s="31">
        <v>4.431</v>
      </c>
    </row>
    <row r="3102" spans="1:3">
      <c r="A3102" s="27">
        <v>43458</v>
      </c>
      <c r="B3102" s="28">
        <v>0.16666666666666666</v>
      </c>
      <c r="C3102" s="31">
        <v>4.4269999999999996</v>
      </c>
    </row>
    <row r="3103" spans="1:3">
      <c r="A3103" s="27">
        <v>43458</v>
      </c>
      <c r="B3103" s="28">
        <v>0.33333333333333331</v>
      </c>
      <c r="C3103" s="31">
        <v>4.4320000000000004</v>
      </c>
    </row>
    <row r="3104" spans="1:3">
      <c r="A3104" s="27">
        <v>43458</v>
      </c>
      <c r="B3104" s="28">
        <v>0.5</v>
      </c>
      <c r="C3104" s="31">
        <v>4.431</v>
      </c>
    </row>
    <row r="3105" spans="1:3">
      <c r="A3105" s="27">
        <v>43458</v>
      </c>
      <c r="B3105" s="28">
        <v>0.66666666666666663</v>
      </c>
      <c r="C3105" s="31">
        <v>4.4560000000000004</v>
      </c>
    </row>
    <row r="3106" spans="1:3">
      <c r="A3106" s="27">
        <v>43458</v>
      </c>
      <c r="B3106" s="28">
        <v>0.83333333333333337</v>
      </c>
      <c r="C3106" s="31">
        <v>4.444</v>
      </c>
    </row>
    <row r="3107" spans="1:3">
      <c r="A3107" s="27">
        <v>43459</v>
      </c>
      <c r="B3107" s="28">
        <v>0</v>
      </c>
      <c r="C3107" s="31">
        <v>4.4400000000000004</v>
      </c>
    </row>
    <row r="3108" spans="1:3">
      <c r="A3108" s="27">
        <v>43459</v>
      </c>
      <c r="B3108" s="28">
        <v>0.16666666666666666</v>
      </c>
      <c r="C3108" s="31">
        <v>4.4139999999999997</v>
      </c>
    </row>
    <row r="3109" spans="1:3">
      <c r="A3109" s="27">
        <v>43459</v>
      </c>
      <c r="B3109" s="28">
        <v>0.33333333333333331</v>
      </c>
      <c r="C3109" s="31">
        <v>4.452</v>
      </c>
    </row>
    <row r="3110" spans="1:3">
      <c r="A3110" s="27">
        <v>43459</v>
      </c>
      <c r="B3110" s="28">
        <v>0.5</v>
      </c>
      <c r="C3110" s="31">
        <v>4.4779999999999998</v>
      </c>
    </row>
    <row r="3111" spans="1:3">
      <c r="A3111" s="27">
        <v>43459</v>
      </c>
      <c r="B3111" s="28">
        <v>0.66666666666666663</v>
      </c>
      <c r="C3111" s="31">
        <v>4.468</v>
      </c>
    </row>
    <row r="3112" spans="1:3">
      <c r="A3112" s="27">
        <v>43459</v>
      </c>
      <c r="B3112" s="28">
        <v>0.83333333333333337</v>
      </c>
      <c r="C3112" s="31">
        <v>4.4290000000000003</v>
      </c>
    </row>
    <row r="3113" spans="1:3">
      <c r="A3113" s="27">
        <v>43460</v>
      </c>
      <c r="B3113" s="28">
        <v>0</v>
      </c>
      <c r="C3113" s="31">
        <v>4.4589999999999996</v>
      </c>
    </row>
    <row r="3114" spans="1:3">
      <c r="A3114" s="27">
        <v>43460</v>
      </c>
      <c r="B3114" s="28">
        <v>0.16666666666666666</v>
      </c>
      <c r="C3114" s="31">
        <v>4.4610000000000003</v>
      </c>
    </row>
    <row r="3115" spans="1:3">
      <c r="A3115" s="27">
        <v>43460</v>
      </c>
      <c r="B3115" s="28">
        <v>0.33333333333333331</v>
      </c>
      <c r="C3115" s="31">
        <v>4.4480000000000004</v>
      </c>
    </row>
    <row r="3116" spans="1:3">
      <c r="A3116" s="27">
        <v>43460</v>
      </c>
      <c r="B3116" s="28">
        <v>0.5</v>
      </c>
      <c r="C3116" s="31">
        <v>4.4480000000000004</v>
      </c>
    </row>
    <row r="3117" spans="1:3">
      <c r="A3117" s="27">
        <v>43460</v>
      </c>
      <c r="B3117" s="28">
        <v>0.66666666666666663</v>
      </c>
      <c r="C3117" s="31">
        <v>4.4710000000000001</v>
      </c>
    </row>
    <row r="3118" spans="1:3">
      <c r="A3118" s="27">
        <v>43460</v>
      </c>
      <c r="B3118" s="28">
        <v>0.83333333333333337</v>
      </c>
      <c r="C3118" s="31">
        <v>4.4429999999999996</v>
      </c>
    </row>
    <row r="3119" spans="1:3">
      <c r="A3119" s="27">
        <v>43461</v>
      </c>
      <c r="B3119" s="28">
        <v>0</v>
      </c>
      <c r="C3119" s="31">
        <v>4.4329999999999998</v>
      </c>
    </row>
    <row r="3120" spans="1:3">
      <c r="A3120" s="27">
        <v>43461</v>
      </c>
      <c r="B3120" s="28">
        <v>0.16666666666666666</v>
      </c>
      <c r="C3120" s="31">
        <v>4.4260000000000002</v>
      </c>
    </row>
    <row r="3121" spans="1:3">
      <c r="A3121" s="27">
        <v>43461</v>
      </c>
      <c r="B3121" s="28">
        <v>0.33333333333333331</v>
      </c>
      <c r="C3121" s="31">
        <v>4.4459999999999997</v>
      </c>
    </row>
    <row r="3122" spans="1:3">
      <c r="A3122" s="27">
        <v>43461</v>
      </c>
      <c r="B3122" s="28">
        <v>0.5</v>
      </c>
      <c r="C3122" s="31">
        <v>4.452</v>
      </c>
    </row>
    <row r="3123" spans="1:3">
      <c r="A3123" s="27">
        <v>43461</v>
      </c>
      <c r="B3123" s="28">
        <v>0.66666666666666663</v>
      </c>
      <c r="C3123" s="31">
        <v>4.4390000000000001</v>
      </c>
    </row>
    <row r="3124" spans="1:3">
      <c r="A3124" s="27">
        <v>43461</v>
      </c>
      <c r="B3124" s="28">
        <v>0.83333333333333337</v>
      </c>
      <c r="C3124" s="31">
        <v>4.4050000000000002</v>
      </c>
    </row>
    <row r="3125" spans="1:3">
      <c r="A3125" s="27">
        <v>43462</v>
      </c>
      <c r="B3125" s="28">
        <v>0</v>
      </c>
      <c r="C3125" s="31">
        <v>4.4029999999999996</v>
      </c>
    </row>
    <row r="3126" spans="1:3">
      <c r="A3126" s="27">
        <v>43462</v>
      </c>
      <c r="B3126" s="28">
        <v>0.16666666666666666</v>
      </c>
      <c r="C3126" s="31">
        <v>4.4080000000000004</v>
      </c>
    </row>
    <row r="3127" spans="1:3">
      <c r="A3127" s="27">
        <v>43462</v>
      </c>
      <c r="B3127" s="28">
        <v>0.33333333333333331</v>
      </c>
      <c r="C3127" s="31">
        <v>4.4050000000000002</v>
      </c>
    </row>
    <row r="3128" spans="1:3">
      <c r="A3128" s="27">
        <v>43462</v>
      </c>
      <c r="B3128" s="28">
        <v>0.5</v>
      </c>
      <c r="C3128" s="31">
        <v>4.4320000000000004</v>
      </c>
    </row>
    <row r="3129" spans="1:3">
      <c r="A3129" s="27">
        <v>43462</v>
      </c>
      <c r="B3129" s="28">
        <v>0.66666666666666663</v>
      </c>
      <c r="C3129" s="31">
        <v>4.4400000000000004</v>
      </c>
    </row>
    <row r="3130" spans="1:3">
      <c r="A3130" s="27">
        <v>43462</v>
      </c>
      <c r="B3130" s="28">
        <v>0.83333333333333337</v>
      </c>
      <c r="C3130" s="31">
        <v>4.423</v>
      </c>
    </row>
    <row r="3131" spans="1:3">
      <c r="A3131" s="27">
        <v>43463</v>
      </c>
      <c r="B3131" s="28">
        <v>0</v>
      </c>
      <c r="C3131" s="31">
        <v>4.4119999999999999</v>
      </c>
    </row>
    <row r="3132" spans="1:3">
      <c r="A3132" s="27">
        <v>43463</v>
      </c>
      <c r="B3132" s="28">
        <v>0.16666666666666666</v>
      </c>
      <c r="C3132" s="31">
        <v>4.4050000000000002</v>
      </c>
    </row>
    <row r="3133" spans="1:3">
      <c r="A3133" s="27">
        <v>43463</v>
      </c>
      <c r="B3133" s="28">
        <v>0.33333333333333331</v>
      </c>
      <c r="C3133" s="31">
        <v>4.4210000000000003</v>
      </c>
    </row>
    <row r="3134" spans="1:3">
      <c r="A3134" s="27">
        <v>43463</v>
      </c>
      <c r="B3134" s="28">
        <v>0.5</v>
      </c>
      <c r="C3134" s="31">
        <v>4.4560000000000004</v>
      </c>
    </row>
    <row r="3135" spans="1:3">
      <c r="A3135" s="27">
        <v>43463</v>
      </c>
      <c r="B3135" s="28">
        <v>0.66666666666666663</v>
      </c>
      <c r="C3135" s="31">
        <v>4.4580000000000002</v>
      </c>
    </row>
    <row r="3136" spans="1:3">
      <c r="A3136" s="27">
        <v>43463</v>
      </c>
      <c r="B3136" s="28">
        <v>0.83333333333333337</v>
      </c>
      <c r="C3136" s="31">
        <v>4.4290000000000003</v>
      </c>
    </row>
    <row r="3137" spans="1:3">
      <c r="A3137" s="27">
        <v>43464</v>
      </c>
      <c r="B3137" s="28">
        <v>0</v>
      </c>
      <c r="C3137" s="31">
        <v>4.4320000000000004</v>
      </c>
    </row>
    <row r="3138" spans="1:3">
      <c r="A3138" s="27">
        <v>43464</v>
      </c>
      <c r="B3138" s="28">
        <v>0.16666666666666666</v>
      </c>
      <c r="C3138" s="31">
        <v>4.4260000000000002</v>
      </c>
    </row>
    <row r="3139" spans="1:3">
      <c r="A3139" s="27">
        <v>43464</v>
      </c>
      <c r="B3139" s="28">
        <v>0.33333333333333331</v>
      </c>
      <c r="C3139" s="31">
        <v>4.4269999999999996</v>
      </c>
    </row>
    <row r="3140" spans="1:3">
      <c r="A3140" s="27">
        <v>43464</v>
      </c>
      <c r="B3140" s="28">
        <v>0.5</v>
      </c>
      <c r="C3140" s="31">
        <v>4.4489999999999998</v>
      </c>
    </row>
    <row r="3141" spans="1:3">
      <c r="A3141" s="27">
        <v>43464</v>
      </c>
      <c r="B3141" s="28">
        <v>0.66666666666666663</v>
      </c>
      <c r="C3141" s="31">
        <v>4.4489999999999998</v>
      </c>
    </row>
    <row r="3142" spans="1:3">
      <c r="A3142" s="27">
        <v>43464</v>
      </c>
      <c r="B3142" s="28">
        <v>0.83333333333333337</v>
      </c>
      <c r="C3142" s="31">
        <v>4.4340000000000002</v>
      </c>
    </row>
    <row r="3143" spans="1:3">
      <c r="A3143" s="27">
        <v>43465</v>
      </c>
      <c r="B3143" s="28">
        <v>0</v>
      </c>
      <c r="C3143" s="31">
        <v>4.43</v>
      </c>
    </row>
    <row r="3144" spans="1:3">
      <c r="A3144" s="27">
        <v>43465</v>
      </c>
      <c r="B3144" s="28">
        <v>0.16666666666666666</v>
      </c>
      <c r="C3144" s="31">
        <v>4.431</v>
      </c>
    </row>
    <row r="3145" spans="1:3">
      <c r="A3145" s="27">
        <v>43465</v>
      </c>
      <c r="B3145" s="28">
        <v>0.33333333333333331</v>
      </c>
      <c r="C3145" s="31">
        <v>4.4279999999999999</v>
      </c>
    </row>
    <row r="3146" spans="1:3">
      <c r="A3146" s="27">
        <v>43465</v>
      </c>
      <c r="B3146" s="28">
        <v>0.5</v>
      </c>
      <c r="C3146" s="31">
        <v>4.476</v>
      </c>
    </row>
    <row r="3147" spans="1:3">
      <c r="A3147" s="27">
        <v>43465</v>
      </c>
      <c r="B3147" s="28">
        <v>0.66666666666666663</v>
      </c>
      <c r="C3147" s="31">
        <v>4.4450000000000003</v>
      </c>
    </row>
    <row r="3148" spans="1:3">
      <c r="A3148" s="27">
        <v>43465</v>
      </c>
      <c r="B3148" s="28">
        <v>0.83333333333333337</v>
      </c>
      <c r="C3148" s="31">
        <v>4.4249999999999998</v>
      </c>
    </row>
    <row r="3149" spans="1:3">
      <c r="A3149" s="27">
        <v>43466</v>
      </c>
      <c r="B3149" s="28">
        <v>0</v>
      </c>
      <c r="C3149" s="31">
        <v>4.4189999999999996</v>
      </c>
    </row>
    <row r="3150" spans="1:3">
      <c r="A3150" s="27">
        <v>43466</v>
      </c>
      <c r="B3150" s="28">
        <v>0.16666666666666666</v>
      </c>
      <c r="C3150" s="31">
        <v>4.4169999999999998</v>
      </c>
    </row>
    <row r="3151" spans="1:3">
      <c r="A3151" s="27">
        <v>43466</v>
      </c>
      <c r="B3151" s="28">
        <v>0.33333333333333331</v>
      </c>
      <c r="C3151" s="31">
        <v>4.4169999999999998</v>
      </c>
    </row>
    <row r="3152" spans="1:3">
      <c r="A3152" s="27">
        <v>43466</v>
      </c>
      <c r="B3152" s="28">
        <v>0.5</v>
      </c>
      <c r="C3152" s="31">
        <v>4.4480000000000004</v>
      </c>
    </row>
    <row r="3153" spans="1:3">
      <c r="A3153" s="27">
        <v>43466</v>
      </c>
      <c r="B3153" s="28">
        <v>0.66666666666666663</v>
      </c>
      <c r="C3153" s="31">
        <v>4.4539999999999997</v>
      </c>
    </row>
    <row r="3154" spans="1:3">
      <c r="A3154" s="27">
        <v>43466</v>
      </c>
      <c r="B3154" s="28">
        <v>0.83333333333333337</v>
      </c>
      <c r="C3154" s="31">
        <v>4.4290000000000003</v>
      </c>
    </row>
    <row r="3155" spans="1:3">
      <c r="A3155" s="27">
        <v>43467</v>
      </c>
      <c r="B3155" s="28">
        <v>0</v>
      </c>
      <c r="C3155" s="31">
        <v>4.399</v>
      </c>
    </row>
    <row r="3156" spans="1:3">
      <c r="A3156" s="27">
        <v>43467</v>
      </c>
      <c r="B3156" s="28">
        <v>0.16666666666666666</v>
      </c>
      <c r="C3156" s="31">
        <v>4.423</v>
      </c>
    </row>
    <row r="3157" spans="1:3">
      <c r="A3157" s="27">
        <v>43467</v>
      </c>
      <c r="B3157" s="28">
        <v>0.33333333333333331</v>
      </c>
      <c r="C3157" s="31">
        <v>4.4329999999999998</v>
      </c>
    </row>
    <row r="3158" spans="1:3">
      <c r="A3158" s="27">
        <v>43467</v>
      </c>
      <c r="B3158" s="28">
        <v>0.5</v>
      </c>
      <c r="C3158" s="31">
        <v>4.4640000000000004</v>
      </c>
    </row>
    <row r="3159" spans="1:3">
      <c r="A3159" s="27">
        <v>43467</v>
      </c>
      <c r="B3159" s="28">
        <v>0.66666666666666663</v>
      </c>
      <c r="C3159" s="31">
        <v>4.41</v>
      </c>
    </row>
    <row r="3160" spans="1:3">
      <c r="A3160" s="27">
        <v>43467</v>
      </c>
      <c r="B3160" s="28">
        <v>0.83333333333333337</v>
      </c>
      <c r="C3160" s="31">
        <v>4.45</v>
      </c>
    </row>
    <row r="3161" spans="1:3">
      <c r="A3161" s="27">
        <v>43468</v>
      </c>
      <c r="B3161" s="28">
        <v>0</v>
      </c>
      <c r="C3161" s="31">
        <v>4.4370000000000003</v>
      </c>
    </row>
    <row r="3162" spans="1:3">
      <c r="A3162" s="27">
        <v>43468</v>
      </c>
      <c r="B3162" s="28">
        <v>0.16666666666666666</v>
      </c>
      <c r="C3162" s="31">
        <v>4.4379999999999997</v>
      </c>
    </row>
    <row r="3163" spans="1:3">
      <c r="A3163" s="27">
        <v>43468</v>
      </c>
      <c r="B3163" s="28">
        <v>0.33333333333333331</v>
      </c>
      <c r="C3163" s="31">
        <v>4.4109999999999996</v>
      </c>
    </row>
    <row r="3164" spans="1:3">
      <c r="A3164" s="27">
        <v>43468</v>
      </c>
      <c r="B3164" s="28">
        <v>0.5</v>
      </c>
      <c r="C3164" s="31">
        <v>4.4889999999999999</v>
      </c>
    </row>
    <row r="3165" spans="1:3">
      <c r="A3165" s="27">
        <v>43468</v>
      </c>
      <c r="B3165" s="28">
        <v>0.66666666666666663</v>
      </c>
      <c r="C3165" s="31">
        <v>4.476</v>
      </c>
    </row>
    <row r="3166" spans="1:3">
      <c r="A3166" s="27">
        <v>43468</v>
      </c>
      <c r="B3166" s="28">
        <v>0.83333333333333337</v>
      </c>
      <c r="C3166" s="31">
        <v>4.45</v>
      </c>
    </row>
    <row r="3167" spans="1:3">
      <c r="A3167" s="27">
        <v>43469</v>
      </c>
      <c r="B3167" s="28">
        <v>0</v>
      </c>
      <c r="C3167" s="31">
        <v>4.4180000000000001</v>
      </c>
    </row>
    <row r="3168" spans="1:3">
      <c r="A3168" s="27">
        <v>43469</v>
      </c>
      <c r="B3168" s="28">
        <v>0.16666666666666666</v>
      </c>
      <c r="C3168" s="31">
        <v>4.4459999999999997</v>
      </c>
    </row>
    <row r="3169" spans="1:3">
      <c r="A3169" s="27">
        <v>43469</v>
      </c>
      <c r="B3169" s="28">
        <v>0.33333333333333331</v>
      </c>
      <c r="C3169" s="31">
        <v>4.45</v>
      </c>
    </row>
    <row r="3170" spans="1:3">
      <c r="A3170" s="27">
        <v>43469</v>
      </c>
      <c r="B3170" s="28">
        <v>0.5</v>
      </c>
      <c r="C3170" s="31">
        <v>4.4939999999999998</v>
      </c>
    </row>
    <row r="3171" spans="1:3">
      <c r="A3171" s="27">
        <v>43469</v>
      </c>
      <c r="B3171" s="28">
        <v>0.66666666666666663</v>
      </c>
      <c r="C3171" s="31">
        <v>4.4359999999999999</v>
      </c>
    </row>
    <row r="3172" spans="1:3">
      <c r="A3172" s="27">
        <v>43469</v>
      </c>
      <c r="B3172" s="28">
        <v>0.83333333333333337</v>
      </c>
      <c r="C3172" s="31">
        <v>4.4630000000000001</v>
      </c>
    </row>
    <row r="3173" spans="1:3">
      <c r="A3173" s="27">
        <v>43470</v>
      </c>
      <c r="B3173" s="28">
        <v>0</v>
      </c>
      <c r="C3173" s="31">
        <v>4.4669999999999996</v>
      </c>
    </row>
    <row r="3174" spans="1:3">
      <c r="A3174" s="27">
        <v>43470</v>
      </c>
      <c r="B3174" s="28">
        <v>0.16666666666666666</v>
      </c>
      <c r="C3174" s="31">
        <v>4.4630000000000001</v>
      </c>
    </row>
    <row r="3175" spans="1:3">
      <c r="A3175" s="27">
        <v>43470</v>
      </c>
      <c r="B3175" s="28">
        <v>0.33333333333333331</v>
      </c>
      <c r="C3175" s="31">
        <v>4.4619999999999997</v>
      </c>
    </row>
    <row r="3176" spans="1:3">
      <c r="A3176" s="27">
        <v>43470</v>
      </c>
      <c r="B3176" s="28">
        <v>0.5</v>
      </c>
      <c r="C3176" s="31">
        <v>4.4980000000000002</v>
      </c>
    </row>
    <row r="3177" spans="1:3">
      <c r="A3177" s="27">
        <v>43470</v>
      </c>
      <c r="B3177" s="28">
        <v>0.66666666666666663</v>
      </c>
      <c r="C3177" s="31">
        <v>4.4989999999999997</v>
      </c>
    </row>
    <row r="3178" spans="1:3">
      <c r="A3178" s="27">
        <v>43470</v>
      </c>
      <c r="B3178" s="28">
        <v>0.83333333333333337</v>
      </c>
      <c r="C3178" s="31">
        <v>4.4619999999999997</v>
      </c>
    </row>
    <row r="3179" spans="1:3">
      <c r="A3179" s="27">
        <v>43471</v>
      </c>
      <c r="B3179" s="28">
        <v>0</v>
      </c>
      <c r="C3179" s="31">
        <v>4.4480000000000004</v>
      </c>
    </row>
    <row r="3180" spans="1:3">
      <c r="A3180" s="27">
        <v>43471</v>
      </c>
      <c r="B3180" s="28">
        <v>0.16666666666666666</v>
      </c>
      <c r="C3180" s="31">
        <v>4.4589999999999996</v>
      </c>
    </row>
    <row r="3181" spans="1:3">
      <c r="A3181" s="27">
        <v>43471</v>
      </c>
      <c r="B3181" s="28">
        <v>0.33333333333333331</v>
      </c>
      <c r="C3181" s="31">
        <v>4.4619999999999997</v>
      </c>
    </row>
    <row r="3182" spans="1:3">
      <c r="A3182" s="27">
        <v>43471</v>
      </c>
      <c r="B3182" s="28">
        <v>0.5</v>
      </c>
      <c r="C3182" s="31">
        <v>4.4980000000000002</v>
      </c>
    </row>
    <row r="3183" spans="1:3">
      <c r="A3183" s="27">
        <v>43471</v>
      </c>
      <c r="B3183" s="28">
        <v>0.66666666666666663</v>
      </c>
      <c r="C3183" s="31">
        <v>4.4889999999999999</v>
      </c>
    </row>
    <row r="3184" spans="1:3">
      <c r="A3184" s="27">
        <v>43471</v>
      </c>
      <c r="B3184" s="28">
        <v>0.83333333333333337</v>
      </c>
      <c r="C3184" s="31">
        <v>4.4690000000000003</v>
      </c>
    </row>
    <row r="3185" spans="1:3">
      <c r="A3185" s="27">
        <v>43472</v>
      </c>
      <c r="B3185" s="28">
        <v>0</v>
      </c>
      <c r="C3185" s="31">
        <v>4.4569999999999999</v>
      </c>
    </row>
    <row r="3186" spans="1:3">
      <c r="A3186" s="27">
        <v>43472</v>
      </c>
      <c r="B3186" s="28">
        <v>0.16666666666666666</v>
      </c>
      <c r="C3186" s="31">
        <v>4.4530000000000003</v>
      </c>
    </row>
    <row r="3187" spans="1:3">
      <c r="A3187" s="27">
        <v>43472</v>
      </c>
      <c r="B3187" s="28">
        <v>0.33333333333333331</v>
      </c>
      <c r="C3187" s="31">
        <v>4.4569999999999999</v>
      </c>
    </row>
    <row r="3188" spans="1:3">
      <c r="A3188" s="27">
        <v>43472</v>
      </c>
      <c r="B3188" s="28">
        <v>0.5</v>
      </c>
      <c r="C3188" s="31">
        <v>4.5</v>
      </c>
    </row>
    <row r="3189" spans="1:3">
      <c r="A3189" s="27">
        <v>43472</v>
      </c>
      <c r="B3189" s="28">
        <v>0.66666666666666663</v>
      </c>
      <c r="C3189" s="31">
        <v>4.5090000000000003</v>
      </c>
    </row>
    <row r="3190" spans="1:3">
      <c r="A3190" s="27">
        <v>43472</v>
      </c>
      <c r="B3190" s="28">
        <v>0.83333333333333337</v>
      </c>
      <c r="C3190" s="31">
        <v>4.5190000000000001</v>
      </c>
    </row>
    <row r="3191" spans="1:3">
      <c r="A3191" s="27">
        <v>43473</v>
      </c>
      <c r="B3191" s="28">
        <v>0</v>
      </c>
      <c r="C3191" s="31">
        <v>4.5949999999999998</v>
      </c>
    </row>
    <row r="3192" spans="1:3">
      <c r="A3192" s="27">
        <v>43473</v>
      </c>
      <c r="B3192" s="28">
        <v>0.16666666666666666</v>
      </c>
      <c r="C3192" s="31">
        <v>4.6239999999999997</v>
      </c>
    </row>
    <row r="3193" spans="1:3">
      <c r="A3193" s="27">
        <v>43473</v>
      </c>
      <c r="B3193" s="28">
        <v>0.33333333333333331</v>
      </c>
      <c r="C3193" s="31">
        <v>4.62</v>
      </c>
    </row>
    <row r="3194" spans="1:3">
      <c r="A3194" s="27">
        <v>43473</v>
      </c>
      <c r="B3194" s="28">
        <v>0.5</v>
      </c>
      <c r="C3194" s="31">
        <v>4.5720000000000001</v>
      </c>
    </row>
    <row r="3195" spans="1:3">
      <c r="A3195" s="27">
        <v>43473</v>
      </c>
      <c r="B3195" s="28">
        <v>0.66666666666666663</v>
      </c>
      <c r="C3195" s="31">
        <v>4.5199999999999996</v>
      </c>
    </row>
    <row r="3196" spans="1:3">
      <c r="A3196" s="27">
        <v>43473</v>
      </c>
      <c r="B3196" s="28">
        <v>0.83333333333333337</v>
      </c>
      <c r="C3196" s="31">
        <v>4.5659999999999998</v>
      </c>
    </row>
    <row r="3197" spans="1:3">
      <c r="A3197" s="27">
        <v>43474</v>
      </c>
      <c r="B3197" s="28">
        <v>0</v>
      </c>
      <c r="C3197" s="31">
        <v>4.5679999999999996</v>
      </c>
    </row>
    <row r="3198" spans="1:3">
      <c r="A3198" s="27">
        <v>43474</v>
      </c>
      <c r="B3198" s="28">
        <v>0.16666666666666666</v>
      </c>
      <c r="C3198" s="31">
        <v>4.5410000000000004</v>
      </c>
    </row>
    <row r="3199" spans="1:3">
      <c r="A3199" s="27">
        <v>43474</v>
      </c>
      <c r="B3199" s="28">
        <v>0.33333333333333331</v>
      </c>
      <c r="C3199" s="31">
        <v>4.577</v>
      </c>
    </row>
    <row r="3200" spans="1:3">
      <c r="A3200" s="27">
        <v>43474</v>
      </c>
      <c r="B3200" s="28">
        <v>0.5</v>
      </c>
      <c r="C3200" s="31">
        <v>4.6210000000000004</v>
      </c>
    </row>
    <row r="3201" spans="1:3">
      <c r="A3201" s="27">
        <v>43474</v>
      </c>
      <c r="B3201" s="28">
        <v>0.66666666666666663</v>
      </c>
      <c r="C3201" s="31">
        <v>4.5650000000000004</v>
      </c>
    </row>
    <row r="3202" spans="1:3">
      <c r="A3202" s="27">
        <v>43474</v>
      </c>
      <c r="B3202" s="28">
        <v>0.83333333333333337</v>
      </c>
      <c r="C3202" s="31">
        <v>4.5780000000000003</v>
      </c>
    </row>
    <row r="3203" spans="1:3">
      <c r="A3203" s="27">
        <v>43475</v>
      </c>
      <c r="B3203" s="28">
        <v>0</v>
      </c>
      <c r="C3203" s="31">
        <v>4.5350000000000001</v>
      </c>
    </row>
    <row r="3204" spans="1:3">
      <c r="A3204" s="27">
        <v>43475</v>
      </c>
      <c r="B3204" s="28">
        <v>0.16666666666666666</v>
      </c>
      <c r="C3204" s="31">
        <v>4.5990000000000002</v>
      </c>
    </row>
    <row r="3205" spans="1:3">
      <c r="A3205" s="27">
        <v>43475</v>
      </c>
      <c r="B3205" s="28">
        <v>0.33333333333333331</v>
      </c>
      <c r="C3205" s="31">
        <v>4.5960000000000001</v>
      </c>
    </row>
    <row r="3206" spans="1:3">
      <c r="A3206" s="27">
        <v>43475</v>
      </c>
      <c r="B3206" s="28">
        <v>0.5</v>
      </c>
      <c r="C3206" s="31">
        <v>4.67</v>
      </c>
    </row>
    <row r="3207" spans="1:3">
      <c r="A3207" s="27">
        <v>43475</v>
      </c>
      <c r="B3207" s="28">
        <v>0.66666666666666663</v>
      </c>
      <c r="C3207" s="31">
        <v>4.5730000000000004</v>
      </c>
    </row>
    <row r="3208" spans="1:3">
      <c r="A3208" s="27">
        <v>43475</v>
      </c>
      <c r="B3208" s="28">
        <v>0.83333333333333337</v>
      </c>
      <c r="C3208" s="31">
        <v>4.601</v>
      </c>
    </row>
    <row r="3209" spans="1:3">
      <c r="A3209" s="27">
        <v>43476</v>
      </c>
      <c r="B3209" s="28">
        <v>0</v>
      </c>
      <c r="C3209" s="31">
        <v>4.57</v>
      </c>
    </row>
    <row r="3210" spans="1:3">
      <c r="A3210" s="27">
        <v>43476</v>
      </c>
      <c r="B3210" s="28">
        <v>0.16666666666666666</v>
      </c>
      <c r="C3210" s="31">
        <v>4.617</v>
      </c>
    </row>
    <row r="3211" spans="1:3">
      <c r="A3211" s="27">
        <v>43476</v>
      </c>
      <c r="B3211" s="28">
        <v>0.33333333333333331</v>
      </c>
      <c r="C3211" s="31">
        <v>4.6150000000000002</v>
      </c>
    </row>
    <row r="3212" spans="1:3">
      <c r="A3212" s="27">
        <v>43476</v>
      </c>
      <c r="B3212" s="28">
        <v>0.5</v>
      </c>
      <c r="C3212" s="31">
        <v>4.6749999999999998</v>
      </c>
    </row>
    <row r="3213" spans="1:3">
      <c r="A3213" s="27">
        <v>43476</v>
      </c>
      <c r="B3213" s="28">
        <v>0.66666666666666663</v>
      </c>
      <c r="C3213" s="31">
        <v>4.593</v>
      </c>
    </row>
    <row r="3214" spans="1:3">
      <c r="A3214" s="27">
        <v>43476</v>
      </c>
      <c r="B3214" s="28">
        <v>0.83333333333333337</v>
      </c>
      <c r="C3214" s="31">
        <v>4.633</v>
      </c>
    </row>
    <row r="3215" spans="1:3">
      <c r="A3215" s="27">
        <v>43477</v>
      </c>
      <c r="B3215" s="28">
        <v>0</v>
      </c>
      <c r="C3215" s="31">
        <v>4.63</v>
      </c>
    </row>
    <row r="3216" spans="1:3">
      <c r="A3216" s="27">
        <v>43477</v>
      </c>
      <c r="B3216" s="28">
        <v>0.16666666666666666</v>
      </c>
      <c r="C3216" s="31">
        <v>4.617</v>
      </c>
    </row>
    <row r="3217" spans="1:3">
      <c r="A3217" s="27">
        <v>43477</v>
      </c>
      <c r="B3217" s="28">
        <v>0.33333333333333331</v>
      </c>
      <c r="C3217" s="31">
        <v>4.59</v>
      </c>
    </row>
    <row r="3218" spans="1:3">
      <c r="A3218" s="27">
        <v>43477</v>
      </c>
      <c r="B3218" s="28">
        <v>0.5</v>
      </c>
      <c r="C3218" s="31">
        <v>4.6619999999999999</v>
      </c>
    </row>
    <row r="3219" spans="1:3">
      <c r="A3219" s="27">
        <v>43477</v>
      </c>
      <c r="B3219" s="28">
        <v>0.66666666666666663</v>
      </c>
      <c r="C3219" s="31">
        <v>4.6470000000000002</v>
      </c>
    </row>
    <row r="3220" spans="1:3">
      <c r="A3220" s="27">
        <v>43477</v>
      </c>
      <c r="B3220" s="28">
        <v>0.83333333333333337</v>
      </c>
      <c r="C3220" s="31">
        <v>4.6280000000000001</v>
      </c>
    </row>
    <row r="3221" spans="1:3">
      <c r="A3221" s="27">
        <v>43478</v>
      </c>
      <c r="B3221" s="28">
        <v>0</v>
      </c>
      <c r="C3221" s="31">
        <v>4.6109999999999998</v>
      </c>
    </row>
    <row r="3222" spans="1:3">
      <c r="A3222" s="27">
        <v>43478</v>
      </c>
      <c r="B3222" s="28">
        <v>0.16666666666666666</v>
      </c>
      <c r="C3222" s="31">
        <v>4.6070000000000002</v>
      </c>
    </row>
    <row r="3223" spans="1:3">
      <c r="A3223" s="27">
        <v>43478</v>
      </c>
      <c r="B3223" s="28">
        <v>0.33333333333333331</v>
      </c>
      <c r="C3223" s="31">
        <v>4.6079999999999997</v>
      </c>
    </row>
    <row r="3224" spans="1:3">
      <c r="A3224" s="27">
        <v>43478</v>
      </c>
      <c r="B3224" s="28">
        <v>0.5</v>
      </c>
      <c r="C3224" s="31">
        <v>4.6349999999999998</v>
      </c>
    </row>
    <row r="3225" spans="1:3">
      <c r="A3225" s="27">
        <v>43478</v>
      </c>
      <c r="B3225" s="28">
        <v>0.66666666666666663</v>
      </c>
      <c r="C3225" s="31">
        <v>4.6230000000000002</v>
      </c>
    </row>
    <row r="3226" spans="1:3">
      <c r="A3226" s="27">
        <v>43478</v>
      </c>
      <c r="B3226" s="28">
        <v>0.83333333333333337</v>
      </c>
      <c r="C3226" s="31">
        <v>4.6210000000000004</v>
      </c>
    </row>
    <row r="3227" spans="1:3">
      <c r="A3227" s="27">
        <v>43479</v>
      </c>
      <c r="B3227" s="28">
        <v>0</v>
      </c>
      <c r="C3227" s="31">
        <v>4.5839999999999996</v>
      </c>
    </row>
    <row r="3228" spans="1:3">
      <c r="A3228" s="27">
        <v>43479</v>
      </c>
      <c r="B3228" s="28">
        <v>0.16666666666666666</v>
      </c>
      <c r="C3228" s="31">
        <v>4.5869999999999997</v>
      </c>
    </row>
    <row r="3229" spans="1:3">
      <c r="A3229" s="27">
        <v>43479</v>
      </c>
      <c r="B3229" s="28">
        <v>0.33333333333333331</v>
      </c>
      <c r="C3229" s="31">
        <v>4.585</v>
      </c>
    </row>
    <row r="3230" spans="1:3">
      <c r="A3230" s="27">
        <v>43479</v>
      </c>
      <c r="B3230" s="28">
        <v>0.5</v>
      </c>
      <c r="C3230" s="31">
        <v>4.5679999999999996</v>
      </c>
    </row>
    <row r="3231" spans="1:3">
      <c r="A3231" s="27">
        <v>43479</v>
      </c>
      <c r="B3231" s="28">
        <v>0.66666666666666663</v>
      </c>
      <c r="C3231" s="31">
        <v>4.5510000000000002</v>
      </c>
    </row>
    <row r="3232" spans="1:3">
      <c r="A3232" s="27">
        <v>43479</v>
      </c>
      <c r="B3232" s="28">
        <v>0.83333333333333337</v>
      </c>
      <c r="C3232" s="31">
        <v>4.53</v>
      </c>
    </row>
    <row r="3233" spans="1:3">
      <c r="A3233" s="27">
        <v>43480</v>
      </c>
      <c r="B3233" s="28">
        <v>0</v>
      </c>
      <c r="C3233" s="31">
        <v>4.4960000000000004</v>
      </c>
    </row>
    <row r="3234" spans="1:3">
      <c r="A3234" s="27">
        <v>43480</v>
      </c>
      <c r="B3234" s="28">
        <v>0.16666666666666666</v>
      </c>
      <c r="C3234" s="31">
        <v>4.5609999999999999</v>
      </c>
    </row>
    <row r="3235" spans="1:3">
      <c r="A3235" s="27">
        <v>43480</v>
      </c>
      <c r="B3235" s="28">
        <v>0.33333333333333331</v>
      </c>
      <c r="C3235" s="31">
        <v>4.6029999999999998</v>
      </c>
    </row>
    <row r="3236" spans="1:3">
      <c r="A3236" s="27">
        <v>43480</v>
      </c>
      <c r="B3236" s="28">
        <v>0.5</v>
      </c>
      <c r="C3236" s="31">
        <v>4.6319999999999997</v>
      </c>
    </row>
    <row r="3237" spans="1:3">
      <c r="A3237" s="27">
        <v>43480</v>
      </c>
      <c r="B3237" s="28">
        <v>0.66666666666666663</v>
      </c>
      <c r="C3237" s="31">
        <v>4.5979999999999999</v>
      </c>
    </row>
    <row r="3238" spans="1:3">
      <c r="A3238" s="27">
        <v>43480</v>
      </c>
      <c r="B3238" s="28">
        <v>0.83333333333333337</v>
      </c>
      <c r="C3238" s="31">
        <v>4.609</v>
      </c>
    </row>
    <row r="3239" spans="1:3">
      <c r="A3239" s="27">
        <v>43481</v>
      </c>
      <c r="B3239" s="28">
        <v>0</v>
      </c>
      <c r="C3239" s="31">
        <v>4.6059999999999999</v>
      </c>
    </row>
    <row r="3240" spans="1:3">
      <c r="A3240" s="27">
        <v>43481</v>
      </c>
      <c r="B3240" s="28">
        <v>0.16666666666666666</v>
      </c>
      <c r="C3240" s="31">
        <v>4.593</v>
      </c>
    </row>
    <row r="3241" spans="1:3">
      <c r="A3241" s="27">
        <v>43481</v>
      </c>
      <c r="B3241" s="28">
        <v>0.33333333333333331</v>
      </c>
      <c r="C3241" s="31">
        <v>4.6429999999999998</v>
      </c>
    </row>
    <row r="3242" spans="1:3">
      <c r="A3242" s="27">
        <v>43481</v>
      </c>
      <c r="B3242" s="28">
        <v>0.5</v>
      </c>
      <c r="C3242" s="31">
        <v>4.6580000000000004</v>
      </c>
    </row>
    <row r="3243" spans="1:3">
      <c r="A3243" s="27">
        <v>43481</v>
      </c>
      <c r="B3243" s="28">
        <v>0.66666666666666663</v>
      </c>
      <c r="C3243" s="31">
        <v>4.6630000000000003</v>
      </c>
    </row>
    <row r="3244" spans="1:3">
      <c r="A3244" s="27">
        <v>43481</v>
      </c>
      <c r="B3244" s="28">
        <v>0.83333333333333337</v>
      </c>
      <c r="C3244" s="31">
        <v>4.5330000000000004</v>
      </c>
    </row>
    <row r="3245" spans="1:3">
      <c r="A3245" s="27">
        <v>43482</v>
      </c>
      <c r="B3245" s="28">
        <v>0</v>
      </c>
      <c r="C3245" s="31">
        <v>4.5469999999999997</v>
      </c>
    </row>
    <row r="3246" spans="1:3">
      <c r="A3246" s="27">
        <v>43482</v>
      </c>
      <c r="B3246" s="28">
        <v>0.16666666666666666</v>
      </c>
      <c r="C3246" s="31">
        <v>4.5209999999999999</v>
      </c>
    </row>
    <row r="3247" spans="1:3">
      <c r="A3247" s="27">
        <v>43482</v>
      </c>
      <c r="B3247" s="28">
        <v>0.33333333333333331</v>
      </c>
      <c r="C3247" s="31">
        <v>4.5170000000000003</v>
      </c>
    </row>
    <row r="3248" spans="1:3">
      <c r="A3248" s="27">
        <v>43482</v>
      </c>
      <c r="B3248" s="28">
        <v>0.5</v>
      </c>
      <c r="C3248" s="31">
        <v>4.4710000000000001</v>
      </c>
    </row>
    <row r="3249" spans="1:3">
      <c r="A3249" s="27">
        <v>43482</v>
      </c>
      <c r="B3249" s="28">
        <v>0.66666666666666663</v>
      </c>
      <c r="C3249" s="31">
        <v>4.5730000000000004</v>
      </c>
    </row>
    <row r="3250" spans="1:3">
      <c r="A3250" s="27">
        <v>43482</v>
      </c>
      <c r="B3250" s="28">
        <v>0.83333333333333337</v>
      </c>
      <c r="C3250" s="31">
        <v>4.5179999999999998</v>
      </c>
    </row>
    <row r="3251" spans="1:3">
      <c r="A3251" s="27">
        <v>43483</v>
      </c>
      <c r="B3251" s="28">
        <v>0</v>
      </c>
      <c r="C3251" s="31">
        <v>4.5750000000000002</v>
      </c>
    </row>
    <row r="3252" spans="1:3">
      <c r="A3252" s="27">
        <v>43483</v>
      </c>
      <c r="B3252" s="28">
        <v>0.16666666666666666</v>
      </c>
      <c r="C3252" s="31">
        <v>4.5810000000000004</v>
      </c>
    </row>
    <row r="3253" spans="1:3">
      <c r="A3253" s="27">
        <v>43483</v>
      </c>
      <c r="B3253" s="28">
        <v>0.33333333333333331</v>
      </c>
      <c r="C3253" s="31">
        <v>4.6500000000000004</v>
      </c>
    </row>
    <row r="3254" spans="1:3">
      <c r="A3254" s="27">
        <v>43483</v>
      </c>
      <c r="B3254" s="28">
        <v>0.5</v>
      </c>
      <c r="C3254" s="31">
        <v>4.7210000000000001</v>
      </c>
    </row>
    <row r="3255" spans="1:3">
      <c r="A3255" s="27">
        <v>43483</v>
      </c>
      <c r="B3255" s="28">
        <v>0.66666666666666663</v>
      </c>
      <c r="C3255" s="31">
        <v>4.6440000000000001</v>
      </c>
    </row>
    <row r="3256" spans="1:3">
      <c r="A3256" s="27">
        <v>43483</v>
      </c>
      <c r="B3256" s="28">
        <v>0.83333333333333337</v>
      </c>
      <c r="C3256" s="31">
        <v>4.5780000000000003</v>
      </c>
    </row>
    <row r="3257" spans="1:3">
      <c r="A3257" s="27">
        <v>43484</v>
      </c>
      <c r="B3257" s="28">
        <v>0</v>
      </c>
      <c r="C3257" s="31">
        <v>4.6580000000000004</v>
      </c>
    </row>
    <row r="3258" spans="1:3">
      <c r="A3258" s="27">
        <v>43484</v>
      </c>
      <c r="B3258" s="28">
        <v>0.16666666666666666</v>
      </c>
      <c r="C3258" s="31">
        <v>4.6749999999999998</v>
      </c>
    </row>
    <row r="3259" spans="1:3">
      <c r="A3259" s="27">
        <v>43484</v>
      </c>
      <c r="B3259" s="28">
        <v>0.33333333333333331</v>
      </c>
      <c r="C3259" s="31">
        <v>4.6420000000000003</v>
      </c>
    </row>
    <row r="3260" spans="1:3">
      <c r="A3260" s="27">
        <v>43484</v>
      </c>
      <c r="B3260" s="28">
        <v>0.5</v>
      </c>
      <c r="C3260" s="31">
        <v>4.6660000000000004</v>
      </c>
    </row>
    <row r="3261" spans="1:3">
      <c r="A3261" s="27">
        <v>43484</v>
      </c>
      <c r="B3261" s="28">
        <v>0.66666666666666663</v>
      </c>
      <c r="C3261" s="31">
        <v>4.6890000000000001</v>
      </c>
    </row>
    <row r="3262" spans="1:3">
      <c r="A3262" s="27">
        <v>43484</v>
      </c>
      <c r="B3262" s="28">
        <v>0.83333333333333337</v>
      </c>
      <c r="C3262" s="31">
        <v>4.6609999999999996</v>
      </c>
    </row>
    <row r="3263" spans="1:3">
      <c r="A3263" s="27">
        <v>43485</v>
      </c>
      <c r="B3263" s="28">
        <v>0</v>
      </c>
      <c r="C3263" s="31">
        <v>4.6399999999999997</v>
      </c>
    </row>
    <row r="3264" spans="1:3">
      <c r="A3264" s="27">
        <v>43485</v>
      </c>
      <c r="B3264" s="28">
        <v>0.16666666666666666</v>
      </c>
      <c r="C3264" s="31">
        <v>4.6440000000000001</v>
      </c>
    </row>
    <row r="3265" spans="1:3">
      <c r="A3265" s="27">
        <v>43485</v>
      </c>
      <c r="B3265" s="28">
        <v>0.33333333333333331</v>
      </c>
      <c r="C3265" s="31">
        <v>4.6669999999999998</v>
      </c>
    </row>
    <row r="3266" spans="1:3">
      <c r="A3266" s="27">
        <v>43485</v>
      </c>
      <c r="B3266" s="28">
        <v>0.5</v>
      </c>
      <c r="C3266" s="31">
        <v>4.6950000000000003</v>
      </c>
    </row>
    <row r="3267" spans="1:3">
      <c r="A3267" s="27">
        <v>43485</v>
      </c>
      <c r="B3267" s="28">
        <v>0.66666666666666663</v>
      </c>
      <c r="C3267" s="31">
        <v>4.6929999999999996</v>
      </c>
    </row>
    <row r="3268" spans="1:3">
      <c r="A3268" s="27">
        <v>43485</v>
      </c>
      <c r="B3268" s="28">
        <v>0.83333333333333337</v>
      </c>
      <c r="C3268" s="31">
        <v>4.6539999999999999</v>
      </c>
    </row>
    <row r="3269" spans="1:3">
      <c r="A3269" s="27">
        <v>43486</v>
      </c>
      <c r="B3269" s="28">
        <v>0</v>
      </c>
      <c r="C3269" s="31">
        <v>4.6429999999999998</v>
      </c>
    </row>
    <row r="3270" spans="1:3">
      <c r="A3270" s="27">
        <v>43486</v>
      </c>
      <c r="B3270" s="28">
        <v>0.16666666666666666</v>
      </c>
      <c r="C3270" s="31">
        <v>4.6459999999999999</v>
      </c>
    </row>
    <row r="3271" spans="1:3">
      <c r="A3271" s="27">
        <v>43486</v>
      </c>
      <c r="B3271" s="28">
        <v>0.33333333333333331</v>
      </c>
      <c r="C3271" s="31">
        <v>4.6609999999999996</v>
      </c>
    </row>
    <row r="3272" spans="1:3">
      <c r="A3272" s="27">
        <v>43486</v>
      </c>
      <c r="B3272" s="28">
        <v>0.5</v>
      </c>
      <c r="C3272" s="31">
        <v>4.7130000000000001</v>
      </c>
    </row>
    <row r="3273" spans="1:3">
      <c r="A3273" s="27">
        <v>43486</v>
      </c>
      <c r="B3273" s="28">
        <v>0.66666666666666663</v>
      </c>
      <c r="C3273" s="31">
        <v>4.6769999999999996</v>
      </c>
    </row>
    <row r="3274" spans="1:3">
      <c r="A3274" s="27">
        <v>43486</v>
      </c>
      <c r="B3274" s="28">
        <v>0.83333333333333337</v>
      </c>
      <c r="C3274" s="31">
        <v>4.6680000000000001</v>
      </c>
    </row>
    <row r="3275" spans="1:3">
      <c r="A3275" s="27">
        <v>43487</v>
      </c>
      <c r="B3275" s="28">
        <v>0</v>
      </c>
      <c r="C3275" s="31">
        <v>4.67</v>
      </c>
    </row>
    <row r="3276" spans="1:3">
      <c r="A3276" s="27">
        <v>43487</v>
      </c>
      <c r="B3276" s="28">
        <v>0.16666666666666666</v>
      </c>
      <c r="C3276" s="31">
        <v>4.6760000000000002</v>
      </c>
    </row>
    <row r="3277" spans="1:3">
      <c r="A3277" s="27">
        <v>43487</v>
      </c>
      <c r="B3277" s="28">
        <v>0.33333333333333331</v>
      </c>
      <c r="C3277" s="31">
        <v>4.6790000000000003</v>
      </c>
    </row>
    <row r="3278" spans="1:3">
      <c r="A3278" s="27">
        <v>43487</v>
      </c>
      <c r="B3278" s="28">
        <v>0.5</v>
      </c>
      <c r="C3278" s="31">
        <v>4.7270000000000003</v>
      </c>
    </row>
    <row r="3279" spans="1:3">
      <c r="A3279" s="27">
        <v>43487</v>
      </c>
      <c r="B3279" s="28">
        <v>0.66666666666666663</v>
      </c>
      <c r="C3279" s="31">
        <v>4.68</v>
      </c>
    </row>
    <row r="3280" spans="1:3">
      <c r="A3280" s="27">
        <v>43487</v>
      </c>
      <c r="B3280" s="28">
        <v>0.83333333333333337</v>
      </c>
      <c r="C3280" s="31">
        <v>4.7039999999999997</v>
      </c>
    </row>
    <row r="3281" spans="1:3">
      <c r="A3281" s="27">
        <v>43488</v>
      </c>
      <c r="B3281" s="28">
        <v>0</v>
      </c>
      <c r="C3281" s="31">
        <v>4.6719999999999997</v>
      </c>
    </row>
    <row r="3282" spans="1:3">
      <c r="A3282" s="27">
        <v>43488</v>
      </c>
      <c r="B3282" s="28">
        <v>0.16666666666666666</v>
      </c>
      <c r="C3282" s="31">
        <v>4.67</v>
      </c>
    </row>
    <row r="3283" spans="1:3">
      <c r="A3283" s="27">
        <v>43488</v>
      </c>
      <c r="B3283" s="28">
        <v>0.33333333333333331</v>
      </c>
      <c r="C3283" s="31">
        <v>4.6550000000000002</v>
      </c>
    </row>
    <row r="3284" spans="1:3">
      <c r="A3284" s="27">
        <v>43488</v>
      </c>
      <c r="B3284" s="28">
        <v>0.5</v>
      </c>
      <c r="C3284" s="31">
        <v>4.742</v>
      </c>
    </row>
    <row r="3285" spans="1:3">
      <c r="A3285" s="27">
        <v>43488</v>
      </c>
      <c r="B3285" s="28">
        <v>0.66666666666666663</v>
      </c>
      <c r="C3285" s="31">
        <v>4.7430000000000003</v>
      </c>
    </row>
    <row r="3286" spans="1:3">
      <c r="A3286" s="27">
        <v>43488</v>
      </c>
      <c r="B3286" s="28">
        <v>0.83333333333333337</v>
      </c>
      <c r="C3286" s="31">
        <v>4.6879999999999997</v>
      </c>
    </row>
    <row r="3287" spans="1:3">
      <c r="A3287" s="27">
        <v>43489</v>
      </c>
      <c r="B3287" s="28">
        <v>0</v>
      </c>
      <c r="C3287" s="31">
        <v>4.657</v>
      </c>
    </row>
    <row r="3288" spans="1:3">
      <c r="A3288" s="27">
        <v>43489</v>
      </c>
      <c r="B3288" s="28">
        <v>0.16666666666666666</v>
      </c>
      <c r="C3288" s="31">
        <v>4.6289999999999996</v>
      </c>
    </row>
    <row r="3289" spans="1:3">
      <c r="A3289" s="27">
        <v>43489</v>
      </c>
      <c r="B3289" s="28">
        <v>0.33333333333333331</v>
      </c>
      <c r="C3289" s="31">
        <v>4.6689999999999996</v>
      </c>
    </row>
    <row r="3290" spans="1:3">
      <c r="A3290" s="27">
        <v>43489</v>
      </c>
      <c r="B3290" s="28">
        <v>0.5</v>
      </c>
      <c r="C3290" s="31">
        <v>4.7080000000000002</v>
      </c>
    </row>
    <row r="3291" spans="1:3">
      <c r="A3291" s="27">
        <v>43489</v>
      </c>
      <c r="B3291" s="28">
        <v>0.66666666666666663</v>
      </c>
      <c r="C3291" s="31">
        <v>4.6159999999999997</v>
      </c>
    </row>
    <row r="3292" spans="1:3">
      <c r="A3292" s="27">
        <v>43489</v>
      </c>
      <c r="B3292" s="28">
        <v>0.83333333333333337</v>
      </c>
      <c r="C3292" s="31">
        <v>4.7009999999999996</v>
      </c>
    </row>
    <row r="3293" spans="1:3">
      <c r="A3293" s="27">
        <v>43490</v>
      </c>
      <c r="B3293" s="28">
        <v>0</v>
      </c>
      <c r="C3293" s="31">
        <v>4.6959999999999997</v>
      </c>
    </row>
    <row r="3294" spans="1:3">
      <c r="A3294" s="27">
        <v>43490</v>
      </c>
      <c r="B3294" s="28">
        <v>0.16666666666666666</v>
      </c>
      <c r="C3294" s="31">
        <v>4.7270000000000003</v>
      </c>
    </row>
    <row r="3295" spans="1:3">
      <c r="A3295" s="27">
        <v>43490</v>
      </c>
      <c r="B3295" s="28">
        <v>0.33333333333333331</v>
      </c>
      <c r="C3295" s="31">
        <v>4.7140000000000004</v>
      </c>
    </row>
    <row r="3296" spans="1:3">
      <c r="A3296" s="27">
        <v>43490</v>
      </c>
      <c r="B3296" s="28">
        <v>0.5</v>
      </c>
      <c r="C3296" s="31">
        <v>4.7699999999999996</v>
      </c>
    </row>
    <row r="3297" spans="1:3">
      <c r="A3297" s="27">
        <v>43490</v>
      </c>
      <c r="B3297" s="28">
        <v>0.66666666666666663</v>
      </c>
      <c r="C3297" s="31">
        <v>4.7069999999999999</v>
      </c>
    </row>
    <row r="3298" spans="1:3">
      <c r="A3298" s="27">
        <v>43490</v>
      </c>
      <c r="B3298" s="28">
        <v>0.83333333333333337</v>
      </c>
      <c r="C3298" s="31">
        <v>4.7279999999999998</v>
      </c>
    </row>
    <row r="3299" spans="1:3">
      <c r="A3299" s="27">
        <v>43491</v>
      </c>
      <c r="B3299" s="28">
        <v>0</v>
      </c>
      <c r="C3299" s="31">
        <v>4.6890000000000001</v>
      </c>
    </row>
    <row r="3300" spans="1:3">
      <c r="A3300" s="27">
        <v>43491</v>
      </c>
      <c r="B3300" s="28">
        <v>0.16666666666666666</v>
      </c>
      <c r="C3300" s="31">
        <v>4.7009999999999996</v>
      </c>
    </row>
    <row r="3301" spans="1:3">
      <c r="A3301" s="27">
        <v>43491</v>
      </c>
      <c r="B3301" s="28">
        <v>0.33333333333333331</v>
      </c>
      <c r="C3301" s="31">
        <v>4.7450000000000001</v>
      </c>
    </row>
    <row r="3302" spans="1:3">
      <c r="A3302" s="27">
        <v>43491</v>
      </c>
      <c r="B3302" s="28">
        <v>0.5</v>
      </c>
      <c r="C3302" s="31">
        <v>4.734</v>
      </c>
    </row>
    <row r="3303" spans="1:3">
      <c r="A3303" s="27">
        <v>43491</v>
      </c>
      <c r="B3303" s="28">
        <v>0.66666666666666663</v>
      </c>
      <c r="C3303" s="31">
        <v>4.7130000000000001</v>
      </c>
    </row>
    <row r="3304" spans="1:3">
      <c r="A3304" s="27">
        <v>43491</v>
      </c>
      <c r="B3304" s="28">
        <v>0.83333333333333337</v>
      </c>
      <c r="C3304" s="31">
        <v>4.6909999999999998</v>
      </c>
    </row>
    <row r="3305" spans="1:3">
      <c r="A3305" s="27">
        <v>43492</v>
      </c>
      <c r="B3305" s="28">
        <v>0</v>
      </c>
      <c r="C3305" s="31">
        <v>4.6630000000000003</v>
      </c>
    </row>
    <row r="3306" spans="1:3">
      <c r="A3306" s="27">
        <v>43492</v>
      </c>
      <c r="B3306" s="28">
        <v>0.16666666666666666</v>
      </c>
      <c r="C3306" s="31">
        <v>4.6689999999999996</v>
      </c>
    </row>
    <row r="3307" spans="1:3">
      <c r="A3307" s="27">
        <v>43492</v>
      </c>
      <c r="B3307" s="28">
        <v>0.33333333333333331</v>
      </c>
      <c r="C3307" s="31">
        <v>4.6630000000000003</v>
      </c>
    </row>
    <row r="3308" spans="1:3">
      <c r="A3308" s="27">
        <v>43492</v>
      </c>
      <c r="B3308" s="28">
        <v>0.5</v>
      </c>
      <c r="C3308" s="31">
        <v>4.694</v>
      </c>
    </row>
    <row r="3309" spans="1:3">
      <c r="A3309" s="27">
        <v>43492</v>
      </c>
      <c r="B3309" s="28">
        <v>0.66666666666666663</v>
      </c>
      <c r="C3309" s="31">
        <v>4.6980000000000004</v>
      </c>
    </row>
    <row r="3310" spans="1:3">
      <c r="A3310" s="27">
        <v>43492</v>
      </c>
      <c r="B3310" s="28">
        <v>0.83333333333333337</v>
      </c>
      <c r="C3310" s="31">
        <v>4.6580000000000004</v>
      </c>
    </row>
    <row r="3311" spans="1:3">
      <c r="A3311" s="27">
        <v>43493</v>
      </c>
      <c r="B3311" s="28">
        <v>0</v>
      </c>
      <c r="C3311" s="31">
        <v>4.6340000000000003</v>
      </c>
    </row>
    <row r="3312" spans="1:3">
      <c r="A3312" s="27">
        <v>43493</v>
      </c>
      <c r="B3312" s="28">
        <v>0.16666666666666666</v>
      </c>
      <c r="C3312" s="31">
        <v>4.6379999999999999</v>
      </c>
    </row>
    <row r="3313" spans="1:3">
      <c r="A3313" s="27">
        <v>43493</v>
      </c>
      <c r="B3313" s="28">
        <v>0.33333333333333331</v>
      </c>
      <c r="C3313" s="31">
        <v>4.6609999999999996</v>
      </c>
    </row>
    <row r="3314" spans="1:3">
      <c r="A3314" s="27">
        <v>43493</v>
      </c>
      <c r="B3314" s="28">
        <v>0.5</v>
      </c>
      <c r="C3314" s="31">
        <v>4.7089999999999996</v>
      </c>
    </row>
    <row r="3315" spans="1:3">
      <c r="A3315" s="27">
        <v>43493</v>
      </c>
      <c r="B3315" s="28">
        <v>0.66666666666666663</v>
      </c>
      <c r="C3315" s="31">
        <v>4.6210000000000004</v>
      </c>
    </row>
    <row r="3316" spans="1:3">
      <c r="A3316" s="27">
        <v>43493</v>
      </c>
      <c r="B3316" s="28">
        <v>0.83333333333333337</v>
      </c>
      <c r="C3316" s="31">
        <v>4.6859999999999999</v>
      </c>
    </row>
    <row r="3317" spans="1:3">
      <c r="A3317" s="27">
        <v>43494</v>
      </c>
      <c r="B3317" s="28">
        <v>0</v>
      </c>
      <c r="C3317" s="31">
        <v>4.6669999999999998</v>
      </c>
    </row>
    <row r="3318" spans="1:3">
      <c r="A3318" s="27">
        <v>43494</v>
      </c>
      <c r="B3318" s="28">
        <v>0.16666666666666666</v>
      </c>
      <c r="C3318" s="31">
        <v>4.66</v>
      </c>
    </row>
    <row r="3319" spans="1:3">
      <c r="A3319" s="27">
        <v>43494</v>
      </c>
      <c r="B3319" s="28">
        <v>0.33333333333333331</v>
      </c>
      <c r="C3319" s="31">
        <v>4.7160000000000002</v>
      </c>
    </row>
    <row r="3320" spans="1:3">
      <c r="A3320" s="27">
        <v>43494</v>
      </c>
      <c r="B3320" s="28">
        <v>0.5</v>
      </c>
      <c r="C3320" s="31">
        <v>4.7850000000000001</v>
      </c>
    </row>
    <row r="3321" spans="1:3">
      <c r="A3321" s="27">
        <v>43494</v>
      </c>
      <c r="B3321" s="28">
        <v>0.66666666666666663</v>
      </c>
      <c r="C3321" s="31">
        <v>4.6909999999999998</v>
      </c>
    </row>
    <row r="3322" spans="1:3">
      <c r="A3322" s="27">
        <v>43494</v>
      </c>
      <c r="B3322" s="28">
        <v>0.83333333333333337</v>
      </c>
      <c r="C3322" s="31">
        <v>4.67</v>
      </c>
    </row>
    <row r="3323" spans="1:3">
      <c r="A3323" s="27">
        <v>43495</v>
      </c>
      <c r="B3323" s="28">
        <v>0</v>
      </c>
      <c r="C3323" s="31">
        <v>4.7050000000000001</v>
      </c>
    </row>
    <row r="3324" spans="1:3">
      <c r="A3324" s="27">
        <v>43495</v>
      </c>
      <c r="B3324" s="28">
        <v>0.16666666666666666</v>
      </c>
      <c r="C3324" s="31">
        <v>4.7409999999999997</v>
      </c>
    </row>
    <row r="3325" spans="1:3">
      <c r="A3325" s="27">
        <v>43495</v>
      </c>
      <c r="B3325" s="28">
        <v>0.33333333333333331</v>
      </c>
      <c r="C3325" s="31">
        <v>4.7439999999999998</v>
      </c>
    </row>
    <row r="3326" spans="1:3">
      <c r="A3326" s="27">
        <v>43495</v>
      </c>
      <c r="B3326" s="28">
        <v>0.5</v>
      </c>
      <c r="C3326" s="31">
        <v>4.6879999999999997</v>
      </c>
    </row>
    <row r="3327" spans="1:3">
      <c r="A3327" s="27">
        <v>43495</v>
      </c>
      <c r="B3327" s="28">
        <v>0.66666666666666663</v>
      </c>
      <c r="C3327" s="31">
        <v>4.6630000000000003</v>
      </c>
    </row>
    <row r="3328" spans="1:3">
      <c r="A3328" s="27">
        <v>43495</v>
      </c>
      <c r="B3328" s="28">
        <v>0.83333333333333337</v>
      </c>
      <c r="C3328" s="31">
        <v>4.7</v>
      </c>
    </row>
    <row r="3329" spans="1:3">
      <c r="A3329" s="27">
        <v>43496</v>
      </c>
      <c r="B3329" s="28">
        <v>0</v>
      </c>
      <c r="C3329" s="31">
        <v>4.6479999999999997</v>
      </c>
    </row>
    <row r="3330" spans="1:3">
      <c r="A3330" s="27">
        <v>43496</v>
      </c>
      <c r="B3330" s="28">
        <v>0.16666666666666666</v>
      </c>
      <c r="C3330" s="31">
        <v>4.702</v>
      </c>
    </row>
    <row r="3331" spans="1:3">
      <c r="A3331" s="27">
        <v>43496</v>
      </c>
      <c r="B3331" s="28">
        <v>0.33333333333333331</v>
      </c>
      <c r="C3331" s="31">
        <v>4.7309999999999999</v>
      </c>
    </row>
    <row r="3332" spans="1:3">
      <c r="A3332" s="27">
        <v>43496</v>
      </c>
      <c r="B3332" s="28">
        <v>0.5</v>
      </c>
      <c r="C3332" s="31">
        <v>4.7880000000000003</v>
      </c>
    </row>
    <row r="3333" spans="1:3">
      <c r="A3333" s="27">
        <v>43496</v>
      </c>
      <c r="B3333" s="28">
        <v>0.66666666666666663</v>
      </c>
      <c r="C3333" s="31">
        <v>4.7610000000000001</v>
      </c>
    </row>
    <row r="3334" spans="1:3">
      <c r="A3334" s="27">
        <v>43496</v>
      </c>
      <c r="B3334" s="28">
        <v>0.83333333333333337</v>
      </c>
      <c r="C3334" s="31">
        <v>4.75</v>
      </c>
    </row>
    <row r="3335" spans="1:3">
      <c r="A3335" s="27">
        <v>43497</v>
      </c>
      <c r="B3335" s="28">
        <v>0</v>
      </c>
      <c r="C3335" s="31">
        <v>4.6559999999999997</v>
      </c>
    </row>
    <row r="3336" spans="1:3">
      <c r="A3336" s="27">
        <v>43497</v>
      </c>
      <c r="B3336" s="28">
        <v>0.16666666666666666</v>
      </c>
      <c r="C3336" s="31">
        <v>4.6230000000000002</v>
      </c>
    </row>
    <row r="3337" spans="1:3">
      <c r="A3337" s="27">
        <v>43497</v>
      </c>
      <c r="B3337" s="28">
        <v>0.33333333333333331</v>
      </c>
      <c r="C3337" s="31">
        <v>4.5709999999999997</v>
      </c>
    </row>
    <row r="3338" spans="1:3">
      <c r="A3338" s="27">
        <v>43497</v>
      </c>
      <c r="B3338" s="28">
        <v>0.5</v>
      </c>
      <c r="C3338" s="31">
        <v>4.5750000000000002</v>
      </c>
    </row>
    <row r="3339" spans="1:3">
      <c r="A3339" s="27">
        <v>43497</v>
      </c>
      <c r="B3339" s="28">
        <v>0.66666666666666663</v>
      </c>
      <c r="C3339" s="31">
        <v>4.5140000000000002</v>
      </c>
    </row>
    <row r="3340" spans="1:3">
      <c r="A3340" s="27">
        <v>43497</v>
      </c>
      <c r="B3340" s="28">
        <v>0.83333333333333337</v>
      </c>
      <c r="C3340" s="31">
        <v>4.5209999999999999</v>
      </c>
    </row>
    <row r="3341" spans="1:3">
      <c r="A3341" s="27">
        <v>43498</v>
      </c>
      <c r="B3341" s="28">
        <v>0</v>
      </c>
      <c r="C3341" s="31">
        <v>4.4130000000000003</v>
      </c>
    </row>
    <row r="3342" spans="1:3">
      <c r="A3342" s="27">
        <v>43498</v>
      </c>
      <c r="B3342" s="28">
        <v>0.16666666666666666</v>
      </c>
      <c r="C3342" s="31">
        <v>4.38</v>
      </c>
    </row>
    <row r="3343" spans="1:3">
      <c r="A3343" s="27">
        <v>43498</v>
      </c>
      <c r="B3343" s="28">
        <v>0.33333333333333331</v>
      </c>
      <c r="C3343" s="31">
        <v>4.4009999999999998</v>
      </c>
    </row>
    <row r="3344" spans="1:3">
      <c r="A3344" s="27">
        <v>43498</v>
      </c>
      <c r="B3344" s="28">
        <v>0.5</v>
      </c>
      <c r="C3344" s="31">
        <v>4.4290000000000003</v>
      </c>
    </row>
    <row r="3345" spans="1:3">
      <c r="A3345" s="27">
        <v>43498</v>
      </c>
      <c r="B3345" s="28">
        <v>0.66666666666666663</v>
      </c>
      <c r="C3345" s="31">
        <v>4.5119999999999996</v>
      </c>
    </row>
    <row r="3346" spans="1:3">
      <c r="A3346" s="27">
        <v>43498</v>
      </c>
      <c r="B3346" s="28">
        <v>0.83333333333333337</v>
      </c>
      <c r="C3346" s="31">
        <v>4.4359999999999999</v>
      </c>
    </row>
    <row r="3347" spans="1:3">
      <c r="A3347" s="27">
        <v>43499</v>
      </c>
      <c r="B3347" s="28">
        <v>0</v>
      </c>
      <c r="C3347" s="31">
        <v>4.3689999999999998</v>
      </c>
    </row>
    <row r="3348" spans="1:3">
      <c r="A3348" s="27">
        <v>43499</v>
      </c>
      <c r="B3348" s="28">
        <v>0.16666666666666666</v>
      </c>
      <c r="C3348" s="31">
        <v>4.2060000000000004</v>
      </c>
    </row>
    <row r="3349" spans="1:3">
      <c r="A3349" s="27">
        <v>43499</v>
      </c>
      <c r="B3349" s="28">
        <v>0.33333333333333331</v>
      </c>
      <c r="C3349" s="31">
        <v>4.2240000000000002</v>
      </c>
    </row>
    <row r="3350" spans="1:3">
      <c r="A3350" s="27">
        <v>43499</v>
      </c>
      <c r="B3350" s="28">
        <v>0.5</v>
      </c>
      <c r="C3350" s="31">
        <v>4.4080000000000004</v>
      </c>
    </row>
    <row r="3351" spans="1:3">
      <c r="A3351" s="27">
        <v>43499</v>
      </c>
      <c r="B3351" s="28">
        <v>0.66666666666666663</v>
      </c>
      <c r="C3351" s="31">
        <v>4.5060000000000002</v>
      </c>
    </row>
    <row r="3352" spans="1:3">
      <c r="A3352" s="27">
        <v>43499</v>
      </c>
      <c r="B3352" s="28">
        <v>0.83333333333333337</v>
      </c>
      <c r="C3352" s="31">
        <v>4.53</v>
      </c>
    </row>
    <row r="3353" spans="1:3">
      <c r="A3353" s="27">
        <v>43500</v>
      </c>
      <c r="B3353" s="28">
        <v>0</v>
      </c>
      <c r="C3353" s="31">
        <v>4.5650000000000004</v>
      </c>
    </row>
    <row r="3354" spans="1:3">
      <c r="A3354" s="27">
        <v>43500</v>
      </c>
      <c r="B3354" s="28">
        <v>0.16666666666666666</v>
      </c>
      <c r="C3354" s="31">
        <v>4.5570000000000004</v>
      </c>
    </row>
    <row r="3355" spans="1:3">
      <c r="A3355" s="27">
        <v>43500</v>
      </c>
      <c r="B3355" s="28">
        <v>0.33333333333333331</v>
      </c>
      <c r="C3355" s="31">
        <v>4.59</v>
      </c>
    </row>
    <row r="3356" spans="1:3">
      <c r="A3356" s="27">
        <v>43500</v>
      </c>
      <c r="B3356" s="28">
        <v>0.5</v>
      </c>
      <c r="C3356" s="31">
        <v>4.5910000000000002</v>
      </c>
    </row>
    <row r="3357" spans="1:3">
      <c r="A3357" s="27">
        <v>43500</v>
      </c>
      <c r="B3357" s="28">
        <v>0.66666666666666663</v>
      </c>
      <c r="C3357" s="31">
        <v>4.5640000000000001</v>
      </c>
    </row>
    <row r="3358" spans="1:3">
      <c r="A3358" s="27">
        <v>43500</v>
      </c>
      <c r="B3358" s="28">
        <v>0.83333333333333337</v>
      </c>
      <c r="C3358" s="31">
        <v>4.5549999999999997</v>
      </c>
    </row>
    <row r="3359" spans="1:3">
      <c r="A3359" s="27">
        <v>43501</v>
      </c>
      <c r="B3359" s="28">
        <v>0</v>
      </c>
      <c r="C3359" s="31">
        <v>4.5919999999999996</v>
      </c>
    </row>
    <row r="3360" spans="1:3">
      <c r="A3360" s="27">
        <v>43501</v>
      </c>
      <c r="B3360" s="28">
        <v>0.16666666666666666</v>
      </c>
      <c r="C3360" s="31">
        <v>4.6319999999999997</v>
      </c>
    </row>
    <row r="3361" spans="1:3">
      <c r="A3361" s="27">
        <v>43501</v>
      </c>
      <c r="B3361" s="28">
        <v>0.33333333333333331</v>
      </c>
      <c r="C3361" s="31">
        <v>4.6440000000000001</v>
      </c>
    </row>
    <row r="3362" spans="1:3">
      <c r="A3362" s="27">
        <v>43501</v>
      </c>
      <c r="B3362" s="28">
        <v>0.5</v>
      </c>
      <c r="C3362" s="31">
        <v>4.7220000000000004</v>
      </c>
    </row>
    <row r="3363" spans="1:3">
      <c r="A3363" s="27">
        <v>43501</v>
      </c>
      <c r="B3363" s="28">
        <v>0.66666666666666663</v>
      </c>
      <c r="C3363" s="31">
        <v>4.6079999999999997</v>
      </c>
    </row>
    <row r="3364" spans="1:3">
      <c r="A3364" s="27">
        <v>43501</v>
      </c>
      <c r="B3364" s="28">
        <v>0.83333333333333337</v>
      </c>
      <c r="C3364" s="31">
        <v>4.649</v>
      </c>
    </row>
    <row r="3365" spans="1:3">
      <c r="A3365" s="27">
        <v>43502</v>
      </c>
      <c r="B3365" s="28">
        <v>0</v>
      </c>
      <c r="C3365" s="31">
        <v>4.6870000000000003</v>
      </c>
    </row>
    <row r="3366" spans="1:3">
      <c r="A3366" s="27">
        <v>43502</v>
      </c>
      <c r="B3366" s="28">
        <v>0.16666666666666666</v>
      </c>
      <c r="C3366" s="31">
        <v>4.6790000000000003</v>
      </c>
    </row>
    <row r="3367" spans="1:3">
      <c r="A3367" s="27">
        <v>43502</v>
      </c>
      <c r="B3367" s="28">
        <v>0.33333333333333331</v>
      </c>
      <c r="C3367" s="31">
        <v>4.6900000000000004</v>
      </c>
    </row>
    <row r="3368" spans="1:3">
      <c r="A3368" s="27">
        <v>43502</v>
      </c>
      <c r="B3368" s="28">
        <v>0.5</v>
      </c>
      <c r="C3368" s="31">
        <v>4.6790000000000003</v>
      </c>
    </row>
    <row r="3369" spans="1:3">
      <c r="A3369" s="27">
        <v>43502</v>
      </c>
      <c r="B3369" s="28">
        <v>0.66666666666666663</v>
      </c>
      <c r="C3369" s="31">
        <v>4.649</v>
      </c>
    </row>
    <row r="3370" spans="1:3">
      <c r="A3370" s="27">
        <v>43502</v>
      </c>
      <c r="B3370" s="28">
        <v>0.83333333333333337</v>
      </c>
      <c r="C3370" s="31">
        <v>4.6539999999999999</v>
      </c>
    </row>
    <row r="3371" spans="1:3">
      <c r="A3371" s="27">
        <v>43503</v>
      </c>
      <c r="B3371" s="28">
        <v>0</v>
      </c>
      <c r="C3371" s="31">
        <v>4.67</v>
      </c>
    </row>
    <row r="3372" spans="1:3">
      <c r="A3372" s="27">
        <v>43503</v>
      </c>
      <c r="B3372" s="28">
        <v>0.16666666666666666</v>
      </c>
      <c r="C3372" s="31">
        <v>4.6520000000000001</v>
      </c>
    </row>
    <row r="3373" spans="1:3">
      <c r="A3373" s="27">
        <v>43503</v>
      </c>
      <c r="B3373" s="28">
        <v>0.33333333333333331</v>
      </c>
      <c r="C3373" s="31">
        <v>4.6660000000000004</v>
      </c>
    </row>
    <row r="3374" spans="1:3">
      <c r="A3374" s="27">
        <v>43503</v>
      </c>
      <c r="B3374" s="28">
        <v>0.5</v>
      </c>
      <c r="C3374" s="31">
        <v>4.6980000000000004</v>
      </c>
    </row>
    <row r="3375" spans="1:3">
      <c r="A3375" s="27">
        <v>43503</v>
      </c>
      <c r="B3375" s="28">
        <v>0.66666666666666663</v>
      </c>
      <c r="C3375" s="31">
        <v>4.641</v>
      </c>
    </row>
    <row r="3376" spans="1:3">
      <c r="A3376" s="27">
        <v>43503</v>
      </c>
      <c r="B3376" s="28">
        <v>0.83333333333333337</v>
      </c>
      <c r="C3376" s="31">
        <v>4.6440000000000001</v>
      </c>
    </row>
    <row r="3377" spans="1:3">
      <c r="A3377" s="27">
        <v>43504</v>
      </c>
      <c r="B3377" s="28">
        <v>0</v>
      </c>
      <c r="C3377" s="31">
        <v>4.649</v>
      </c>
    </row>
    <row r="3378" spans="1:3">
      <c r="A3378" s="27">
        <v>43504</v>
      </c>
      <c r="B3378" s="28">
        <v>0.16666666666666666</v>
      </c>
      <c r="C3378" s="31">
        <v>4.657</v>
      </c>
    </row>
    <row r="3379" spans="1:3">
      <c r="A3379" s="27">
        <v>43504</v>
      </c>
      <c r="B3379" s="28">
        <v>0.33333333333333331</v>
      </c>
      <c r="C3379" s="31">
        <v>4.6849999999999996</v>
      </c>
    </row>
    <row r="3380" spans="1:3">
      <c r="A3380" s="27">
        <v>43504</v>
      </c>
      <c r="B3380" s="28">
        <v>0.5</v>
      </c>
      <c r="C3380" s="31">
        <v>4.7229999999999999</v>
      </c>
    </row>
    <row r="3381" spans="1:3">
      <c r="A3381" s="27">
        <v>43504</v>
      </c>
      <c r="B3381" s="28">
        <v>0.66666666666666663</v>
      </c>
      <c r="C3381" s="31">
        <v>4.6390000000000002</v>
      </c>
    </row>
    <row r="3382" spans="1:3">
      <c r="A3382" s="27">
        <v>43504</v>
      </c>
      <c r="B3382" s="28">
        <v>0.83333333333333337</v>
      </c>
      <c r="C3382" s="31">
        <v>4.665</v>
      </c>
    </row>
    <row r="3383" spans="1:3">
      <c r="A3383" s="27">
        <v>43505</v>
      </c>
      <c r="B3383" s="28">
        <v>0</v>
      </c>
      <c r="C3383" s="31">
        <v>4.694</v>
      </c>
    </row>
    <row r="3384" spans="1:3">
      <c r="A3384" s="27">
        <v>43505</v>
      </c>
      <c r="B3384" s="28">
        <v>0.16666666666666666</v>
      </c>
      <c r="C3384" s="31">
        <v>4.6609999999999996</v>
      </c>
    </row>
    <row r="3385" spans="1:3">
      <c r="A3385" s="27">
        <v>43505</v>
      </c>
      <c r="B3385" s="28">
        <v>0.33333333333333331</v>
      </c>
      <c r="C3385" s="31">
        <v>4.6479999999999997</v>
      </c>
    </row>
    <row r="3386" spans="1:3">
      <c r="A3386" s="27">
        <v>43505</v>
      </c>
      <c r="B3386" s="28">
        <v>0.5</v>
      </c>
      <c r="C3386" s="31">
        <v>4.7</v>
      </c>
    </row>
    <row r="3387" spans="1:3">
      <c r="A3387" s="27">
        <v>43505</v>
      </c>
      <c r="B3387" s="28">
        <v>0.66666666666666663</v>
      </c>
      <c r="C3387" s="31">
        <v>4.6950000000000003</v>
      </c>
    </row>
    <row r="3388" spans="1:3">
      <c r="A3388" s="27">
        <v>43505</v>
      </c>
      <c r="B3388" s="28">
        <v>0.83333333333333337</v>
      </c>
      <c r="C3388" s="31">
        <v>4.6689999999999996</v>
      </c>
    </row>
    <row r="3389" spans="1:3">
      <c r="A3389" s="27">
        <v>43506</v>
      </c>
      <c r="B3389" s="28">
        <v>0</v>
      </c>
      <c r="C3389" s="31">
        <v>4.6619999999999999</v>
      </c>
    </row>
    <row r="3390" spans="1:3">
      <c r="A3390" s="27">
        <v>43506</v>
      </c>
      <c r="B3390" s="28">
        <v>0.16666666666666666</v>
      </c>
      <c r="C3390" s="31">
        <v>4.6689999999999996</v>
      </c>
    </row>
    <row r="3391" spans="1:3">
      <c r="A3391" s="27">
        <v>43506</v>
      </c>
      <c r="B3391" s="28">
        <v>0.33333333333333331</v>
      </c>
      <c r="C3391" s="31">
        <v>4.68</v>
      </c>
    </row>
    <row r="3392" spans="1:3">
      <c r="A3392" s="27">
        <v>43506</v>
      </c>
      <c r="B3392" s="28">
        <v>0.5</v>
      </c>
      <c r="C3392" s="31">
        <v>4.6920000000000002</v>
      </c>
    </row>
    <row r="3393" spans="1:3">
      <c r="A3393" s="27">
        <v>43506</v>
      </c>
      <c r="B3393" s="28">
        <v>0.66666666666666663</v>
      </c>
      <c r="C3393" s="31">
        <v>4.6879999999999997</v>
      </c>
    </row>
    <row r="3394" spans="1:3">
      <c r="A3394" s="27">
        <v>43506</v>
      </c>
      <c r="B3394" s="28">
        <v>0.83333333333333337</v>
      </c>
      <c r="C3394" s="31">
        <v>4.6429999999999998</v>
      </c>
    </row>
    <row r="3395" spans="1:3">
      <c r="A3395" s="27">
        <v>43507</v>
      </c>
      <c r="B3395" s="28">
        <v>0</v>
      </c>
      <c r="C3395" s="31">
        <v>4.6020000000000003</v>
      </c>
    </row>
    <row r="3396" spans="1:3">
      <c r="A3396" s="27">
        <v>43507</v>
      </c>
      <c r="B3396" s="28">
        <v>0.16666666666666666</v>
      </c>
      <c r="C3396" s="31">
        <v>4.6219999999999999</v>
      </c>
    </row>
    <row r="3397" spans="1:3">
      <c r="A3397" s="27">
        <v>43507</v>
      </c>
      <c r="B3397" s="28">
        <v>0.33333333333333331</v>
      </c>
      <c r="C3397" s="31">
        <v>4.6429999999999998</v>
      </c>
    </row>
    <row r="3398" spans="1:3">
      <c r="A3398" s="27">
        <v>43507</v>
      </c>
      <c r="B3398" s="28">
        <v>0.5</v>
      </c>
      <c r="C3398" s="31">
        <v>4.6459999999999999</v>
      </c>
    </row>
    <row r="3399" spans="1:3">
      <c r="A3399" s="27">
        <v>43507</v>
      </c>
      <c r="B3399" s="28">
        <v>0.66666666666666663</v>
      </c>
      <c r="C3399" s="31">
        <v>4.59</v>
      </c>
    </row>
    <row r="3400" spans="1:3">
      <c r="A3400" s="27">
        <v>43507</v>
      </c>
      <c r="B3400" s="28">
        <v>0.83333333333333337</v>
      </c>
      <c r="C3400" s="31">
        <v>4.5730000000000004</v>
      </c>
    </row>
    <row r="3401" spans="1:3">
      <c r="A3401" s="27">
        <v>43508</v>
      </c>
      <c r="B3401" s="28">
        <v>0</v>
      </c>
      <c r="C3401" s="31">
        <v>4.6189999999999998</v>
      </c>
    </row>
    <row r="3402" spans="1:3">
      <c r="A3402" s="27">
        <v>43508</v>
      </c>
      <c r="B3402" s="28">
        <v>0.16666666666666666</v>
      </c>
      <c r="C3402" s="31">
        <v>4.6459999999999999</v>
      </c>
    </row>
    <row r="3403" spans="1:3">
      <c r="A3403" s="27">
        <v>43508</v>
      </c>
      <c r="B3403" s="28">
        <v>0.33333333333333331</v>
      </c>
      <c r="C3403" s="31">
        <v>4.665</v>
      </c>
    </row>
    <row r="3404" spans="1:3">
      <c r="A3404" s="27">
        <v>43508</v>
      </c>
      <c r="B3404" s="28">
        <v>0.5</v>
      </c>
      <c r="C3404" s="31">
        <v>4.6989999999999998</v>
      </c>
    </row>
    <row r="3405" spans="1:3">
      <c r="A3405" s="27">
        <v>43508</v>
      </c>
      <c r="B3405" s="28">
        <v>0.66666666666666663</v>
      </c>
      <c r="C3405" s="31">
        <v>4.6289999999999996</v>
      </c>
    </row>
    <row r="3406" spans="1:3">
      <c r="A3406" s="27">
        <v>43508</v>
      </c>
      <c r="B3406" s="28">
        <v>0.83333333333333337</v>
      </c>
      <c r="C3406" s="31">
        <v>4.6719999999999997</v>
      </c>
    </row>
    <row r="3407" spans="1:3">
      <c r="A3407" s="27">
        <v>43509</v>
      </c>
      <c r="B3407" s="28">
        <v>0</v>
      </c>
      <c r="C3407" s="31">
        <v>4.702</v>
      </c>
    </row>
    <row r="3408" spans="1:3">
      <c r="A3408" s="27">
        <v>43509</v>
      </c>
      <c r="B3408" s="28">
        <v>0.16666666666666666</v>
      </c>
      <c r="C3408" s="31">
        <v>4.718</v>
      </c>
    </row>
    <row r="3409" spans="1:3">
      <c r="A3409" s="27">
        <v>43509</v>
      </c>
      <c r="B3409" s="28">
        <v>0.33333333333333331</v>
      </c>
      <c r="C3409" s="31">
        <v>4.7149999999999999</v>
      </c>
    </row>
    <row r="3410" spans="1:3">
      <c r="A3410" s="27">
        <v>43509</v>
      </c>
      <c r="B3410" s="28">
        <v>0.5</v>
      </c>
      <c r="C3410" s="31">
        <v>4.7279999999999998</v>
      </c>
    </row>
    <row r="3411" spans="1:3">
      <c r="A3411" s="27">
        <v>43509</v>
      </c>
      <c r="B3411" s="28">
        <v>0.66666666666666663</v>
      </c>
      <c r="C3411" s="31">
        <v>4.7030000000000003</v>
      </c>
    </row>
    <row r="3412" spans="1:3">
      <c r="A3412" s="27">
        <v>43509</v>
      </c>
      <c r="B3412" s="28">
        <v>0.83333333333333337</v>
      </c>
      <c r="C3412" s="31">
        <v>4.7</v>
      </c>
    </row>
    <row r="3413" spans="1:3">
      <c r="A3413" s="27">
        <v>43510</v>
      </c>
      <c r="B3413" s="28">
        <v>0</v>
      </c>
      <c r="C3413" s="31">
        <v>4.7279999999999998</v>
      </c>
    </row>
    <row r="3414" spans="1:3">
      <c r="A3414" s="27">
        <v>43510</v>
      </c>
      <c r="B3414" s="28">
        <v>0.16666666666666666</v>
      </c>
      <c r="C3414" s="31">
        <v>4.72</v>
      </c>
    </row>
    <row r="3415" spans="1:3">
      <c r="A3415" s="27">
        <v>43510</v>
      </c>
      <c r="B3415" s="28">
        <v>0.33333333333333331</v>
      </c>
      <c r="C3415" s="31">
        <v>4.74</v>
      </c>
    </row>
    <row r="3416" spans="1:3">
      <c r="A3416" s="27">
        <v>43510</v>
      </c>
      <c r="B3416" s="28">
        <v>0.5</v>
      </c>
      <c r="C3416" s="31">
        <v>4.7779999999999996</v>
      </c>
    </row>
    <row r="3417" spans="1:3">
      <c r="A3417" s="27">
        <v>43510</v>
      </c>
      <c r="B3417" s="28">
        <v>0.66666666666666663</v>
      </c>
      <c r="C3417" s="31">
        <v>4.6890000000000001</v>
      </c>
    </row>
    <row r="3418" spans="1:3">
      <c r="A3418" s="27">
        <v>43510</v>
      </c>
      <c r="B3418" s="28">
        <v>0.83333333333333337</v>
      </c>
      <c r="C3418" s="31">
        <v>4.6609999999999996</v>
      </c>
    </row>
    <row r="3419" spans="1:3">
      <c r="A3419" s="27">
        <v>43511</v>
      </c>
      <c r="B3419" s="28">
        <v>0</v>
      </c>
      <c r="C3419" s="31">
        <v>4.7030000000000003</v>
      </c>
    </row>
    <row r="3420" spans="1:3">
      <c r="A3420" s="27">
        <v>43511</v>
      </c>
      <c r="B3420" s="28">
        <v>0.16666666666666666</v>
      </c>
      <c r="C3420" s="31">
        <v>4.7350000000000003</v>
      </c>
    </row>
    <row r="3421" spans="1:3">
      <c r="A3421" s="27">
        <v>43511</v>
      </c>
      <c r="B3421" s="28">
        <v>0.33333333333333331</v>
      </c>
      <c r="C3421" s="31">
        <v>4.7370000000000001</v>
      </c>
    </row>
    <row r="3422" spans="1:3">
      <c r="A3422" s="27">
        <v>43511</v>
      </c>
      <c r="B3422" s="28">
        <v>0.5</v>
      </c>
      <c r="C3422" s="31">
        <v>4.7649999999999997</v>
      </c>
    </row>
    <row r="3423" spans="1:3">
      <c r="A3423" s="27">
        <v>43511</v>
      </c>
      <c r="B3423" s="28">
        <v>0.66666666666666663</v>
      </c>
      <c r="C3423" s="31">
        <v>4.68</v>
      </c>
    </row>
    <row r="3424" spans="1:3">
      <c r="A3424" s="27">
        <v>43511</v>
      </c>
      <c r="B3424" s="28">
        <v>0.83333333333333337</v>
      </c>
      <c r="C3424" s="31">
        <v>4.6740000000000004</v>
      </c>
    </row>
    <row r="3425" spans="1:3">
      <c r="A3425" s="27">
        <v>43512</v>
      </c>
      <c r="B3425" s="28">
        <v>0</v>
      </c>
      <c r="C3425" s="31">
        <v>4.742</v>
      </c>
    </row>
    <row r="3426" spans="1:3">
      <c r="A3426" s="27">
        <v>43512</v>
      </c>
      <c r="B3426" s="28">
        <v>0.16666666666666666</v>
      </c>
      <c r="C3426" s="31">
        <v>4.7460000000000004</v>
      </c>
    </row>
    <row r="3427" spans="1:3">
      <c r="A3427" s="27">
        <v>43512</v>
      </c>
      <c r="B3427" s="28">
        <v>0.33333333333333331</v>
      </c>
      <c r="C3427" s="31">
        <v>4.7430000000000003</v>
      </c>
    </row>
    <row r="3428" spans="1:3">
      <c r="A3428" s="27">
        <v>43512</v>
      </c>
      <c r="B3428" s="28">
        <v>0.5</v>
      </c>
      <c r="C3428" s="31">
        <v>4.6539999999999999</v>
      </c>
    </row>
    <row r="3429" spans="1:3">
      <c r="A3429" s="27">
        <v>43512</v>
      </c>
      <c r="B3429" s="28">
        <v>0.66666666666666663</v>
      </c>
      <c r="C3429" s="31">
        <v>4.6500000000000004</v>
      </c>
    </row>
    <row r="3430" spans="1:3">
      <c r="A3430" s="27">
        <v>43512</v>
      </c>
      <c r="B3430" s="28">
        <v>0.83333333333333337</v>
      </c>
      <c r="C3430" s="31">
        <v>4.6100000000000003</v>
      </c>
    </row>
    <row r="3431" spans="1:3">
      <c r="A3431" s="27">
        <v>43513</v>
      </c>
      <c r="B3431" s="28">
        <v>0</v>
      </c>
      <c r="C3431" s="31">
        <v>4.6130000000000004</v>
      </c>
    </row>
    <row r="3432" spans="1:3">
      <c r="A3432" s="27">
        <v>43513</v>
      </c>
      <c r="B3432" s="28">
        <v>0.16666666666666666</v>
      </c>
      <c r="C3432" s="31">
        <v>4.5960000000000001</v>
      </c>
    </row>
    <row r="3433" spans="1:3">
      <c r="A3433" s="27">
        <v>43513</v>
      </c>
      <c r="B3433" s="28">
        <v>0.33333333333333331</v>
      </c>
      <c r="C3433" s="31">
        <v>4.6130000000000004</v>
      </c>
    </row>
    <row r="3434" spans="1:3">
      <c r="A3434" s="27">
        <v>43513</v>
      </c>
      <c r="B3434" s="28">
        <v>0.5</v>
      </c>
      <c r="C3434" s="31">
        <v>4.7569999999999997</v>
      </c>
    </row>
    <row r="3435" spans="1:3">
      <c r="A3435" s="27">
        <v>43513</v>
      </c>
      <c r="B3435" s="28">
        <v>0.66666666666666663</v>
      </c>
      <c r="C3435" s="31">
        <v>4.7619999999999996</v>
      </c>
    </row>
    <row r="3436" spans="1:3">
      <c r="A3436" s="27">
        <v>43513</v>
      </c>
      <c r="B3436" s="28">
        <v>0.83333333333333337</v>
      </c>
      <c r="C3436" s="31">
        <v>4.7510000000000003</v>
      </c>
    </row>
    <row r="3437" spans="1:3">
      <c r="A3437" s="27">
        <v>43514</v>
      </c>
      <c r="B3437" s="28">
        <v>0</v>
      </c>
      <c r="C3437" s="31">
        <v>4.734</v>
      </c>
    </row>
    <row r="3438" spans="1:3">
      <c r="A3438" s="27">
        <v>43514</v>
      </c>
      <c r="B3438" s="28">
        <v>0.16666666666666666</v>
      </c>
      <c r="C3438" s="31">
        <v>4.75</v>
      </c>
    </row>
    <row r="3439" spans="1:3">
      <c r="A3439" s="27">
        <v>43514</v>
      </c>
      <c r="B3439" s="28">
        <v>0.33333333333333331</v>
      </c>
      <c r="C3439" s="31">
        <v>4.7530000000000001</v>
      </c>
    </row>
    <row r="3440" spans="1:3">
      <c r="A3440" s="27">
        <v>43514</v>
      </c>
      <c r="B3440" s="28">
        <v>0.5</v>
      </c>
      <c r="C3440" s="31">
        <v>4.6340000000000003</v>
      </c>
    </row>
    <row r="3441" spans="1:3">
      <c r="A3441" s="27">
        <v>43514</v>
      </c>
      <c r="B3441" s="28">
        <v>0.66666666666666663</v>
      </c>
      <c r="C3441" s="31">
        <v>4.6059999999999999</v>
      </c>
    </row>
    <row r="3442" spans="1:3">
      <c r="A3442" s="27">
        <v>43514</v>
      </c>
      <c r="B3442" s="28">
        <v>0.83333333333333337</v>
      </c>
      <c r="C3442" s="31">
        <v>4.5910000000000002</v>
      </c>
    </row>
    <row r="3443" spans="1:3">
      <c r="A3443" s="27">
        <v>43515</v>
      </c>
      <c r="B3443" s="28">
        <v>0</v>
      </c>
      <c r="C3443" s="31">
        <v>4.5720000000000001</v>
      </c>
    </row>
    <row r="3444" spans="1:3">
      <c r="A3444" s="27">
        <v>43515</v>
      </c>
      <c r="B3444" s="28">
        <v>0.16666666666666666</v>
      </c>
      <c r="C3444" s="31">
        <v>4.5819999999999999</v>
      </c>
    </row>
    <row r="3445" spans="1:3">
      <c r="A3445" s="27">
        <v>43515</v>
      </c>
      <c r="B3445" s="28">
        <v>0.33333333333333331</v>
      </c>
      <c r="C3445" s="31">
        <v>4.5789999999999997</v>
      </c>
    </row>
    <row r="3446" spans="1:3">
      <c r="A3446" s="27">
        <v>43515</v>
      </c>
      <c r="B3446" s="28">
        <v>0.5</v>
      </c>
      <c r="C3446" s="31">
        <v>4.6159999999999997</v>
      </c>
    </row>
    <row r="3447" spans="1:3">
      <c r="A3447" s="27">
        <v>43515</v>
      </c>
      <c r="B3447" s="28">
        <v>0.66666666666666663</v>
      </c>
      <c r="C3447" s="31">
        <v>4.617</v>
      </c>
    </row>
    <row r="3448" spans="1:3">
      <c r="A3448" s="27">
        <v>43515</v>
      </c>
      <c r="B3448" s="28">
        <v>0.83333333333333337</v>
      </c>
      <c r="C3448" s="31">
        <v>4.5709999999999997</v>
      </c>
    </row>
    <row r="3449" spans="1:3">
      <c r="A3449" s="27">
        <v>43516</v>
      </c>
      <c r="B3449" s="28">
        <v>0</v>
      </c>
      <c r="C3449" s="31">
        <v>4.5949999999999998</v>
      </c>
    </row>
    <row r="3450" spans="1:3">
      <c r="A3450" s="27">
        <v>43516</v>
      </c>
      <c r="B3450" s="28">
        <v>0.16666666666666666</v>
      </c>
      <c r="C3450" s="31">
        <v>4.5860000000000003</v>
      </c>
    </row>
    <row r="3451" spans="1:3">
      <c r="A3451" s="27">
        <v>43516</v>
      </c>
      <c r="B3451" s="28">
        <v>0.33333333333333331</v>
      </c>
      <c r="C3451" s="31">
        <v>4.5880000000000001</v>
      </c>
    </row>
    <row r="3452" spans="1:3">
      <c r="A3452" s="27">
        <v>43516</v>
      </c>
      <c r="B3452" s="28">
        <v>0.5</v>
      </c>
      <c r="C3452" s="31">
        <v>4.617</v>
      </c>
    </row>
    <row r="3453" spans="1:3">
      <c r="A3453" s="27">
        <v>43516</v>
      </c>
      <c r="B3453" s="28">
        <v>0.66666666666666663</v>
      </c>
      <c r="C3453" s="31">
        <v>4.5949999999999998</v>
      </c>
    </row>
    <row r="3454" spans="1:3">
      <c r="A3454" s="27">
        <v>43516</v>
      </c>
      <c r="B3454" s="28">
        <v>0.83333333333333337</v>
      </c>
      <c r="C3454" s="31">
        <v>4.585</v>
      </c>
    </row>
    <row r="3455" spans="1:3">
      <c r="A3455" s="27">
        <v>43517</v>
      </c>
      <c r="B3455" s="28">
        <v>0</v>
      </c>
      <c r="C3455" s="31">
        <v>4.6150000000000002</v>
      </c>
    </row>
    <row r="3456" spans="1:3">
      <c r="A3456" s="27">
        <v>43517</v>
      </c>
      <c r="B3456" s="28">
        <v>0.16666666666666666</v>
      </c>
      <c r="C3456" s="31">
        <v>4.585</v>
      </c>
    </row>
    <row r="3457" spans="1:3">
      <c r="A3457" s="27">
        <v>43517</v>
      </c>
      <c r="B3457" s="28">
        <v>0.33333333333333331</v>
      </c>
      <c r="C3457" s="31">
        <v>4.5860000000000003</v>
      </c>
    </row>
    <row r="3458" spans="1:3">
      <c r="A3458" s="27">
        <v>43517</v>
      </c>
      <c r="B3458" s="28">
        <v>0.5</v>
      </c>
      <c r="C3458" s="31">
        <v>4.6929999999999996</v>
      </c>
    </row>
    <row r="3459" spans="1:3">
      <c r="A3459" s="27">
        <v>43517</v>
      </c>
      <c r="B3459" s="28">
        <v>0.66666666666666663</v>
      </c>
      <c r="C3459" s="31">
        <v>4.7249999999999996</v>
      </c>
    </row>
    <row r="3460" spans="1:3">
      <c r="A3460" s="27">
        <v>43517</v>
      </c>
      <c r="B3460" s="28">
        <v>0.83333333333333337</v>
      </c>
      <c r="C3460" s="31">
        <v>4.7140000000000004</v>
      </c>
    </row>
    <row r="3461" spans="1:3">
      <c r="A3461" s="27">
        <v>43518</v>
      </c>
      <c r="B3461" s="28">
        <v>0</v>
      </c>
      <c r="C3461" s="31">
        <v>4.7160000000000002</v>
      </c>
    </row>
    <row r="3462" spans="1:3">
      <c r="A3462" s="27">
        <v>43518</v>
      </c>
      <c r="B3462" s="28">
        <v>0.16666666666666666</v>
      </c>
      <c r="C3462" s="31">
        <v>4.718</v>
      </c>
    </row>
    <row r="3463" spans="1:3">
      <c r="A3463" s="27">
        <v>43518</v>
      </c>
      <c r="B3463" s="28">
        <v>0.33333333333333331</v>
      </c>
      <c r="C3463" s="31">
        <v>4.7169999999999996</v>
      </c>
    </row>
    <row r="3464" spans="1:3">
      <c r="A3464" s="27">
        <v>43518</v>
      </c>
      <c r="B3464" s="28">
        <v>0.5</v>
      </c>
      <c r="C3464" s="31">
        <v>4.7409999999999997</v>
      </c>
    </row>
    <row r="3465" spans="1:3">
      <c r="A3465" s="27">
        <v>43518</v>
      </c>
      <c r="B3465" s="28">
        <v>0.66666666666666663</v>
      </c>
      <c r="C3465" s="31">
        <v>4.7560000000000002</v>
      </c>
    </row>
    <row r="3466" spans="1:3">
      <c r="A3466" s="27">
        <v>43518</v>
      </c>
      <c r="B3466" s="28">
        <v>0.83333333333333337</v>
      </c>
      <c r="C3466" s="31">
        <v>4.726</v>
      </c>
    </row>
    <row r="3467" spans="1:3">
      <c r="A3467" s="27">
        <v>43519</v>
      </c>
      <c r="B3467" s="28">
        <v>0</v>
      </c>
      <c r="C3467" s="31">
        <v>4.7080000000000002</v>
      </c>
    </row>
    <row r="3468" spans="1:3">
      <c r="A3468" s="27">
        <v>43519</v>
      </c>
      <c r="B3468" s="28">
        <v>0.16666666666666666</v>
      </c>
      <c r="C3468" s="31">
        <v>4.7240000000000002</v>
      </c>
    </row>
    <row r="3469" spans="1:3">
      <c r="A3469" s="27">
        <v>43519</v>
      </c>
      <c r="B3469" s="28">
        <v>0.33333333333333331</v>
      </c>
      <c r="C3469" s="31">
        <v>4.7169999999999996</v>
      </c>
    </row>
    <row r="3470" spans="1:3">
      <c r="A3470" s="27">
        <v>43519</v>
      </c>
      <c r="B3470" s="28">
        <v>0.5</v>
      </c>
      <c r="C3470" s="31">
        <v>4.7460000000000004</v>
      </c>
    </row>
    <row r="3471" spans="1:3">
      <c r="A3471" s="27">
        <v>43519</v>
      </c>
      <c r="B3471" s="28">
        <v>0.66666666666666663</v>
      </c>
      <c r="C3471" s="31">
        <v>4.7439999999999998</v>
      </c>
    </row>
    <row r="3472" spans="1:3">
      <c r="A3472" s="27">
        <v>43519</v>
      </c>
      <c r="B3472" s="28">
        <v>0.83333333333333337</v>
      </c>
      <c r="C3472" s="31">
        <v>4.7149999999999999</v>
      </c>
    </row>
    <row r="3473" spans="1:3">
      <c r="A3473" s="27">
        <v>43520</v>
      </c>
      <c r="B3473" s="28">
        <v>0</v>
      </c>
      <c r="C3473" s="31">
        <v>4.7119999999999997</v>
      </c>
    </row>
    <row r="3474" spans="1:3">
      <c r="A3474" s="27">
        <v>43520</v>
      </c>
      <c r="B3474" s="28">
        <v>0.16666666666666666</v>
      </c>
      <c r="C3474" s="31">
        <v>4.7050000000000001</v>
      </c>
    </row>
    <row r="3475" spans="1:3">
      <c r="A3475" s="27">
        <v>43520</v>
      </c>
      <c r="B3475" s="28">
        <v>0.33333333333333331</v>
      </c>
      <c r="C3475" s="31">
        <v>4.6950000000000003</v>
      </c>
    </row>
    <row r="3476" spans="1:3">
      <c r="A3476" s="27">
        <v>43520</v>
      </c>
      <c r="B3476" s="28">
        <v>0.5</v>
      </c>
      <c r="C3476" s="31">
        <v>4.7300000000000004</v>
      </c>
    </row>
    <row r="3477" spans="1:3">
      <c r="A3477" s="27">
        <v>43520</v>
      </c>
      <c r="B3477" s="28">
        <v>0.66666666666666663</v>
      </c>
      <c r="C3477" s="31">
        <v>4.7430000000000003</v>
      </c>
    </row>
    <row r="3478" spans="1:3">
      <c r="A3478" s="27">
        <v>43520</v>
      </c>
      <c r="B3478" s="28">
        <v>0.83333333333333337</v>
      </c>
      <c r="C3478" s="31">
        <v>4.7089999999999996</v>
      </c>
    </row>
    <row r="3479" spans="1:3">
      <c r="A3479" s="27">
        <v>43521</v>
      </c>
      <c r="B3479" s="28">
        <v>0</v>
      </c>
      <c r="C3479" s="31">
        <v>4.71</v>
      </c>
    </row>
    <row r="3480" spans="1:3">
      <c r="A3480" s="27">
        <v>43521</v>
      </c>
      <c r="B3480" s="28">
        <v>0.16666666666666666</v>
      </c>
      <c r="C3480" s="31">
        <v>4.6719999999999997</v>
      </c>
    </row>
    <row r="3481" spans="1:3">
      <c r="A3481" s="27">
        <v>43521</v>
      </c>
      <c r="B3481" s="28">
        <v>0.33333333333333331</v>
      </c>
      <c r="C3481" s="31">
        <v>4.7080000000000002</v>
      </c>
    </row>
    <row r="3482" spans="1:3">
      <c r="A3482" s="27">
        <v>43521</v>
      </c>
      <c r="B3482" s="28">
        <v>0.5</v>
      </c>
      <c r="C3482" s="31">
        <v>4.5979999999999999</v>
      </c>
    </row>
    <row r="3483" spans="1:3">
      <c r="A3483" s="27">
        <v>43521</v>
      </c>
      <c r="B3483" s="28">
        <v>0.66666666666666663</v>
      </c>
      <c r="C3483" s="31">
        <v>4.5750000000000002</v>
      </c>
    </row>
    <row r="3484" spans="1:3">
      <c r="A3484" s="27">
        <v>43521</v>
      </c>
      <c r="B3484" s="28">
        <v>0.83333333333333337</v>
      </c>
      <c r="C3484" s="31">
        <v>4.5410000000000004</v>
      </c>
    </row>
    <row r="3485" spans="1:3">
      <c r="A3485" s="27">
        <v>43522</v>
      </c>
      <c r="B3485" s="28">
        <v>0</v>
      </c>
      <c r="C3485" s="31">
        <v>4.5250000000000004</v>
      </c>
    </row>
    <row r="3486" spans="1:3">
      <c r="A3486" s="27">
        <v>43522</v>
      </c>
      <c r="B3486" s="28">
        <v>0.16666666666666666</v>
      </c>
      <c r="C3486" s="31">
        <v>4.5209999999999999</v>
      </c>
    </row>
    <row r="3487" spans="1:3">
      <c r="A3487" s="27">
        <v>43522</v>
      </c>
      <c r="B3487" s="28">
        <v>0.33333333333333331</v>
      </c>
      <c r="C3487" s="31">
        <v>4.5449999999999999</v>
      </c>
    </row>
    <row r="3488" spans="1:3">
      <c r="A3488" s="27">
        <v>43522</v>
      </c>
      <c r="B3488" s="28">
        <v>0.5</v>
      </c>
      <c r="C3488" s="31">
        <v>9.7119999999999997</v>
      </c>
    </row>
    <row r="3489" spans="1:3">
      <c r="A3489" s="27">
        <v>43522</v>
      </c>
      <c r="B3489" s="28">
        <v>0.66666666666666663</v>
      </c>
      <c r="C3489" s="31">
        <v>4.7590000000000003</v>
      </c>
    </row>
    <row r="3490" spans="1:3">
      <c r="A3490" s="27">
        <v>43522</v>
      </c>
      <c r="B3490" s="28">
        <v>0.83333333333333337</v>
      </c>
      <c r="C3490" s="31">
        <v>4.7</v>
      </c>
    </row>
    <row r="3491" spans="1:3">
      <c r="A3491" s="27">
        <v>43523</v>
      </c>
      <c r="B3491" s="28">
        <v>0</v>
      </c>
      <c r="C3491" s="31">
        <v>4.6970000000000001</v>
      </c>
    </row>
    <row r="3492" spans="1:3">
      <c r="A3492" s="27">
        <v>43523</v>
      </c>
      <c r="B3492" s="28">
        <v>0.16666666666666666</v>
      </c>
      <c r="C3492" s="31">
        <v>4.7750000000000004</v>
      </c>
    </row>
    <row r="3493" spans="1:3">
      <c r="A3493" s="27">
        <v>43523</v>
      </c>
      <c r="B3493" s="28">
        <v>0.33333333333333331</v>
      </c>
      <c r="C3493" s="31">
        <v>4.7809999999999997</v>
      </c>
    </row>
    <row r="3494" spans="1:3">
      <c r="A3494" s="27">
        <v>43523</v>
      </c>
      <c r="B3494" s="28">
        <v>0.5</v>
      </c>
      <c r="C3494" s="31">
        <v>4.8259999999999996</v>
      </c>
    </row>
    <row r="3495" spans="1:3">
      <c r="A3495" s="27">
        <v>43523</v>
      </c>
      <c r="B3495" s="28">
        <v>0.66666666666666663</v>
      </c>
      <c r="C3495" s="31">
        <v>4.7839999999999998</v>
      </c>
    </row>
    <row r="3496" spans="1:3">
      <c r="A3496" s="27">
        <v>43523</v>
      </c>
      <c r="B3496" s="28">
        <v>0.83333333333333337</v>
      </c>
      <c r="C3496" s="31">
        <v>4.7069999999999999</v>
      </c>
    </row>
    <row r="3497" spans="1:3">
      <c r="A3497" s="27">
        <v>43524</v>
      </c>
      <c r="B3497" s="28">
        <v>0</v>
      </c>
      <c r="C3497" s="31">
        <v>4.7729999999999997</v>
      </c>
    </row>
    <row r="3498" spans="1:3">
      <c r="A3498" s="27">
        <v>43524</v>
      </c>
      <c r="B3498" s="28">
        <v>0.16666666666666666</v>
      </c>
      <c r="C3498" s="31">
        <v>4.71</v>
      </c>
    </row>
    <row r="3499" spans="1:3">
      <c r="A3499" s="27">
        <v>43524</v>
      </c>
      <c r="B3499" s="28">
        <v>0.33333333333333331</v>
      </c>
      <c r="C3499" s="31">
        <v>4.6920000000000002</v>
      </c>
    </row>
    <row r="3500" spans="1:3">
      <c r="A3500" s="27">
        <v>43524</v>
      </c>
      <c r="B3500" s="28">
        <v>0.5</v>
      </c>
      <c r="C3500" s="31">
        <v>4.7069999999999999</v>
      </c>
    </row>
    <row r="3501" spans="1:3">
      <c r="A3501" s="27">
        <v>43524</v>
      </c>
      <c r="B3501" s="28">
        <v>0.66666666666666663</v>
      </c>
      <c r="C3501" s="31">
        <v>4.6989999999999998</v>
      </c>
    </row>
    <row r="3502" spans="1:3">
      <c r="A3502" s="27">
        <v>43524</v>
      </c>
      <c r="B3502" s="28">
        <v>0.83333333333333337</v>
      </c>
      <c r="C3502" s="31">
        <v>4.7149999999999999</v>
      </c>
    </row>
    <row r="3503" spans="1:3">
      <c r="A3503" s="27">
        <v>43525</v>
      </c>
      <c r="B3503" s="28">
        <v>0</v>
      </c>
      <c r="C3503" s="31">
        <v>4.7110000000000003</v>
      </c>
    </row>
    <row r="3504" spans="1:3">
      <c r="A3504" s="27">
        <v>43525</v>
      </c>
      <c r="B3504" s="28">
        <v>0.16666666666666666</v>
      </c>
      <c r="C3504" s="31">
        <v>4.8339999999999996</v>
      </c>
    </row>
    <row r="3505" spans="1:3">
      <c r="A3505" s="27">
        <v>43525</v>
      </c>
      <c r="B3505" s="28">
        <v>0.33333333333333331</v>
      </c>
      <c r="C3505" s="31">
        <v>4.7619999999999996</v>
      </c>
    </row>
    <row r="3506" spans="1:3">
      <c r="A3506" s="27">
        <v>43525</v>
      </c>
      <c r="B3506" s="28">
        <v>0.5</v>
      </c>
      <c r="C3506" s="31">
        <v>4.8150000000000004</v>
      </c>
    </row>
    <row r="3507" spans="1:3">
      <c r="A3507" s="27">
        <v>43525</v>
      </c>
      <c r="B3507" s="28">
        <v>0.66666666666666663</v>
      </c>
      <c r="C3507" s="31">
        <v>4.8220000000000001</v>
      </c>
    </row>
    <row r="3508" spans="1:3">
      <c r="A3508" s="27">
        <v>43525</v>
      </c>
      <c r="B3508" s="28">
        <v>0.83333333333333337</v>
      </c>
      <c r="C3508" s="31">
        <v>4.8369999999999997</v>
      </c>
    </row>
    <row r="3509" spans="1:3">
      <c r="A3509" s="27">
        <v>43526</v>
      </c>
      <c r="B3509" s="28">
        <v>0</v>
      </c>
      <c r="C3509" s="31">
        <v>4.8440000000000003</v>
      </c>
    </row>
    <row r="3510" spans="1:3">
      <c r="A3510" s="27">
        <v>43526</v>
      </c>
      <c r="B3510" s="28">
        <v>0.16666666666666666</v>
      </c>
      <c r="C3510" s="31">
        <v>4.8369999999999997</v>
      </c>
    </row>
    <row r="3511" spans="1:3">
      <c r="A3511" s="27">
        <v>43526</v>
      </c>
      <c r="B3511" s="28">
        <v>0.33333333333333331</v>
      </c>
      <c r="C3511" s="31">
        <v>4.74</v>
      </c>
    </row>
    <row r="3512" spans="1:3">
      <c r="A3512" s="27">
        <v>43526</v>
      </c>
      <c r="B3512" s="28">
        <v>0.5</v>
      </c>
      <c r="C3512" s="31">
        <v>4.76</v>
      </c>
    </row>
    <row r="3513" spans="1:3">
      <c r="A3513" s="27">
        <v>43526</v>
      </c>
      <c r="B3513" s="28">
        <v>0.66666666666666663</v>
      </c>
      <c r="C3513" s="31">
        <v>4.734</v>
      </c>
    </row>
    <row r="3514" spans="1:3">
      <c r="A3514" s="27">
        <v>43526</v>
      </c>
      <c r="B3514" s="28">
        <v>0.83333333333333337</v>
      </c>
      <c r="C3514" s="31">
        <v>4.7009999999999996</v>
      </c>
    </row>
    <row r="3515" spans="1:3">
      <c r="A3515" s="27">
        <v>43527</v>
      </c>
      <c r="B3515" s="28">
        <v>0</v>
      </c>
      <c r="C3515" s="31">
        <v>4.6920000000000002</v>
      </c>
    </row>
    <row r="3516" spans="1:3">
      <c r="A3516" s="27">
        <v>43527</v>
      </c>
      <c r="B3516" s="28">
        <v>0.16666666666666666</v>
      </c>
      <c r="C3516" s="31">
        <v>4.6820000000000004</v>
      </c>
    </row>
    <row r="3517" spans="1:3">
      <c r="A3517" s="27">
        <v>43527</v>
      </c>
      <c r="B3517" s="28">
        <v>0.33333333333333331</v>
      </c>
      <c r="C3517" s="31">
        <v>4.6900000000000004</v>
      </c>
    </row>
    <row r="3518" spans="1:3">
      <c r="A3518" s="27">
        <v>43527</v>
      </c>
      <c r="B3518" s="28">
        <v>0.5</v>
      </c>
      <c r="C3518" s="31">
        <v>4.7060000000000004</v>
      </c>
    </row>
    <row r="3519" spans="1:3">
      <c r="A3519" s="27">
        <v>43527</v>
      </c>
      <c r="B3519" s="28">
        <v>0.66666666666666663</v>
      </c>
      <c r="C3519" s="31">
        <v>4.71</v>
      </c>
    </row>
    <row r="3520" spans="1:3">
      <c r="A3520" s="27">
        <v>43527</v>
      </c>
      <c r="B3520" s="28">
        <v>0.83333333333333337</v>
      </c>
      <c r="C3520" s="31">
        <v>4.6760000000000002</v>
      </c>
    </row>
    <row r="3521" spans="1:3">
      <c r="A3521" s="27">
        <v>43528</v>
      </c>
      <c r="B3521" s="28">
        <v>0</v>
      </c>
      <c r="C3521" s="31">
        <v>4.6749999999999998</v>
      </c>
    </row>
    <row r="3522" spans="1:3">
      <c r="A3522" s="27">
        <v>43528</v>
      </c>
      <c r="B3522" s="28">
        <v>0.16666666666666666</v>
      </c>
      <c r="C3522" s="31">
        <v>4.6660000000000004</v>
      </c>
    </row>
    <row r="3523" spans="1:3">
      <c r="A3523" s="27">
        <v>43528</v>
      </c>
      <c r="B3523" s="28">
        <v>0.33333333333333331</v>
      </c>
      <c r="C3523" s="31">
        <v>4.7140000000000004</v>
      </c>
    </row>
    <row r="3524" spans="1:3">
      <c r="A3524" s="27">
        <v>43528</v>
      </c>
      <c r="B3524" s="28">
        <v>0.5</v>
      </c>
      <c r="C3524" s="31">
        <v>4.7949999999999999</v>
      </c>
    </row>
    <row r="3525" spans="1:3">
      <c r="A3525" s="27">
        <v>43528</v>
      </c>
      <c r="B3525" s="28">
        <v>0.66666666666666663</v>
      </c>
      <c r="C3525" s="31">
        <v>4.87</v>
      </c>
    </row>
    <row r="3526" spans="1:3">
      <c r="A3526" s="27">
        <v>43528</v>
      </c>
      <c r="B3526" s="28">
        <v>0.83333333333333337</v>
      </c>
      <c r="C3526" s="31">
        <v>4.827</v>
      </c>
    </row>
    <row r="3527" spans="1:3">
      <c r="A3527" s="27">
        <v>43529</v>
      </c>
      <c r="B3527" s="28">
        <v>0</v>
      </c>
      <c r="C3527" s="31">
        <v>4.71</v>
      </c>
    </row>
    <row r="3528" spans="1:3">
      <c r="A3528" s="27">
        <v>43529</v>
      </c>
      <c r="B3528" s="28">
        <v>0.16666666666666666</v>
      </c>
      <c r="C3528" s="31">
        <v>4.569</v>
      </c>
    </row>
    <row r="3529" spans="1:3">
      <c r="A3529" s="27">
        <v>43529</v>
      </c>
      <c r="B3529" s="28">
        <v>0.33333333333333331</v>
      </c>
      <c r="C3529" s="31">
        <v>4.641</v>
      </c>
    </row>
    <row r="3530" spans="1:3">
      <c r="A3530" s="27">
        <v>43529</v>
      </c>
      <c r="B3530" s="28">
        <v>0.5</v>
      </c>
      <c r="C3530" s="31">
        <v>4.6970000000000001</v>
      </c>
    </row>
    <row r="3531" spans="1:3">
      <c r="A3531" s="27">
        <v>43529</v>
      </c>
      <c r="B3531" s="28">
        <v>0.66666666666666663</v>
      </c>
      <c r="C3531" s="31">
        <v>4.7409999999999997</v>
      </c>
    </row>
    <row r="3532" spans="1:3">
      <c r="A3532" s="27">
        <v>43529</v>
      </c>
      <c r="B3532" s="28">
        <v>0.83333333333333337</v>
      </c>
      <c r="C3532" s="31">
        <v>4.7619999999999996</v>
      </c>
    </row>
    <row r="3533" spans="1:3">
      <c r="A3533" s="27">
        <v>43530</v>
      </c>
      <c r="B3533" s="28">
        <v>0</v>
      </c>
      <c r="C3533" s="31">
        <v>4.7960000000000003</v>
      </c>
    </row>
    <row r="3534" spans="1:3">
      <c r="A3534" s="27">
        <v>43530</v>
      </c>
      <c r="B3534" s="28">
        <v>0.16666666666666666</v>
      </c>
      <c r="C3534" s="31">
        <v>4.7619999999999996</v>
      </c>
    </row>
    <row r="3535" spans="1:3">
      <c r="A3535" s="27">
        <v>43530</v>
      </c>
      <c r="B3535" s="28">
        <v>0.33333333333333331</v>
      </c>
      <c r="C3535" s="31">
        <v>4.7350000000000003</v>
      </c>
    </row>
    <row r="3536" spans="1:3">
      <c r="A3536" s="27">
        <v>43530</v>
      </c>
      <c r="B3536" s="28">
        <v>0.5</v>
      </c>
      <c r="C3536" s="31">
        <v>4.7640000000000002</v>
      </c>
    </row>
    <row r="3537" spans="1:3">
      <c r="A3537" s="27">
        <v>43530</v>
      </c>
      <c r="B3537" s="28">
        <v>0.66666666666666663</v>
      </c>
      <c r="C3537" s="31">
        <v>4.7679999999999998</v>
      </c>
    </row>
    <row r="3538" spans="1:3">
      <c r="A3538" s="27">
        <v>43530</v>
      </c>
      <c r="B3538" s="28">
        <v>0.83333333333333337</v>
      </c>
      <c r="C3538" s="31">
        <v>4.7380000000000004</v>
      </c>
    </row>
    <row r="3539" spans="1:3">
      <c r="A3539" s="27">
        <v>43531</v>
      </c>
      <c r="B3539" s="28">
        <v>0</v>
      </c>
      <c r="C3539" s="31">
        <v>4.8010000000000002</v>
      </c>
    </row>
    <row r="3540" spans="1:3">
      <c r="A3540" s="27">
        <v>43531</v>
      </c>
      <c r="B3540" s="28">
        <v>0.16666666666666666</v>
      </c>
      <c r="C3540" s="31">
        <v>4.8449999999999998</v>
      </c>
    </row>
    <row r="3541" spans="1:3">
      <c r="A3541" s="27">
        <v>43531</v>
      </c>
      <c r="B3541" s="28">
        <v>0.33333333333333331</v>
      </c>
      <c r="C3541" s="31">
        <v>4.7629999999999999</v>
      </c>
    </row>
    <row r="3542" spans="1:3">
      <c r="A3542" s="27">
        <v>43531</v>
      </c>
      <c r="B3542" s="28">
        <v>0.5</v>
      </c>
      <c r="C3542" s="31">
        <v>4.8319999999999999</v>
      </c>
    </row>
    <row r="3543" spans="1:3">
      <c r="A3543" s="27">
        <v>43531</v>
      </c>
      <c r="B3543" s="28">
        <v>0.66666666666666663</v>
      </c>
      <c r="C3543" s="31">
        <v>4.8259999999999996</v>
      </c>
    </row>
    <row r="3544" spans="1:3">
      <c r="A3544" s="27">
        <v>43531</v>
      </c>
      <c r="B3544" s="28">
        <v>0.83333333333333337</v>
      </c>
      <c r="C3544" s="31">
        <v>4.7610000000000001</v>
      </c>
    </row>
    <row r="3545" spans="1:3">
      <c r="A3545" s="27">
        <v>43532</v>
      </c>
      <c r="B3545" s="28">
        <v>0</v>
      </c>
      <c r="C3545" s="31">
        <v>4.7220000000000004</v>
      </c>
    </row>
    <row r="3546" spans="1:3">
      <c r="A3546" s="27">
        <v>43532</v>
      </c>
      <c r="B3546" s="28">
        <v>0.16666666666666666</v>
      </c>
      <c r="C3546" s="31">
        <v>4.6920000000000002</v>
      </c>
    </row>
    <row r="3547" spans="1:3">
      <c r="A3547" s="27">
        <v>43532</v>
      </c>
      <c r="B3547" s="28">
        <v>0.33333333333333331</v>
      </c>
      <c r="C3547" s="31">
        <v>4.6900000000000004</v>
      </c>
    </row>
    <row r="3548" spans="1:3">
      <c r="A3548" s="27">
        <v>43532</v>
      </c>
      <c r="B3548" s="28">
        <v>0.5</v>
      </c>
      <c r="C3548" s="31">
        <v>4.7069999999999999</v>
      </c>
    </row>
    <row r="3549" spans="1:3">
      <c r="A3549" s="27">
        <v>43532</v>
      </c>
      <c r="B3549" s="28">
        <v>0.66666666666666663</v>
      </c>
      <c r="C3549" s="31">
        <v>4.7949999999999999</v>
      </c>
    </row>
    <row r="3550" spans="1:3">
      <c r="A3550" s="27">
        <v>43532</v>
      </c>
      <c r="B3550" s="28">
        <v>0.83333333333333337</v>
      </c>
      <c r="C3550" s="31">
        <v>4.7889999999999997</v>
      </c>
    </row>
    <row r="3551" spans="1:3">
      <c r="A3551" s="27">
        <v>43533</v>
      </c>
      <c r="B3551" s="28">
        <v>0</v>
      </c>
      <c r="C3551" s="31">
        <v>4.7519999999999998</v>
      </c>
    </row>
    <row r="3552" spans="1:3">
      <c r="A3552" s="27">
        <v>43533</v>
      </c>
      <c r="B3552" s="28">
        <v>0.16666666666666666</v>
      </c>
      <c r="C3552" s="31">
        <v>4.8209999999999997</v>
      </c>
    </row>
    <row r="3553" spans="1:3">
      <c r="A3553" s="27">
        <v>43533</v>
      </c>
      <c r="B3553" s="28">
        <v>0.33333333333333331</v>
      </c>
      <c r="C3553" s="31">
        <v>4.7329999999999997</v>
      </c>
    </row>
    <row r="3554" spans="1:3">
      <c r="A3554" s="27">
        <v>43533</v>
      </c>
      <c r="B3554" s="28">
        <v>0.5</v>
      </c>
      <c r="C3554" s="31">
        <v>4.7480000000000002</v>
      </c>
    </row>
    <row r="3555" spans="1:3">
      <c r="A3555" s="27">
        <v>43533</v>
      </c>
      <c r="B3555" s="28">
        <v>0.66666666666666663</v>
      </c>
      <c r="C3555" s="31">
        <v>4.7670000000000003</v>
      </c>
    </row>
    <row r="3556" spans="1:3">
      <c r="A3556" s="27">
        <v>43533</v>
      </c>
      <c r="B3556" s="28">
        <v>0.83333333333333337</v>
      </c>
      <c r="C3556" s="31">
        <v>4.74</v>
      </c>
    </row>
    <row r="3557" spans="1:3">
      <c r="A3557" s="27">
        <v>43534</v>
      </c>
      <c r="B3557" s="28">
        <v>0</v>
      </c>
      <c r="C3557" s="31">
        <v>4.7169999999999996</v>
      </c>
    </row>
    <row r="3558" spans="1:3">
      <c r="A3558" s="27">
        <v>43534</v>
      </c>
      <c r="B3558" s="28">
        <v>0.16666666666666666</v>
      </c>
      <c r="C3558" s="31">
        <v>4.7359999999999998</v>
      </c>
    </row>
    <row r="3559" spans="1:3">
      <c r="A3559" s="27">
        <v>43534</v>
      </c>
      <c r="B3559" s="28">
        <v>0.33333333333333331</v>
      </c>
      <c r="C3559" s="31">
        <v>4.7389999999999999</v>
      </c>
    </row>
    <row r="3560" spans="1:3">
      <c r="A3560" s="27">
        <v>43534</v>
      </c>
      <c r="B3560" s="28">
        <v>0.5</v>
      </c>
      <c r="C3560" s="31">
        <v>4.734</v>
      </c>
    </row>
    <row r="3561" spans="1:3">
      <c r="A3561" s="27">
        <v>43534</v>
      </c>
      <c r="B3561" s="28">
        <v>0.66666666666666663</v>
      </c>
      <c r="C3561" s="31">
        <v>4.7549999999999999</v>
      </c>
    </row>
    <row r="3562" spans="1:3">
      <c r="A3562" s="27">
        <v>43534</v>
      </c>
      <c r="B3562" s="28">
        <v>0.83333333333333337</v>
      </c>
      <c r="C3562" s="31">
        <v>4.7389999999999999</v>
      </c>
    </row>
    <row r="3563" spans="1:3">
      <c r="A3563" s="27">
        <v>43535</v>
      </c>
      <c r="B3563" s="28">
        <v>0</v>
      </c>
      <c r="C3563" s="31">
        <v>4.7160000000000002</v>
      </c>
    </row>
    <row r="3564" spans="1:3">
      <c r="A3564" s="27">
        <v>43535</v>
      </c>
      <c r="B3564" s="28">
        <v>0.16666666666666666</v>
      </c>
      <c r="C3564" s="31">
        <v>4.718</v>
      </c>
    </row>
    <row r="3565" spans="1:3">
      <c r="A3565" s="27">
        <v>43535</v>
      </c>
      <c r="B3565" s="28">
        <v>0.33333333333333331</v>
      </c>
      <c r="C3565" s="31">
        <v>4.7670000000000003</v>
      </c>
    </row>
    <row r="3566" spans="1:3">
      <c r="A3566" s="27">
        <v>43535</v>
      </c>
      <c r="B3566" s="28">
        <v>0.5</v>
      </c>
      <c r="C3566" s="31">
        <v>4.782</v>
      </c>
    </row>
    <row r="3567" spans="1:3">
      <c r="A3567" s="27">
        <v>43535</v>
      </c>
      <c r="B3567" s="28">
        <v>0.66666666666666663</v>
      </c>
      <c r="C3567" s="31">
        <v>4.8140000000000001</v>
      </c>
    </row>
    <row r="3568" spans="1:3">
      <c r="A3568" s="27">
        <v>43535</v>
      </c>
      <c r="B3568" s="28">
        <v>0.83333333333333337</v>
      </c>
      <c r="C3568" s="31">
        <v>4.7590000000000003</v>
      </c>
    </row>
    <row r="3569" spans="1:3">
      <c r="A3569" s="27">
        <v>43536</v>
      </c>
      <c r="B3569" s="28">
        <v>0</v>
      </c>
      <c r="C3569" s="31">
        <v>4.7320000000000002</v>
      </c>
    </row>
    <row r="3570" spans="1:3">
      <c r="A3570" s="27">
        <v>43536</v>
      </c>
      <c r="B3570" s="28">
        <v>0.16666666666666666</v>
      </c>
      <c r="C3570" s="31">
        <v>4.7359999999999998</v>
      </c>
    </row>
    <row r="3571" spans="1:3">
      <c r="A3571" s="27">
        <v>43536</v>
      </c>
      <c r="B3571" s="28">
        <v>0.33333333333333331</v>
      </c>
      <c r="C3571" s="31">
        <v>4.7409999999999997</v>
      </c>
    </row>
    <row r="3572" spans="1:3">
      <c r="A3572" s="27">
        <v>43536</v>
      </c>
      <c r="B3572" s="28">
        <v>0.5</v>
      </c>
      <c r="C3572" s="31">
        <v>4.7709999999999999</v>
      </c>
    </row>
    <row r="3573" spans="1:3">
      <c r="A3573" s="27">
        <v>43536</v>
      </c>
      <c r="B3573" s="28">
        <v>0.66666666666666663</v>
      </c>
      <c r="C3573" s="31">
        <v>4.7519999999999998</v>
      </c>
    </row>
    <row r="3574" spans="1:3">
      <c r="A3574" s="27">
        <v>43536</v>
      </c>
      <c r="B3574" s="28">
        <v>0.83333333333333337</v>
      </c>
      <c r="C3574" s="31">
        <v>4.7530000000000001</v>
      </c>
    </row>
    <row r="3575" spans="1:3">
      <c r="A3575" s="27">
        <v>43537</v>
      </c>
      <c r="B3575" s="28">
        <v>0</v>
      </c>
      <c r="C3575" s="31">
        <v>4.71</v>
      </c>
    </row>
    <row r="3576" spans="1:3">
      <c r="A3576" s="27">
        <v>43537</v>
      </c>
      <c r="B3576" s="28">
        <v>0.16666666666666666</v>
      </c>
      <c r="C3576" s="31">
        <v>4.74</v>
      </c>
    </row>
    <row r="3577" spans="1:3">
      <c r="A3577" s="27">
        <v>43537</v>
      </c>
      <c r="B3577" s="28">
        <v>0.33333333333333331</v>
      </c>
      <c r="C3577" s="31">
        <v>4.7329999999999997</v>
      </c>
    </row>
    <row r="3578" spans="1:3">
      <c r="A3578" s="27">
        <v>43537</v>
      </c>
      <c r="B3578" s="28">
        <v>0.5</v>
      </c>
      <c r="C3578" s="31">
        <v>4.7869999999999999</v>
      </c>
    </row>
    <row r="3579" spans="1:3">
      <c r="A3579" s="27">
        <v>43537</v>
      </c>
      <c r="B3579" s="28">
        <v>0.66666666666666663</v>
      </c>
      <c r="C3579" s="31">
        <v>4.7850000000000001</v>
      </c>
    </row>
    <row r="3580" spans="1:3">
      <c r="A3580" s="27">
        <v>43537</v>
      </c>
      <c r="B3580" s="28">
        <v>0.83333333333333337</v>
      </c>
      <c r="C3580" s="31">
        <v>4.766</v>
      </c>
    </row>
    <row r="3581" spans="1:3">
      <c r="A3581" s="27">
        <v>43538</v>
      </c>
      <c r="B3581" s="28">
        <v>0</v>
      </c>
      <c r="C3581" s="31">
        <v>4.8</v>
      </c>
    </row>
    <row r="3582" spans="1:3">
      <c r="A3582" s="27">
        <v>43538</v>
      </c>
      <c r="B3582" s="28">
        <v>0.16666666666666666</v>
      </c>
      <c r="C3582" s="31">
        <v>4.7670000000000003</v>
      </c>
    </row>
    <row r="3583" spans="1:3">
      <c r="A3583" s="27">
        <v>43538</v>
      </c>
      <c r="B3583" s="28">
        <v>0.33333333333333331</v>
      </c>
      <c r="C3583" s="31">
        <v>4.766</v>
      </c>
    </row>
    <row r="3584" spans="1:3">
      <c r="A3584" s="27">
        <v>43538</v>
      </c>
      <c r="B3584" s="28">
        <v>0.5</v>
      </c>
      <c r="C3584" s="31">
        <v>4.7809999999999997</v>
      </c>
    </row>
    <row r="3585" spans="1:3">
      <c r="A3585" s="27">
        <v>43538</v>
      </c>
      <c r="B3585" s="28">
        <v>0.66666666666666663</v>
      </c>
      <c r="C3585" s="31">
        <v>4.79</v>
      </c>
    </row>
    <row r="3586" spans="1:3">
      <c r="A3586" s="27">
        <v>43538</v>
      </c>
      <c r="B3586" s="28">
        <v>0.83333333333333337</v>
      </c>
      <c r="C3586" s="31">
        <v>4.7629999999999999</v>
      </c>
    </row>
    <row r="3587" spans="1:3">
      <c r="A3587" s="27">
        <v>43539</v>
      </c>
      <c r="B3587" s="28">
        <v>0</v>
      </c>
      <c r="C3587" s="31">
        <v>4.7519999999999998</v>
      </c>
    </row>
    <row r="3588" spans="1:3">
      <c r="A3588" s="27">
        <v>43539</v>
      </c>
      <c r="B3588" s="28">
        <v>0.16666666666666666</v>
      </c>
      <c r="C3588" s="31">
        <v>4.74</v>
      </c>
    </row>
    <row r="3589" spans="1:3">
      <c r="A3589" s="27">
        <v>43539</v>
      </c>
      <c r="B3589" s="28">
        <v>0.33333333333333331</v>
      </c>
      <c r="C3589" s="31">
        <v>4.75</v>
      </c>
    </row>
    <row r="3590" spans="1:3">
      <c r="A3590" s="27">
        <v>43539</v>
      </c>
      <c r="B3590" s="28">
        <v>0.5</v>
      </c>
      <c r="C3590" s="31">
        <v>4.7430000000000003</v>
      </c>
    </row>
    <row r="3591" spans="1:3">
      <c r="A3591" s="27">
        <v>43539</v>
      </c>
      <c r="B3591" s="28">
        <v>0.66666666666666663</v>
      </c>
      <c r="C3591" s="31">
        <v>4.7670000000000003</v>
      </c>
    </row>
    <row r="3592" spans="1:3">
      <c r="A3592" s="27">
        <v>43539</v>
      </c>
      <c r="B3592" s="28">
        <v>0.83333333333333337</v>
      </c>
      <c r="C3592" s="31">
        <v>4.7640000000000002</v>
      </c>
    </row>
    <row r="3593" spans="1:3">
      <c r="A3593" s="27">
        <v>43540</v>
      </c>
      <c r="B3593" s="28">
        <v>0</v>
      </c>
      <c r="C3593" s="31">
        <v>4.7939999999999996</v>
      </c>
    </row>
    <row r="3594" spans="1:3">
      <c r="A3594" s="27">
        <v>43540</v>
      </c>
      <c r="B3594" s="28">
        <v>0.16666666666666666</v>
      </c>
      <c r="C3594" s="31">
        <v>4.7469999999999999</v>
      </c>
    </row>
    <row r="3595" spans="1:3">
      <c r="A3595" s="27">
        <v>43540</v>
      </c>
      <c r="B3595" s="28">
        <v>0.33333333333333331</v>
      </c>
      <c r="C3595" s="31">
        <v>4.7309999999999999</v>
      </c>
    </row>
    <row r="3596" spans="1:3">
      <c r="A3596" s="27">
        <v>43540</v>
      </c>
      <c r="B3596" s="28">
        <v>0.5</v>
      </c>
      <c r="C3596" s="31">
        <v>4.7519999999999998</v>
      </c>
    </row>
    <row r="3597" spans="1:3">
      <c r="A3597" s="27">
        <v>43540</v>
      </c>
      <c r="B3597" s="28">
        <v>0.66666666666666663</v>
      </c>
      <c r="C3597" s="31">
        <v>4.7640000000000002</v>
      </c>
    </row>
    <row r="3598" spans="1:3">
      <c r="A3598" s="27">
        <v>43540</v>
      </c>
      <c r="B3598" s="28">
        <v>0.83333333333333337</v>
      </c>
      <c r="C3598" s="31">
        <v>4.7370000000000001</v>
      </c>
    </row>
    <row r="3599" spans="1:3">
      <c r="A3599" s="27">
        <v>43541</v>
      </c>
      <c r="B3599" s="28">
        <v>0</v>
      </c>
      <c r="C3599" s="31">
        <v>4.7190000000000003</v>
      </c>
    </row>
    <row r="3600" spans="1:3">
      <c r="A3600" s="27">
        <v>43541</v>
      </c>
      <c r="B3600" s="28">
        <v>0.16666666666666666</v>
      </c>
      <c r="C3600" s="31">
        <v>4.7130000000000001</v>
      </c>
    </row>
    <row r="3601" spans="1:3">
      <c r="A3601" s="27">
        <v>43541</v>
      </c>
      <c r="B3601" s="28">
        <v>0.33333333333333331</v>
      </c>
      <c r="C3601" s="31">
        <v>4.6970000000000001</v>
      </c>
    </row>
    <row r="3602" spans="1:3">
      <c r="A3602" s="27">
        <v>43541</v>
      </c>
      <c r="B3602" s="28">
        <v>0.5</v>
      </c>
      <c r="C3602" s="31">
        <v>4.726</v>
      </c>
    </row>
    <row r="3603" spans="1:3">
      <c r="A3603" s="27">
        <v>43541</v>
      </c>
      <c r="B3603" s="28">
        <v>0.66666666666666663</v>
      </c>
      <c r="C3603" s="31">
        <v>4.718</v>
      </c>
    </row>
    <row r="3604" spans="1:3">
      <c r="A3604" s="27">
        <v>43541</v>
      </c>
      <c r="B3604" s="28">
        <v>0.83333333333333337</v>
      </c>
      <c r="C3604" s="31">
        <v>4.6900000000000004</v>
      </c>
    </row>
    <row r="3605" spans="1:3">
      <c r="A3605" s="27">
        <v>43542</v>
      </c>
      <c r="B3605" s="28">
        <v>0</v>
      </c>
      <c r="C3605" s="31">
        <v>4.68</v>
      </c>
    </row>
    <row r="3606" spans="1:3">
      <c r="A3606" s="27">
        <v>43542</v>
      </c>
      <c r="B3606" s="28">
        <v>0.16666666666666666</v>
      </c>
      <c r="C3606" s="31">
        <v>4.6379999999999999</v>
      </c>
    </row>
    <row r="3607" spans="1:3">
      <c r="A3607" s="27">
        <v>43542</v>
      </c>
      <c r="B3607" s="28">
        <v>0.33333333333333331</v>
      </c>
      <c r="C3607" s="31">
        <v>4.6520000000000001</v>
      </c>
    </row>
    <row r="3608" spans="1:3">
      <c r="A3608" s="27">
        <v>43542</v>
      </c>
      <c r="B3608" s="28">
        <v>0.5</v>
      </c>
      <c r="C3608" s="31">
        <v>4.5990000000000002</v>
      </c>
    </row>
    <row r="3609" spans="1:3">
      <c r="A3609" s="27">
        <v>43542</v>
      </c>
      <c r="B3609" s="28">
        <v>0.66666666666666663</v>
      </c>
      <c r="C3609" s="31">
        <v>4.7009999999999996</v>
      </c>
    </row>
    <row r="3610" spans="1:3">
      <c r="A3610" s="27">
        <v>43542</v>
      </c>
      <c r="B3610" s="28">
        <v>0.83333333333333337</v>
      </c>
      <c r="C3610" s="31">
        <v>4.6500000000000004</v>
      </c>
    </row>
    <row r="3611" spans="1:3">
      <c r="A3611" s="27">
        <v>43543</v>
      </c>
      <c r="B3611" s="28">
        <v>0</v>
      </c>
      <c r="C3611" s="31">
        <v>4.71</v>
      </c>
    </row>
    <row r="3612" spans="1:3">
      <c r="A3612" s="27">
        <v>43543</v>
      </c>
      <c r="B3612" s="28">
        <v>0.16666666666666666</v>
      </c>
      <c r="C3612" s="31">
        <v>4.66</v>
      </c>
    </row>
    <row r="3613" spans="1:3">
      <c r="A3613" s="27">
        <v>43543</v>
      </c>
      <c r="B3613" s="28">
        <v>0.33333333333333331</v>
      </c>
      <c r="C3613" s="31">
        <v>4.6859999999999999</v>
      </c>
    </row>
    <row r="3614" spans="1:3">
      <c r="A3614" s="27">
        <v>43543</v>
      </c>
      <c r="B3614" s="28">
        <v>0.5</v>
      </c>
      <c r="C3614" s="31">
        <v>4.7519999999999998</v>
      </c>
    </row>
    <row r="3615" spans="1:3">
      <c r="A3615" s="27">
        <v>43543</v>
      </c>
      <c r="B3615" s="28">
        <v>0.66666666666666663</v>
      </c>
      <c r="C3615" s="31">
        <v>4.7510000000000003</v>
      </c>
    </row>
    <row r="3616" spans="1:3">
      <c r="A3616" s="27">
        <v>43543</v>
      </c>
      <c r="B3616" s="28">
        <v>0.83333333333333337</v>
      </c>
      <c r="C3616" s="31">
        <v>4.7469999999999999</v>
      </c>
    </row>
    <row r="3617" spans="1:3">
      <c r="A3617" s="27">
        <v>43544</v>
      </c>
      <c r="B3617" s="28">
        <v>0</v>
      </c>
      <c r="C3617" s="31">
        <v>4.7619999999999996</v>
      </c>
    </row>
    <row r="3618" spans="1:3">
      <c r="A3618" s="27">
        <v>43544</v>
      </c>
      <c r="B3618" s="28">
        <v>0.16666666666666666</v>
      </c>
      <c r="C3618" s="31">
        <v>4.7839999999999998</v>
      </c>
    </row>
    <row r="3619" spans="1:3">
      <c r="A3619" s="27">
        <v>43544</v>
      </c>
      <c r="B3619" s="28">
        <v>0.33333333333333331</v>
      </c>
      <c r="C3619" s="31">
        <v>4.7990000000000004</v>
      </c>
    </row>
    <row r="3620" spans="1:3">
      <c r="A3620" s="27">
        <v>43544</v>
      </c>
      <c r="B3620" s="28">
        <v>0.5</v>
      </c>
      <c r="C3620" s="31">
        <v>4.8140000000000001</v>
      </c>
    </row>
    <row r="3621" spans="1:3">
      <c r="A3621" s="27">
        <v>43544</v>
      </c>
      <c r="B3621" s="28">
        <v>0.66666666666666663</v>
      </c>
      <c r="C3621" s="31">
        <v>4.7969999999999997</v>
      </c>
    </row>
    <row r="3622" spans="1:3">
      <c r="A3622" s="27">
        <v>43544</v>
      </c>
      <c r="B3622" s="28">
        <v>0.83333333333333337</v>
      </c>
      <c r="C3622" s="31">
        <v>4.7530000000000001</v>
      </c>
    </row>
    <row r="3623" spans="1:3">
      <c r="A3623" s="27">
        <v>43545</v>
      </c>
      <c r="B3623" s="28">
        <v>0</v>
      </c>
      <c r="C3623" s="31">
        <v>4.7409999999999997</v>
      </c>
    </row>
    <row r="3624" spans="1:3">
      <c r="A3624" s="27">
        <v>43545</v>
      </c>
      <c r="B3624" s="28">
        <v>0.16666666666666666</v>
      </c>
      <c r="C3624" s="31">
        <v>4.7510000000000003</v>
      </c>
    </row>
    <row r="3625" spans="1:3">
      <c r="A3625" s="27">
        <v>43545</v>
      </c>
      <c r="B3625" s="28">
        <v>0.33333333333333331</v>
      </c>
      <c r="C3625" s="31">
        <v>4.7539999999999996</v>
      </c>
    </row>
    <row r="3626" spans="1:3">
      <c r="A3626" s="27">
        <v>43545</v>
      </c>
      <c r="B3626" s="28">
        <v>0.5</v>
      </c>
      <c r="C3626" s="31">
        <v>4.7560000000000002</v>
      </c>
    </row>
    <row r="3627" spans="1:3">
      <c r="A3627" s="27">
        <v>43545</v>
      </c>
      <c r="B3627" s="28">
        <v>0.66666666666666663</v>
      </c>
      <c r="C3627" s="31">
        <v>4.8369999999999997</v>
      </c>
    </row>
    <row r="3628" spans="1:3">
      <c r="A3628" s="27">
        <v>43545</v>
      </c>
      <c r="B3628" s="28">
        <v>0.83333333333333337</v>
      </c>
      <c r="C3628" s="31">
        <v>4.8419999999999996</v>
      </c>
    </row>
    <row r="3629" spans="1:3">
      <c r="A3629" s="27">
        <v>43546</v>
      </c>
      <c r="B3629" s="28">
        <v>0</v>
      </c>
      <c r="C3629" s="31">
        <v>4.843</v>
      </c>
    </row>
    <row r="3630" spans="1:3">
      <c r="A3630" s="27">
        <v>43546</v>
      </c>
      <c r="B3630" s="28">
        <v>0.16666666666666666</v>
      </c>
      <c r="C3630" s="31">
        <v>4.8630000000000004</v>
      </c>
    </row>
    <row r="3631" spans="1:3">
      <c r="A3631" s="27">
        <v>43546</v>
      </c>
      <c r="B3631" s="28">
        <v>0.33333333333333331</v>
      </c>
      <c r="C3631" s="31">
        <v>4.8630000000000004</v>
      </c>
    </row>
    <row r="3632" spans="1:3">
      <c r="A3632" s="27">
        <v>43546</v>
      </c>
      <c r="B3632" s="28">
        <v>0.5</v>
      </c>
      <c r="C3632" s="31">
        <v>4.8140000000000001</v>
      </c>
    </row>
    <row r="3633" spans="1:3">
      <c r="A3633" s="27">
        <v>43546</v>
      </c>
      <c r="B3633" s="28">
        <v>0.66666666666666663</v>
      </c>
      <c r="C3633" s="31">
        <v>4.7759999999999998</v>
      </c>
    </row>
    <row r="3634" spans="1:3">
      <c r="A3634" s="27">
        <v>43546</v>
      </c>
      <c r="B3634" s="28">
        <v>0.83333333333333337</v>
      </c>
      <c r="C3634" s="31">
        <v>4.7549999999999999</v>
      </c>
    </row>
    <row r="3635" spans="1:3">
      <c r="A3635" s="27">
        <v>43547</v>
      </c>
      <c r="B3635" s="28">
        <v>0</v>
      </c>
      <c r="C3635" s="31">
        <v>4.7249999999999996</v>
      </c>
    </row>
    <row r="3636" spans="1:3">
      <c r="A3636" s="27">
        <v>43547</v>
      </c>
      <c r="B3636" s="28">
        <v>0.16666666666666666</v>
      </c>
      <c r="C3636" s="31">
        <v>4.8040000000000003</v>
      </c>
    </row>
    <row r="3637" spans="1:3">
      <c r="A3637" s="27">
        <v>43547</v>
      </c>
      <c r="B3637" s="28">
        <v>0.33333333333333331</v>
      </c>
      <c r="C3637" s="31">
        <v>4.7240000000000002</v>
      </c>
    </row>
    <row r="3638" spans="1:3">
      <c r="A3638" s="27">
        <v>43547</v>
      </c>
      <c r="B3638" s="28">
        <v>0.5</v>
      </c>
      <c r="C3638" s="31">
        <v>4.7329999999999997</v>
      </c>
    </row>
    <row r="3639" spans="1:3">
      <c r="A3639" s="27">
        <v>43547</v>
      </c>
      <c r="B3639" s="28">
        <v>0.66666666666666663</v>
      </c>
      <c r="C3639" s="31">
        <v>4.7359999999999998</v>
      </c>
    </row>
    <row r="3640" spans="1:3">
      <c r="A3640" s="27">
        <v>43547</v>
      </c>
      <c r="B3640" s="28">
        <v>0.83333333333333337</v>
      </c>
      <c r="C3640" s="31">
        <v>4.7050000000000001</v>
      </c>
    </row>
    <row r="3641" spans="1:3">
      <c r="A3641" s="27">
        <v>43548</v>
      </c>
      <c r="B3641" s="28">
        <v>0</v>
      </c>
      <c r="C3641" s="31">
        <v>4.7110000000000003</v>
      </c>
    </row>
    <row r="3642" spans="1:3">
      <c r="A3642" s="27">
        <v>43548</v>
      </c>
      <c r="B3642" s="28">
        <v>0.16666666666666666</v>
      </c>
      <c r="C3642" s="31">
        <v>4.6890000000000001</v>
      </c>
    </row>
    <row r="3643" spans="1:3">
      <c r="A3643" s="27">
        <v>43548</v>
      </c>
      <c r="B3643" s="28">
        <v>0.33333333333333331</v>
      </c>
      <c r="C3643" s="31">
        <v>4.6870000000000003</v>
      </c>
    </row>
    <row r="3644" spans="1:3">
      <c r="A3644" s="27">
        <v>43548</v>
      </c>
      <c r="B3644" s="28">
        <v>0.5</v>
      </c>
      <c r="C3644" s="31">
        <v>4.718</v>
      </c>
    </row>
    <row r="3645" spans="1:3">
      <c r="A3645" s="27">
        <v>43548</v>
      </c>
      <c r="B3645" s="28">
        <v>0.66666666666666663</v>
      </c>
      <c r="C3645" s="31">
        <v>4.6449999999999996</v>
      </c>
    </row>
    <row r="3646" spans="1:3">
      <c r="A3646" s="27">
        <v>43548</v>
      </c>
      <c r="B3646" s="28">
        <v>0.83333333333333337</v>
      </c>
      <c r="C3646" s="31">
        <v>4.6849999999999996</v>
      </c>
    </row>
    <row r="3647" spans="1:3">
      <c r="A3647" s="27">
        <v>43549</v>
      </c>
      <c r="B3647" s="28">
        <v>0</v>
      </c>
      <c r="C3647" s="31">
        <v>4.6870000000000003</v>
      </c>
    </row>
    <row r="3648" spans="1:3">
      <c r="A3648" s="27">
        <v>43549</v>
      </c>
      <c r="B3648" s="28">
        <v>0.16666666666666666</v>
      </c>
      <c r="C3648" s="31">
        <v>4.72</v>
      </c>
    </row>
    <row r="3649" spans="1:3">
      <c r="A3649" s="27">
        <v>43549</v>
      </c>
      <c r="B3649" s="28">
        <v>0.33333333333333331</v>
      </c>
      <c r="C3649" s="31">
        <v>4.7229999999999999</v>
      </c>
    </row>
    <row r="3650" spans="1:3">
      <c r="A3650" s="27">
        <v>43549</v>
      </c>
      <c r="B3650" s="28">
        <v>0.5</v>
      </c>
      <c r="C3650" s="31">
        <v>4.7480000000000002</v>
      </c>
    </row>
    <row r="3651" spans="1:3">
      <c r="A3651" s="27">
        <v>43549</v>
      </c>
      <c r="B3651" s="28">
        <v>0.66666666666666663</v>
      </c>
      <c r="C3651" s="31">
        <v>4.7709999999999999</v>
      </c>
    </row>
    <row r="3652" spans="1:3">
      <c r="A3652" s="27">
        <v>43549</v>
      </c>
      <c r="B3652" s="28">
        <v>0.83333333333333337</v>
      </c>
      <c r="C3652" s="31">
        <v>4.7320000000000002</v>
      </c>
    </row>
    <row r="3653" spans="1:3">
      <c r="A3653" s="27">
        <v>43550</v>
      </c>
      <c r="B3653" s="28">
        <v>0</v>
      </c>
      <c r="C3653" s="31">
        <v>4.7220000000000004</v>
      </c>
    </row>
    <row r="3654" spans="1:3">
      <c r="A3654" s="27">
        <v>43550</v>
      </c>
      <c r="B3654" s="28">
        <v>0.16666666666666666</v>
      </c>
      <c r="C3654" s="31">
        <v>4.6920000000000002</v>
      </c>
    </row>
    <row r="3655" spans="1:3">
      <c r="A3655" s="27">
        <v>43550</v>
      </c>
      <c r="B3655" s="28">
        <v>0.33333333333333331</v>
      </c>
      <c r="C3655" s="31">
        <v>4.7229999999999999</v>
      </c>
    </row>
    <row r="3656" spans="1:3">
      <c r="A3656" s="27">
        <v>43550</v>
      </c>
      <c r="B3656" s="28">
        <v>0.5</v>
      </c>
      <c r="C3656" s="31">
        <v>4.7210000000000001</v>
      </c>
    </row>
    <row r="3657" spans="1:3">
      <c r="A3657" s="27">
        <v>43550</v>
      </c>
      <c r="B3657" s="28">
        <v>0.66666666666666663</v>
      </c>
      <c r="C3657" s="31">
        <v>4.7889999999999997</v>
      </c>
    </row>
    <row r="3658" spans="1:3">
      <c r="A3658" s="27">
        <v>43550</v>
      </c>
      <c r="B3658" s="28">
        <v>0.83333333333333337</v>
      </c>
      <c r="C3658" s="31">
        <v>4.7750000000000004</v>
      </c>
    </row>
    <row r="3659" spans="1:3">
      <c r="A3659" s="27">
        <v>43551</v>
      </c>
      <c r="B3659" s="28">
        <v>0</v>
      </c>
      <c r="C3659" s="31">
        <v>4.7590000000000003</v>
      </c>
    </row>
    <row r="3660" spans="1:3">
      <c r="A3660" s="27">
        <v>43551</v>
      </c>
      <c r="B3660" s="28">
        <v>0.16666666666666666</v>
      </c>
      <c r="C3660" s="31">
        <v>4.7350000000000003</v>
      </c>
    </row>
    <row r="3661" spans="1:3">
      <c r="A3661" s="27">
        <v>43551</v>
      </c>
      <c r="B3661" s="28">
        <v>0.33333333333333331</v>
      </c>
      <c r="C3661" s="31">
        <v>4.7690000000000001</v>
      </c>
    </row>
    <row r="3662" spans="1:3">
      <c r="A3662" s="27">
        <v>43551</v>
      </c>
      <c r="B3662" s="28">
        <v>0.5</v>
      </c>
      <c r="C3662" s="31">
        <v>4.8010000000000002</v>
      </c>
    </row>
    <row r="3663" spans="1:3">
      <c r="A3663" s="27">
        <v>43551</v>
      </c>
      <c r="B3663" s="28">
        <v>0.66666666666666663</v>
      </c>
      <c r="C3663" s="31">
        <v>4.8179999999999996</v>
      </c>
    </row>
    <row r="3664" spans="1:3">
      <c r="A3664" s="27">
        <v>43551</v>
      </c>
      <c r="B3664" s="28">
        <v>0.83333333333333337</v>
      </c>
      <c r="C3664" s="31">
        <v>4.7779999999999996</v>
      </c>
    </row>
    <row r="3665" spans="1:3">
      <c r="A3665" s="27">
        <v>43552</v>
      </c>
      <c r="B3665" s="28">
        <v>0</v>
      </c>
      <c r="C3665" s="31">
        <v>4.7460000000000004</v>
      </c>
    </row>
    <row r="3666" spans="1:3">
      <c r="A3666" s="27">
        <v>43552</v>
      </c>
      <c r="B3666" s="28">
        <v>0.16666666666666666</v>
      </c>
      <c r="C3666" s="31">
        <v>4.7329999999999997</v>
      </c>
    </row>
    <row r="3667" spans="1:3">
      <c r="A3667" s="27">
        <v>43552</v>
      </c>
      <c r="B3667" s="28">
        <v>0.33333333333333331</v>
      </c>
      <c r="C3667" s="31">
        <v>4.7080000000000002</v>
      </c>
    </row>
    <row r="3668" spans="1:3">
      <c r="A3668" s="27">
        <v>43552</v>
      </c>
      <c r="B3668" s="28">
        <v>0.5</v>
      </c>
      <c r="C3668" s="31">
        <v>4.7709999999999999</v>
      </c>
    </row>
    <row r="3669" spans="1:3">
      <c r="A3669" s="27">
        <v>43552</v>
      </c>
      <c r="B3669" s="28">
        <v>0.66666666666666663</v>
      </c>
      <c r="C3669" s="31">
        <v>4.7270000000000003</v>
      </c>
    </row>
    <row r="3670" spans="1:3">
      <c r="A3670" s="27">
        <v>43552</v>
      </c>
      <c r="B3670" s="28">
        <v>0.83333333333333337</v>
      </c>
      <c r="C3670" s="31">
        <v>4.7290000000000001</v>
      </c>
    </row>
    <row r="3671" spans="1:3">
      <c r="A3671" s="27">
        <v>43553</v>
      </c>
      <c r="B3671" s="28">
        <v>0</v>
      </c>
      <c r="C3671" s="31">
        <v>4.7389999999999999</v>
      </c>
    </row>
    <row r="3672" spans="1:3">
      <c r="A3672" s="27">
        <v>43553</v>
      </c>
      <c r="B3672" s="28">
        <v>0.16666666666666666</v>
      </c>
      <c r="C3672" s="31">
        <v>4.7009999999999996</v>
      </c>
    </row>
    <row r="3673" spans="1:3">
      <c r="A3673" s="27">
        <v>43553</v>
      </c>
      <c r="B3673" s="28">
        <v>0.33333333333333331</v>
      </c>
      <c r="C3673" s="31">
        <v>4.7279999999999998</v>
      </c>
    </row>
    <row r="3674" spans="1:3">
      <c r="A3674" s="27">
        <v>43553</v>
      </c>
      <c r="B3674" s="28">
        <v>0.5</v>
      </c>
      <c r="C3674" s="31">
        <v>4.7300000000000004</v>
      </c>
    </row>
    <row r="3675" spans="1:3">
      <c r="A3675" s="27">
        <v>43553</v>
      </c>
      <c r="B3675" s="28">
        <v>0.66666666666666663</v>
      </c>
      <c r="C3675" s="31">
        <v>4.8209999999999997</v>
      </c>
    </row>
    <row r="3676" spans="1:3">
      <c r="A3676" s="27">
        <v>43553</v>
      </c>
      <c r="B3676" s="28">
        <v>0.83333333333333337</v>
      </c>
      <c r="C3676" s="31">
        <v>4.8109999999999999</v>
      </c>
    </row>
    <row r="3677" spans="1:3">
      <c r="A3677" s="27">
        <v>43554</v>
      </c>
      <c r="B3677" s="28">
        <v>0</v>
      </c>
      <c r="C3677" s="31">
        <v>4.7140000000000004</v>
      </c>
    </row>
    <row r="3678" spans="1:3">
      <c r="A3678" s="27">
        <v>43554</v>
      </c>
      <c r="B3678" s="28">
        <v>0.16666666666666666</v>
      </c>
      <c r="C3678" s="31">
        <v>4.6950000000000003</v>
      </c>
    </row>
    <row r="3679" spans="1:3">
      <c r="A3679" s="27">
        <v>43554</v>
      </c>
      <c r="B3679" s="28">
        <v>0.33333333333333331</v>
      </c>
      <c r="C3679" s="31">
        <v>4.6900000000000004</v>
      </c>
    </row>
    <row r="3680" spans="1:3">
      <c r="A3680" s="27">
        <v>43554</v>
      </c>
      <c r="B3680" s="28">
        <v>0.5</v>
      </c>
      <c r="C3680" s="31">
        <v>4.6970000000000001</v>
      </c>
    </row>
    <row r="3681" spans="1:3">
      <c r="A3681" s="27">
        <v>43554</v>
      </c>
      <c r="B3681" s="28">
        <v>0.66666666666666663</v>
      </c>
      <c r="C3681" s="31">
        <v>4.702</v>
      </c>
    </row>
    <row r="3682" spans="1:3">
      <c r="A3682" s="27">
        <v>43554</v>
      </c>
      <c r="B3682" s="28">
        <v>0.83333333333333337</v>
      </c>
      <c r="C3682" s="31">
        <v>4.6779999999999999</v>
      </c>
    </row>
    <row r="3683" spans="1:3">
      <c r="A3683" s="27">
        <v>43555</v>
      </c>
      <c r="B3683" s="28">
        <v>0</v>
      </c>
      <c r="C3683" s="31">
        <v>4.6749999999999998</v>
      </c>
    </row>
    <row r="3684" spans="1:3">
      <c r="A3684" s="27">
        <v>43555</v>
      </c>
      <c r="B3684" s="28">
        <v>0.16666666666666666</v>
      </c>
      <c r="C3684" s="31">
        <v>4.6639999999999997</v>
      </c>
    </row>
    <row r="3685" spans="1:3">
      <c r="A3685" s="27">
        <v>43555</v>
      </c>
      <c r="B3685" s="28">
        <v>0.33333333333333331</v>
      </c>
      <c r="C3685" s="31">
        <v>4.6740000000000004</v>
      </c>
    </row>
    <row r="3686" spans="1:3">
      <c r="A3686" s="27">
        <v>43555</v>
      </c>
      <c r="B3686" s="28">
        <v>0.5</v>
      </c>
      <c r="C3686" s="31">
        <v>4.6769999999999996</v>
      </c>
    </row>
    <row r="3687" spans="1:3">
      <c r="A3687" s="27">
        <v>43555</v>
      </c>
      <c r="B3687" s="28">
        <v>0.66666666666666663</v>
      </c>
      <c r="C3687" s="31">
        <v>4.6840000000000002</v>
      </c>
    </row>
    <row r="3688" spans="1:3">
      <c r="A3688" s="27">
        <v>43555</v>
      </c>
      <c r="B3688" s="28">
        <v>0.83333333333333337</v>
      </c>
      <c r="C3688" s="31">
        <v>4.6539999999999999</v>
      </c>
    </row>
    <row r="3689" spans="1:3">
      <c r="A3689" s="27">
        <v>43556</v>
      </c>
      <c r="B3689" s="28">
        <v>0</v>
      </c>
      <c r="C3689" s="31">
        <v>4.6550000000000002</v>
      </c>
    </row>
    <row r="3690" spans="1:3">
      <c r="A3690" s="27">
        <v>43556</v>
      </c>
      <c r="B3690" s="28">
        <v>0.16666666666666666</v>
      </c>
      <c r="C3690" s="31">
        <v>4.649</v>
      </c>
    </row>
    <row r="3691" spans="1:3">
      <c r="A3691" s="27">
        <v>43556</v>
      </c>
      <c r="B3691" s="28">
        <v>0.33333333333333331</v>
      </c>
      <c r="C3691" s="31">
        <v>4.6589999999999998</v>
      </c>
    </row>
    <row r="3692" spans="1:3">
      <c r="A3692" s="27">
        <v>43556</v>
      </c>
      <c r="B3692" s="28">
        <v>0.5</v>
      </c>
      <c r="C3692" s="31">
        <v>4.6840000000000002</v>
      </c>
    </row>
    <row r="3693" spans="1:3">
      <c r="A3693" s="27">
        <v>43556</v>
      </c>
      <c r="B3693" s="28">
        <v>0.66666666666666663</v>
      </c>
      <c r="C3693" s="31">
        <v>4.673</v>
      </c>
    </row>
    <row r="3694" spans="1:3">
      <c r="A3694" s="27">
        <v>43556</v>
      </c>
      <c r="B3694" s="28">
        <v>0.83333333333333337</v>
      </c>
      <c r="C3694" s="31">
        <v>4.6609999999999996</v>
      </c>
    </row>
    <row r="3695" spans="1:3">
      <c r="A3695" s="27">
        <v>43557</v>
      </c>
      <c r="B3695" s="28">
        <v>0</v>
      </c>
      <c r="C3695" s="31">
        <v>4.7359999999999998</v>
      </c>
    </row>
    <row r="3696" spans="1:3">
      <c r="A3696" s="27">
        <v>43557</v>
      </c>
      <c r="B3696" s="28">
        <v>0.16666666666666666</v>
      </c>
      <c r="C3696" s="31">
        <v>4.7930000000000001</v>
      </c>
    </row>
    <row r="3697" spans="1:3">
      <c r="A3697" s="27">
        <v>43557</v>
      </c>
      <c r="B3697" s="28">
        <v>0.33333333333333331</v>
      </c>
      <c r="C3697" s="31">
        <v>4.7770000000000001</v>
      </c>
    </row>
    <row r="3698" spans="1:3">
      <c r="A3698" s="27">
        <v>43557</v>
      </c>
      <c r="B3698" s="28">
        <v>0.5</v>
      </c>
      <c r="C3698" s="31">
        <v>4.7389999999999999</v>
      </c>
    </row>
    <row r="3699" spans="1:3">
      <c r="A3699" s="27">
        <v>43557</v>
      </c>
      <c r="B3699" s="28">
        <v>0.66666666666666663</v>
      </c>
      <c r="C3699" s="31">
        <v>4.7300000000000004</v>
      </c>
    </row>
    <row r="3700" spans="1:3">
      <c r="A3700" s="27">
        <v>43557</v>
      </c>
      <c r="B3700" s="28">
        <v>0.83333333333333337</v>
      </c>
      <c r="C3700" s="31">
        <v>4.7350000000000003</v>
      </c>
    </row>
    <row r="3701" spans="1:3">
      <c r="A3701" s="27">
        <v>43558</v>
      </c>
      <c r="B3701" s="28">
        <v>0</v>
      </c>
      <c r="C3701" s="31">
        <v>4.7480000000000002</v>
      </c>
    </row>
    <row r="3702" spans="1:3">
      <c r="A3702" s="27">
        <v>43558</v>
      </c>
      <c r="B3702" s="28">
        <v>0.16666666666666666</v>
      </c>
      <c r="C3702" s="31">
        <v>4.6749999999999998</v>
      </c>
    </row>
    <row r="3703" spans="1:3">
      <c r="A3703" s="27">
        <v>43558</v>
      </c>
      <c r="B3703" s="28">
        <v>0.33333333333333331</v>
      </c>
      <c r="C3703" s="31">
        <v>4.6609999999999996</v>
      </c>
    </row>
    <row r="3704" spans="1:3">
      <c r="A3704" s="27">
        <v>43558</v>
      </c>
      <c r="B3704" s="28">
        <v>0.5</v>
      </c>
      <c r="C3704" s="31">
        <v>4.6859999999999999</v>
      </c>
    </row>
    <row r="3705" spans="1:3">
      <c r="A3705" s="27">
        <v>43558</v>
      </c>
      <c r="B3705" s="28">
        <v>0.66666666666666663</v>
      </c>
      <c r="C3705" s="31">
        <v>4.6319999999999997</v>
      </c>
    </row>
    <row r="3706" spans="1:3">
      <c r="A3706" s="27">
        <v>43558</v>
      </c>
      <c r="B3706" s="28">
        <v>0.83333333333333337</v>
      </c>
      <c r="C3706" s="31">
        <v>4.6260000000000003</v>
      </c>
    </row>
    <row r="3707" spans="1:3">
      <c r="A3707" s="27">
        <v>43559</v>
      </c>
      <c r="B3707" s="28">
        <v>0</v>
      </c>
      <c r="C3707" s="31">
        <v>4.6210000000000004</v>
      </c>
    </row>
    <row r="3708" spans="1:3">
      <c r="A3708" s="27">
        <v>43559</v>
      </c>
      <c r="B3708" s="28">
        <v>0.16666666666666666</v>
      </c>
      <c r="C3708" s="31">
        <v>4.6349999999999998</v>
      </c>
    </row>
    <row r="3709" spans="1:3">
      <c r="A3709" s="27">
        <v>43559</v>
      </c>
      <c r="B3709" s="28">
        <v>0.33333333333333331</v>
      </c>
      <c r="C3709" s="31">
        <v>4.5910000000000002</v>
      </c>
    </row>
    <row r="3710" spans="1:3">
      <c r="A3710" s="27">
        <v>43559</v>
      </c>
      <c r="B3710" s="28">
        <v>0.5</v>
      </c>
      <c r="C3710" s="31">
        <v>4.6319999999999997</v>
      </c>
    </row>
    <row r="3711" spans="1:3">
      <c r="A3711" s="27">
        <v>43559</v>
      </c>
      <c r="B3711" s="28">
        <v>0.66666666666666663</v>
      </c>
      <c r="C3711" s="31">
        <v>4.2610000000000001</v>
      </c>
    </row>
    <row r="3712" spans="1:3">
      <c r="A3712" s="27">
        <v>43559</v>
      </c>
      <c r="B3712" s="28">
        <v>0.83333333333333337</v>
      </c>
      <c r="C3712" s="31">
        <v>4.3680000000000003</v>
      </c>
    </row>
    <row r="3713" spans="1:3">
      <c r="A3713" s="27">
        <v>43560</v>
      </c>
      <c r="B3713" s="28">
        <v>0</v>
      </c>
      <c r="C3713" s="31">
        <v>4.3760000000000003</v>
      </c>
    </row>
    <row r="3714" spans="1:3">
      <c r="A3714" s="27">
        <v>43560</v>
      </c>
      <c r="B3714" s="28">
        <v>0.16666666666666666</v>
      </c>
      <c r="C3714" s="31">
        <v>4.3239999999999998</v>
      </c>
    </row>
    <row r="3715" spans="1:3">
      <c r="A3715" s="27">
        <v>43560</v>
      </c>
      <c r="B3715" s="28">
        <v>0.33333333333333331</v>
      </c>
      <c r="C3715" s="31">
        <v>4.5469999999999997</v>
      </c>
    </row>
    <row r="3716" spans="1:3">
      <c r="A3716" s="27">
        <v>43560</v>
      </c>
      <c r="B3716" s="28">
        <v>0.5</v>
      </c>
      <c r="C3716" s="31">
        <v>4.5190000000000001</v>
      </c>
    </row>
    <row r="3717" spans="1:3">
      <c r="A3717" s="27">
        <v>43560</v>
      </c>
      <c r="B3717" s="28">
        <v>0.66666666666666663</v>
      </c>
      <c r="C3717" s="31">
        <v>4.5199999999999996</v>
      </c>
    </row>
    <row r="3718" spans="1:3">
      <c r="A3718" s="27">
        <v>43560</v>
      </c>
      <c r="B3718" s="28">
        <v>0.83333333333333337</v>
      </c>
      <c r="C3718" s="31">
        <v>4.54</v>
      </c>
    </row>
    <row r="3719" spans="1:3">
      <c r="A3719" s="27">
        <v>43561</v>
      </c>
      <c r="B3719" s="28">
        <v>0</v>
      </c>
      <c r="C3719" s="31">
        <v>4.5460000000000003</v>
      </c>
    </row>
    <row r="3720" spans="1:3">
      <c r="A3720" s="27">
        <v>43561</v>
      </c>
      <c r="B3720" s="28">
        <v>0.16666666666666666</v>
      </c>
      <c r="C3720" s="31">
        <v>4.5309999999999997</v>
      </c>
    </row>
    <row r="3721" spans="1:3">
      <c r="A3721" s="27">
        <v>43561</v>
      </c>
      <c r="B3721" s="28">
        <v>0.33333333333333331</v>
      </c>
      <c r="C3721" s="31">
        <v>4.5910000000000002</v>
      </c>
    </row>
    <row r="3722" spans="1:3">
      <c r="A3722" s="27">
        <v>43561</v>
      </c>
      <c r="B3722" s="28">
        <v>0.5</v>
      </c>
      <c r="C3722" s="31">
        <v>4.6230000000000002</v>
      </c>
    </row>
    <row r="3723" spans="1:3">
      <c r="A3723" s="27">
        <v>43561</v>
      </c>
      <c r="B3723" s="28">
        <v>0.66666666666666663</v>
      </c>
      <c r="C3723" s="31">
        <v>4.6029999999999998</v>
      </c>
    </row>
    <row r="3724" spans="1:3">
      <c r="A3724" s="27">
        <v>43561</v>
      </c>
      <c r="B3724" s="28">
        <v>0.83333333333333337</v>
      </c>
      <c r="C3724" s="31">
        <v>4.5650000000000004</v>
      </c>
    </row>
    <row r="3725" spans="1:3">
      <c r="A3725" s="27">
        <v>43562</v>
      </c>
      <c r="B3725" s="28">
        <v>0</v>
      </c>
      <c r="C3725" s="31">
        <v>4.6059999999999999</v>
      </c>
    </row>
    <row r="3726" spans="1:3">
      <c r="A3726" s="27">
        <v>43562</v>
      </c>
      <c r="B3726" s="28">
        <v>0.16666666666666666</v>
      </c>
      <c r="C3726" s="31">
        <v>4.6189999999999998</v>
      </c>
    </row>
    <row r="3727" spans="1:3">
      <c r="A3727" s="27">
        <v>43562</v>
      </c>
      <c r="B3727" s="28">
        <v>0.33333333333333331</v>
      </c>
      <c r="C3727" s="31">
        <v>4.5819999999999999</v>
      </c>
    </row>
    <row r="3728" spans="1:3">
      <c r="A3728" s="27">
        <v>43562</v>
      </c>
      <c r="B3728" s="28">
        <v>0.5</v>
      </c>
      <c r="C3728" s="31">
        <v>4.5890000000000004</v>
      </c>
    </row>
    <row r="3729" spans="1:3">
      <c r="A3729" s="27">
        <v>43562</v>
      </c>
      <c r="B3729" s="28">
        <v>0.66666666666666663</v>
      </c>
      <c r="C3729" s="31">
        <v>4.5979999999999999</v>
      </c>
    </row>
    <row r="3730" spans="1:3">
      <c r="A3730" s="27">
        <v>43562</v>
      </c>
      <c r="B3730" s="28">
        <v>0.83333333333333337</v>
      </c>
      <c r="C3730" s="31">
        <v>4.57</v>
      </c>
    </row>
    <row r="3731" spans="1:3">
      <c r="A3731" s="27">
        <v>43563</v>
      </c>
      <c r="B3731" s="28">
        <v>0</v>
      </c>
      <c r="C3731" s="31">
        <v>4.5469999999999997</v>
      </c>
    </row>
    <row r="3732" spans="1:3">
      <c r="A3732" s="27">
        <v>43563</v>
      </c>
      <c r="B3732" s="28">
        <v>0.16666666666666666</v>
      </c>
      <c r="C3732" s="31">
        <v>4.5110000000000001</v>
      </c>
    </row>
    <row r="3733" spans="1:3">
      <c r="A3733" s="27">
        <v>43563</v>
      </c>
      <c r="B3733" s="28">
        <v>0.33333333333333331</v>
      </c>
      <c r="C3733" s="31">
        <v>4.5720000000000001</v>
      </c>
    </row>
    <row r="3734" spans="1:3">
      <c r="A3734" s="27">
        <v>43563</v>
      </c>
      <c r="B3734" s="28">
        <v>0.5</v>
      </c>
      <c r="C3734" s="31">
        <v>4.657</v>
      </c>
    </row>
    <row r="3735" spans="1:3">
      <c r="A3735" s="27">
        <v>43563</v>
      </c>
      <c r="B3735" s="28">
        <v>0.66666666666666663</v>
      </c>
      <c r="C3735" s="31">
        <v>4.6520000000000001</v>
      </c>
    </row>
    <row r="3736" spans="1:3">
      <c r="A3736" s="27">
        <v>43563</v>
      </c>
      <c r="B3736" s="28">
        <v>0.83333333333333337</v>
      </c>
      <c r="C3736" s="31">
        <v>4.6020000000000003</v>
      </c>
    </row>
    <row r="3737" spans="1:3">
      <c r="A3737" s="27">
        <v>43564</v>
      </c>
      <c r="B3737" s="28">
        <v>0</v>
      </c>
      <c r="C3737" s="31">
        <v>4.6379999999999999</v>
      </c>
    </row>
    <row r="3738" spans="1:3">
      <c r="A3738" s="27">
        <v>43564</v>
      </c>
      <c r="B3738" s="28">
        <v>0.16666666666666666</v>
      </c>
      <c r="C3738" s="31">
        <v>4.6500000000000004</v>
      </c>
    </row>
    <row r="3739" spans="1:3">
      <c r="A3739" s="27">
        <v>43564</v>
      </c>
      <c r="B3739" s="28">
        <v>0.33333333333333331</v>
      </c>
      <c r="C3739" s="31">
        <v>4.6459999999999999</v>
      </c>
    </row>
    <row r="3740" spans="1:3">
      <c r="A3740" s="27">
        <v>43564</v>
      </c>
      <c r="B3740" s="28">
        <v>0.5</v>
      </c>
      <c r="C3740" s="31">
        <v>4.6470000000000002</v>
      </c>
    </row>
    <row r="3741" spans="1:3">
      <c r="A3741" s="27">
        <v>43564</v>
      </c>
      <c r="B3741" s="28">
        <v>0.66666666666666663</v>
      </c>
      <c r="C3741" s="31">
        <v>4.7</v>
      </c>
    </row>
    <row r="3742" spans="1:3">
      <c r="A3742" s="27">
        <v>43564</v>
      </c>
      <c r="B3742" s="28">
        <v>0.83333333333333337</v>
      </c>
      <c r="C3742" s="31">
        <v>4.6719999999999997</v>
      </c>
    </row>
    <row r="3743" spans="1:3">
      <c r="A3743" s="27">
        <v>43565</v>
      </c>
      <c r="B3743" s="28">
        <v>0</v>
      </c>
      <c r="C3743" s="31">
        <v>4.6849999999999996</v>
      </c>
    </row>
    <row r="3744" spans="1:3">
      <c r="A3744" s="27">
        <v>43565</v>
      </c>
      <c r="B3744" s="28">
        <v>0.16666666666666666</v>
      </c>
      <c r="C3744" s="31">
        <v>4.6989999999999998</v>
      </c>
    </row>
    <row r="3745" spans="1:3">
      <c r="A3745" s="27">
        <v>43565</v>
      </c>
      <c r="B3745" s="28">
        <v>0.33333333333333331</v>
      </c>
      <c r="C3745" s="31">
        <v>4.6710000000000003</v>
      </c>
    </row>
    <row r="3746" spans="1:3">
      <c r="A3746" s="27">
        <v>43565</v>
      </c>
      <c r="B3746" s="28">
        <v>0.5</v>
      </c>
      <c r="C3746" s="31">
        <v>4.694</v>
      </c>
    </row>
    <row r="3747" spans="1:3">
      <c r="A3747" s="27">
        <v>43565</v>
      </c>
      <c r="B3747" s="28">
        <v>0.66666666666666663</v>
      </c>
      <c r="C3747" s="31">
        <v>4.6840000000000002</v>
      </c>
    </row>
    <row r="3748" spans="1:3">
      <c r="A3748" s="27">
        <v>43565</v>
      </c>
      <c r="B3748" s="28">
        <v>0.83333333333333337</v>
      </c>
      <c r="C3748" s="31">
        <v>4.76</v>
      </c>
    </row>
    <row r="3749" spans="1:3">
      <c r="A3749" s="27">
        <v>43566</v>
      </c>
      <c r="B3749" s="28">
        <v>0</v>
      </c>
      <c r="C3749" s="31">
        <v>4.8049999999999997</v>
      </c>
    </row>
    <row r="3750" spans="1:3">
      <c r="A3750" s="27">
        <v>43566</v>
      </c>
      <c r="B3750" s="28">
        <v>0.16666666666666666</v>
      </c>
      <c r="C3750" s="31">
        <v>4.7549999999999999</v>
      </c>
    </row>
    <row r="3751" spans="1:3">
      <c r="A3751" s="27">
        <v>43566</v>
      </c>
      <c r="B3751" s="28">
        <v>0.33333333333333331</v>
      </c>
      <c r="C3751" s="31">
        <v>4.74</v>
      </c>
    </row>
    <row r="3752" spans="1:3">
      <c r="A3752" s="27">
        <v>43566</v>
      </c>
      <c r="B3752" s="28">
        <v>0.5</v>
      </c>
      <c r="C3752" s="31">
        <v>4.6849999999999996</v>
      </c>
    </row>
    <row r="3753" spans="1:3">
      <c r="A3753" s="27">
        <v>43566</v>
      </c>
      <c r="B3753" s="28">
        <v>0.66666666666666663</v>
      </c>
      <c r="C3753" s="31">
        <v>4.5609999999999999</v>
      </c>
    </row>
    <row r="3754" spans="1:3">
      <c r="A3754" s="27">
        <v>43566</v>
      </c>
      <c r="B3754" s="28">
        <v>0.83333333333333337</v>
      </c>
      <c r="C3754" s="31">
        <v>4.5199999999999996</v>
      </c>
    </row>
    <row r="3755" spans="1:3">
      <c r="A3755" s="27">
        <v>43567</v>
      </c>
      <c r="B3755" s="28">
        <v>0</v>
      </c>
      <c r="C3755" s="31">
        <v>4.4880000000000004</v>
      </c>
    </row>
    <row r="3756" spans="1:3">
      <c r="A3756" s="27">
        <v>43567</v>
      </c>
      <c r="B3756" s="28">
        <v>0.16666666666666666</v>
      </c>
      <c r="C3756" s="31">
        <v>4.4349999999999996</v>
      </c>
    </row>
    <row r="3757" spans="1:3">
      <c r="A3757" s="27">
        <v>43567</v>
      </c>
      <c r="B3757" s="28">
        <v>0.33333333333333331</v>
      </c>
      <c r="C3757" s="31">
        <v>4.4359999999999999</v>
      </c>
    </row>
    <row r="3758" spans="1:3">
      <c r="A3758" s="27">
        <v>43567</v>
      </c>
      <c r="B3758" s="28">
        <v>0.5</v>
      </c>
      <c r="C3758" s="31">
        <v>4.5119999999999996</v>
      </c>
    </row>
    <row r="3759" spans="1:3">
      <c r="A3759" s="27">
        <v>43567</v>
      </c>
      <c r="B3759" s="28">
        <v>0.66666666666666663</v>
      </c>
      <c r="C3759" s="31">
        <v>4.5279999999999996</v>
      </c>
    </row>
    <row r="3760" spans="1:3">
      <c r="A3760" s="27">
        <v>43567</v>
      </c>
      <c r="B3760" s="28">
        <v>0.83333333333333337</v>
      </c>
      <c r="C3760" s="31">
        <v>4.5019999999999998</v>
      </c>
    </row>
    <row r="3761" spans="1:3">
      <c r="A3761" s="27">
        <v>43568</v>
      </c>
      <c r="B3761" s="28">
        <v>0</v>
      </c>
      <c r="C3761" s="31">
        <v>4.5369999999999999</v>
      </c>
    </row>
    <row r="3762" spans="1:3">
      <c r="A3762" s="27">
        <v>43568</v>
      </c>
      <c r="B3762" s="28">
        <v>0.16666666666666666</v>
      </c>
      <c r="C3762" s="31">
        <v>4.5709999999999997</v>
      </c>
    </row>
    <row r="3763" spans="1:3">
      <c r="A3763" s="27">
        <v>43568</v>
      </c>
      <c r="B3763" s="28">
        <v>0.33333333333333331</v>
      </c>
      <c r="C3763" s="31">
        <v>4.5670000000000002</v>
      </c>
    </row>
    <row r="3764" spans="1:3">
      <c r="A3764" s="27">
        <v>43568</v>
      </c>
      <c r="B3764" s="28">
        <v>0.5</v>
      </c>
      <c r="C3764" s="31">
        <v>4.5839999999999996</v>
      </c>
    </row>
    <row r="3765" spans="1:3">
      <c r="A3765" s="27">
        <v>43568</v>
      </c>
      <c r="B3765" s="28">
        <v>0.66666666666666663</v>
      </c>
      <c r="C3765" s="31">
        <v>4.569</v>
      </c>
    </row>
    <row r="3766" spans="1:3">
      <c r="A3766" s="27">
        <v>43568</v>
      </c>
      <c r="B3766" s="28">
        <v>0.83333333333333337</v>
      </c>
      <c r="C3766" s="31">
        <v>4.5339999999999998</v>
      </c>
    </row>
    <row r="3767" spans="1:3">
      <c r="A3767" s="27">
        <v>43569</v>
      </c>
      <c r="B3767" s="28">
        <v>0</v>
      </c>
      <c r="C3767" s="31">
        <v>4.5309999999999997</v>
      </c>
    </row>
    <row r="3768" spans="1:3">
      <c r="A3768" s="27">
        <v>43569</v>
      </c>
      <c r="B3768" s="28">
        <v>0.16666666666666666</v>
      </c>
      <c r="C3768" s="31">
        <v>4.5780000000000003</v>
      </c>
    </row>
    <row r="3769" spans="1:3">
      <c r="A3769" s="27">
        <v>43569</v>
      </c>
      <c r="B3769" s="28">
        <v>0.33333333333333331</v>
      </c>
      <c r="C3769" s="31">
        <v>4.2699999999999996</v>
      </c>
    </row>
    <row r="3770" spans="1:3">
      <c r="A3770" s="27">
        <v>43569</v>
      </c>
      <c r="B3770" s="28">
        <v>0.5</v>
      </c>
      <c r="C3770" s="31">
        <v>4.3460000000000001</v>
      </c>
    </row>
    <row r="3771" spans="1:3">
      <c r="A3771" s="27">
        <v>43569</v>
      </c>
      <c r="B3771" s="28">
        <v>0.66666666666666663</v>
      </c>
      <c r="C3771" s="31">
        <v>4.415</v>
      </c>
    </row>
    <row r="3772" spans="1:3">
      <c r="A3772" s="27">
        <v>43569</v>
      </c>
      <c r="B3772" s="28">
        <v>0.83333333333333337</v>
      </c>
      <c r="C3772" s="31">
        <v>4.3129999999999997</v>
      </c>
    </row>
    <row r="3773" spans="1:3">
      <c r="A3773" s="27">
        <v>43570</v>
      </c>
      <c r="B3773" s="28">
        <v>0</v>
      </c>
      <c r="C3773" s="31">
        <v>4.3730000000000002</v>
      </c>
    </row>
    <row r="3774" spans="1:3">
      <c r="A3774" s="27">
        <v>43570</v>
      </c>
      <c r="B3774" s="28">
        <v>0.16666666666666666</v>
      </c>
      <c r="C3774" s="31">
        <v>4.3849999999999998</v>
      </c>
    </row>
    <row r="3775" spans="1:3">
      <c r="A3775" s="27">
        <v>43570</v>
      </c>
      <c r="B3775" s="28">
        <v>0.33333333333333331</v>
      </c>
      <c r="C3775" s="31">
        <v>4.4489999999999998</v>
      </c>
    </row>
    <row r="3776" spans="1:3">
      <c r="A3776" s="27">
        <v>43570</v>
      </c>
      <c r="B3776" s="28">
        <v>0.5</v>
      </c>
      <c r="C3776" s="31">
        <v>4.4820000000000002</v>
      </c>
    </row>
    <row r="3777" spans="1:3">
      <c r="A3777" s="27">
        <v>43570</v>
      </c>
      <c r="B3777" s="28">
        <v>0.66666666666666663</v>
      </c>
      <c r="C3777" s="31">
        <v>4.4939999999999998</v>
      </c>
    </row>
    <row r="3778" spans="1:3">
      <c r="A3778" s="27">
        <v>43570</v>
      </c>
      <c r="B3778" s="28">
        <v>0.83333333333333337</v>
      </c>
      <c r="C3778" s="31">
        <v>4.4989999999999997</v>
      </c>
    </row>
    <row r="3779" spans="1:3">
      <c r="A3779" s="27">
        <v>43571</v>
      </c>
      <c r="B3779" s="28">
        <v>0</v>
      </c>
      <c r="C3779" s="31">
        <v>4.5049999999999999</v>
      </c>
    </row>
    <row r="3780" spans="1:3">
      <c r="A3780" s="27">
        <v>43571</v>
      </c>
      <c r="B3780" s="28">
        <v>0.16666666666666666</v>
      </c>
      <c r="C3780" s="31">
        <v>4.4550000000000001</v>
      </c>
    </row>
    <row r="3781" spans="1:3">
      <c r="A3781" s="27">
        <v>43571</v>
      </c>
      <c r="B3781" s="28">
        <v>0.33333333333333331</v>
      </c>
      <c r="C3781" s="31">
        <v>4.4870000000000001</v>
      </c>
    </row>
    <row r="3782" spans="1:3">
      <c r="A3782" s="27">
        <v>43571</v>
      </c>
      <c r="B3782" s="28">
        <v>0.5</v>
      </c>
      <c r="C3782" s="31">
        <v>4.508</v>
      </c>
    </row>
    <row r="3783" spans="1:3">
      <c r="A3783" s="27">
        <v>43571</v>
      </c>
      <c r="B3783" s="28">
        <v>0.66666666666666663</v>
      </c>
      <c r="C3783" s="31">
        <v>4.524</v>
      </c>
    </row>
    <row r="3784" spans="1:3">
      <c r="A3784" s="27">
        <v>43571</v>
      </c>
      <c r="B3784" s="28">
        <v>0.83333333333333337</v>
      </c>
      <c r="C3784" s="31">
        <v>4.484</v>
      </c>
    </row>
    <row r="3785" spans="1:3">
      <c r="A3785" s="27">
        <v>43572</v>
      </c>
      <c r="B3785" s="28">
        <v>0</v>
      </c>
      <c r="C3785" s="31">
        <v>4.4790000000000001</v>
      </c>
    </row>
    <row r="3786" spans="1:3">
      <c r="A3786" s="27">
        <v>43572</v>
      </c>
      <c r="B3786" s="28">
        <v>0.16666666666666666</v>
      </c>
      <c r="C3786" s="31">
        <v>4.5090000000000003</v>
      </c>
    </row>
    <row r="3787" spans="1:3">
      <c r="A3787" s="27">
        <v>43572</v>
      </c>
      <c r="B3787" s="28">
        <v>0.33333333333333331</v>
      </c>
      <c r="C3787" s="31">
        <v>4.4969999999999999</v>
      </c>
    </row>
    <row r="3788" spans="1:3">
      <c r="A3788" s="27">
        <v>43572</v>
      </c>
      <c r="B3788" s="28">
        <v>0.5</v>
      </c>
      <c r="C3788" s="31">
        <v>4.5179999999999998</v>
      </c>
    </row>
    <row r="3789" spans="1:3">
      <c r="A3789" s="27">
        <v>43572</v>
      </c>
      <c r="B3789" s="28">
        <v>0.66666666666666663</v>
      </c>
      <c r="C3789" s="31">
        <v>4.5209999999999999</v>
      </c>
    </row>
    <row r="3790" spans="1:3">
      <c r="A3790" s="27">
        <v>43572</v>
      </c>
      <c r="B3790" s="28">
        <v>0.83333333333333337</v>
      </c>
      <c r="C3790" s="31">
        <v>4.516</v>
      </c>
    </row>
    <row r="3791" spans="1:3">
      <c r="A3791" s="27">
        <v>43573</v>
      </c>
      <c r="B3791" s="28">
        <v>0</v>
      </c>
      <c r="C3791" s="31">
        <v>4.5069999999999997</v>
      </c>
    </row>
    <row r="3792" spans="1:3">
      <c r="A3792" s="27">
        <v>43573</v>
      </c>
      <c r="B3792" s="28">
        <v>0.16666666666666666</v>
      </c>
      <c r="C3792" s="31">
        <v>4.5110000000000001</v>
      </c>
    </row>
    <row r="3793" spans="1:3">
      <c r="A3793" s="27">
        <v>43573</v>
      </c>
      <c r="B3793" s="28">
        <v>0.33333333333333331</v>
      </c>
      <c r="C3793" s="31">
        <v>4.5170000000000003</v>
      </c>
    </row>
    <row r="3794" spans="1:3">
      <c r="A3794" s="27">
        <v>43573</v>
      </c>
      <c r="B3794" s="28">
        <v>0.5</v>
      </c>
      <c r="C3794" s="31">
        <v>4.5419999999999998</v>
      </c>
    </row>
    <row r="3795" spans="1:3">
      <c r="A3795" s="27">
        <v>43573</v>
      </c>
      <c r="B3795" s="28">
        <v>0.66666666666666663</v>
      </c>
      <c r="C3795" s="31">
        <v>4.53</v>
      </c>
    </row>
    <row r="3796" spans="1:3">
      <c r="A3796" s="27">
        <v>43573</v>
      </c>
      <c r="B3796" s="28">
        <v>0.83333333333333337</v>
      </c>
      <c r="C3796" s="31">
        <v>4.4809999999999999</v>
      </c>
    </row>
    <row r="3797" spans="1:3">
      <c r="A3797" s="27">
        <v>43574</v>
      </c>
      <c r="B3797" s="28">
        <v>0</v>
      </c>
      <c r="C3797" s="31">
        <v>4.51</v>
      </c>
    </row>
    <row r="3798" spans="1:3">
      <c r="A3798" s="27">
        <v>43574</v>
      </c>
      <c r="B3798" s="28">
        <v>0.16666666666666666</v>
      </c>
      <c r="C3798" s="31">
        <v>4.5019999999999998</v>
      </c>
    </row>
    <row r="3799" spans="1:3">
      <c r="A3799" s="27">
        <v>43574</v>
      </c>
      <c r="B3799" s="28">
        <v>0.33333333333333331</v>
      </c>
      <c r="C3799" s="31">
        <v>4.4870000000000001</v>
      </c>
    </row>
    <row r="3800" spans="1:3">
      <c r="A3800" s="27">
        <v>43574</v>
      </c>
      <c r="B3800" s="28">
        <v>0.5</v>
      </c>
      <c r="C3800" s="31">
        <v>4.5389999999999997</v>
      </c>
    </row>
    <row r="3801" spans="1:3">
      <c r="A3801" s="27">
        <v>43574</v>
      </c>
      <c r="B3801" s="28">
        <v>0.66666666666666663</v>
      </c>
      <c r="C3801" s="31">
        <v>4.5250000000000004</v>
      </c>
    </row>
    <row r="3802" spans="1:3">
      <c r="A3802" s="27">
        <v>43574</v>
      </c>
      <c r="B3802" s="28">
        <v>0.83333333333333337</v>
      </c>
      <c r="C3802" s="31">
        <v>4.5149999999999997</v>
      </c>
    </row>
    <row r="3803" spans="1:3">
      <c r="A3803" s="27">
        <v>43575</v>
      </c>
      <c r="B3803" s="28">
        <v>0</v>
      </c>
      <c r="C3803" s="31">
        <v>4.4930000000000003</v>
      </c>
    </row>
    <row r="3804" spans="1:3">
      <c r="A3804" s="27">
        <v>43575</v>
      </c>
      <c r="B3804" s="28">
        <v>0.16666666666666666</v>
      </c>
      <c r="C3804" s="31">
        <v>4.4960000000000004</v>
      </c>
    </row>
    <row r="3805" spans="1:3">
      <c r="A3805" s="27">
        <v>43575</v>
      </c>
      <c r="B3805" s="28">
        <v>0.33333333333333331</v>
      </c>
      <c r="C3805" s="31">
        <v>4.5010000000000003</v>
      </c>
    </row>
    <row r="3806" spans="1:3">
      <c r="A3806" s="27">
        <v>43575</v>
      </c>
      <c r="B3806" s="28">
        <v>0.5</v>
      </c>
      <c r="C3806" s="31">
        <v>4.5289999999999999</v>
      </c>
    </row>
    <row r="3807" spans="1:3">
      <c r="A3807" s="27">
        <v>43575</v>
      </c>
      <c r="B3807" s="28">
        <v>0.66666666666666663</v>
      </c>
      <c r="C3807" s="31">
        <v>4.5259999999999998</v>
      </c>
    </row>
    <row r="3808" spans="1:3">
      <c r="A3808" s="27">
        <v>43575</v>
      </c>
      <c r="B3808" s="28">
        <v>0.83333333333333337</v>
      </c>
      <c r="C3808" s="31">
        <v>4.5090000000000003</v>
      </c>
    </row>
    <row r="3809" spans="1:3">
      <c r="A3809" s="27">
        <v>43576</v>
      </c>
      <c r="B3809" s="28">
        <v>0</v>
      </c>
      <c r="C3809" s="31">
        <v>4.5019999999999998</v>
      </c>
    </row>
    <row r="3810" spans="1:3">
      <c r="A3810" s="27">
        <v>43576</v>
      </c>
      <c r="B3810" s="28">
        <v>0.16666666666666666</v>
      </c>
      <c r="C3810" s="31">
        <v>4.4969999999999999</v>
      </c>
    </row>
    <row r="3811" spans="1:3">
      <c r="A3811" s="27">
        <v>43576</v>
      </c>
      <c r="B3811" s="28">
        <v>0.33333333333333331</v>
      </c>
      <c r="C3811" s="31">
        <v>4.508</v>
      </c>
    </row>
    <row r="3812" spans="1:3">
      <c r="A3812" s="27">
        <v>43576</v>
      </c>
      <c r="B3812" s="28">
        <v>0.5</v>
      </c>
      <c r="C3812" s="31">
        <v>4.524</v>
      </c>
    </row>
    <row r="3813" spans="1:3">
      <c r="A3813" s="27">
        <v>43576</v>
      </c>
      <c r="B3813" s="28">
        <v>0.66666666666666663</v>
      </c>
      <c r="C3813" s="31">
        <v>4.54</v>
      </c>
    </row>
    <row r="3814" spans="1:3">
      <c r="A3814" s="27">
        <v>43576</v>
      </c>
      <c r="B3814" s="28">
        <v>0.83333333333333337</v>
      </c>
      <c r="C3814" s="31">
        <v>4.4980000000000002</v>
      </c>
    </row>
    <row r="3815" spans="1:3">
      <c r="A3815" s="27">
        <v>43577</v>
      </c>
      <c r="B3815" s="28">
        <v>0</v>
      </c>
      <c r="C3815" s="31">
        <v>4.5129999999999999</v>
      </c>
    </row>
    <row r="3816" spans="1:3">
      <c r="A3816" s="27">
        <v>43577</v>
      </c>
      <c r="B3816" s="28">
        <v>0.16666666666666666</v>
      </c>
      <c r="C3816" s="31">
        <v>4.5110000000000001</v>
      </c>
    </row>
    <row r="3817" spans="1:3">
      <c r="A3817" s="27">
        <v>43577</v>
      </c>
      <c r="B3817" s="28">
        <v>0.33333333333333331</v>
      </c>
      <c r="C3817" s="31">
        <v>4.51</v>
      </c>
    </row>
    <row r="3818" spans="1:3">
      <c r="A3818" s="27">
        <v>43577</v>
      </c>
      <c r="B3818" s="28">
        <v>0.5</v>
      </c>
      <c r="C3818" s="31">
        <v>4.5389999999999997</v>
      </c>
    </row>
    <row r="3819" spans="1:3">
      <c r="A3819" s="27">
        <v>43577</v>
      </c>
      <c r="B3819" s="28">
        <v>0.66666666666666663</v>
      </c>
      <c r="C3819" s="31">
        <v>4.5410000000000004</v>
      </c>
    </row>
    <row r="3820" spans="1:3">
      <c r="A3820" s="27">
        <v>43577</v>
      </c>
      <c r="B3820" s="28">
        <v>0.83333333333333337</v>
      </c>
      <c r="C3820" s="31">
        <v>4.5</v>
      </c>
    </row>
    <row r="3821" spans="1:3">
      <c r="A3821" s="27">
        <v>43578</v>
      </c>
      <c r="B3821" s="28">
        <v>0</v>
      </c>
      <c r="C3821" s="31">
        <v>4.5060000000000002</v>
      </c>
    </row>
    <row r="3822" spans="1:3">
      <c r="A3822" s="27">
        <v>43578</v>
      </c>
      <c r="B3822" s="28">
        <v>0.16666666666666666</v>
      </c>
      <c r="C3822" s="31">
        <v>4.4880000000000004</v>
      </c>
    </row>
    <row r="3823" spans="1:3">
      <c r="A3823" s="27">
        <v>43578</v>
      </c>
      <c r="B3823" s="28">
        <v>0.33333333333333331</v>
      </c>
      <c r="C3823" s="31">
        <v>4.4580000000000002</v>
      </c>
    </row>
    <row r="3824" spans="1:3">
      <c r="A3824" s="27">
        <v>43578</v>
      </c>
      <c r="B3824" s="28">
        <v>0.5</v>
      </c>
      <c r="C3824" s="31">
        <v>4.274</v>
      </c>
    </row>
    <row r="3825" spans="1:3">
      <c r="A3825" s="27">
        <v>43578</v>
      </c>
      <c r="B3825" s="28">
        <v>0.66666666666666663</v>
      </c>
      <c r="C3825" s="31">
        <v>4.2830000000000004</v>
      </c>
    </row>
    <row r="3826" spans="1:3">
      <c r="A3826" s="27">
        <v>43578</v>
      </c>
      <c r="B3826" s="28">
        <v>0.83333333333333337</v>
      </c>
      <c r="C3826" s="31">
        <v>4.33</v>
      </c>
    </row>
    <row r="3827" spans="1:3">
      <c r="A3827" s="27">
        <v>43579</v>
      </c>
      <c r="B3827" s="28">
        <v>0</v>
      </c>
      <c r="C3827" s="31">
        <v>4.2430000000000003</v>
      </c>
    </row>
    <row r="3828" spans="1:3">
      <c r="A3828" s="27">
        <v>43579</v>
      </c>
      <c r="B3828" s="28">
        <v>0.16666666666666666</v>
      </c>
      <c r="C3828" s="31">
        <v>4.2119999999999997</v>
      </c>
    </row>
    <row r="3829" spans="1:3">
      <c r="A3829" s="27">
        <v>43579</v>
      </c>
      <c r="B3829" s="28">
        <v>0.33333333333333331</v>
      </c>
      <c r="C3829" s="31">
        <v>4.2869999999999999</v>
      </c>
    </row>
    <row r="3830" spans="1:3">
      <c r="A3830" s="27">
        <v>43579</v>
      </c>
      <c r="B3830" s="28">
        <v>0.5</v>
      </c>
      <c r="C3830" s="31">
        <v>4.3819999999999997</v>
      </c>
    </row>
    <row r="3831" spans="1:3">
      <c r="A3831" s="27">
        <v>43579</v>
      </c>
      <c r="B3831" s="28">
        <v>0.66666666666666663</v>
      </c>
      <c r="C3831" s="31">
        <v>4.3940000000000001</v>
      </c>
    </row>
    <row r="3832" spans="1:3">
      <c r="A3832" s="27">
        <v>43579</v>
      </c>
      <c r="B3832" s="28">
        <v>0.83333333333333337</v>
      </c>
      <c r="C3832" s="31">
        <v>4.3780000000000001</v>
      </c>
    </row>
    <row r="3833" spans="1:3">
      <c r="A3833" s="27">
        <v>43580</v>
      </c>
      <c r="B3833" s="28">
        <v>0</v>
      </c>
      <c r="C3833" s="31">
        <v>4.2480000000000002</v>
      </c>
    </row>
    <row r="3834" spans="1:3">
      <c r="A3834" s="27">
        <v>43580</v>
      </c>
      <c r="B3834" s="28">
        <v>0.16666666666666666</v>
      </c>
      <c r="C3834" s="31">
        <v>4.2960000000000003</v>
      </c>
    </row>
    <row r="3835" spans="1:3">
      <c r="A3835" s="27">
        <v>43580</v>
      </c>
      <c r="B3835" s="28">
        <v>0.33333333333333331</v>
      </c>
      <c r="C3835" s="31">
        <v>4.298</v>
      </c>
    </row>
    <row r="3836" spans="1:3">
      <c r="A3836" s="27">
        <v>43580</v>
      </c>
      <c r="B3836" s="28">
        <v>0.5</v>
      </c>
      <c r="C3836" s="31">
        <v>4.3040000000000003</v>
      </c>
    </row>
    <row r="3837" spans="1:3">
      <c r="A3837" s="27">
        <v>43580</v>
      </c>
      <c r="B3837" s="28">
        <v>0.66666666666666663</v>
      </c>
      <c r="C3837" s="31">
        <v>4.3520000000000003</v>
      </c>
    </row>
    <row r="3838" spans="1:3">
      <c r="A3838" s="27">
        <v>43580</v>
      </c>
      <c r="B3838" s="28">
        <v>0.83333333333333337</v>
      </c>
      <c r="C3838" s="31">
        <v>4.3460000000000001</v>
      </c>
    </row>
    <row r="3839" spans="1:3">
      <c r="A3839" s="27">
        <v>43581</v>
      </c>
      <c r="B3839" s="28">
        <v>0</v>
      </c>
      <c r="C3839" s="31">
        <v>4.3520000000000003</v>
      </c>
    </row>
    <row r="3840" spans="1:3">
      <c r="A3840" s="27">
        <v>43581</v>
      </c>
      <c r="B3840" s="28">
        <v>0.16666666666666666</v>
      </c>
      <c r="C3840" s="31">
        <v>4.3739999999999997</v>
      </c>
    </row>
    <row r="3841" spans="1:3">
      <c r="A3841" s="27">
        <v>43581</v>
      </c>
      <c r="B3841" s="28">
        <v>0.33333333333333331</v>
      </c>
      <c r="C3841" s="31">
        <v>4.3890000000000002</v>
      </c>
    </row>
    <row r="3842" spans="1:3">
      <c r="A3842" s="27">
        <v>43581</v>
      </c>
      <c r="B3842" s="28">
        <v>0.5</v>
      </c>
      <c r="C3842" s="31">
        <v>4.4089999999999998</v>
      </c>
    </row>
    <row r="3843" spans="1:3">
      <c r="A3843" s="27">
        <v>43581</v>
      </c>
      <c r="B3843" s="28">
        <v>0.66666666666666663</v>
      </c>
      <c r="C3843" s="31">
        <v>4.4269999999999996</v>
      </c>
    </row>
    <row r="3844" spans="1:3">
      <c r="A3844" s="27">
        <v>43581</v>
      </c>
      <c r="B3844" s="28">
        <v>0.83333333333333337</v>
      </c>
      <c r="C3844" s="31">
        <v>4.4059999999999997</v>
      </c>
    </row>
    <row r="3845" spans="1:3">
      <c r="A3845" s="27">
        <v>43582</v>
      </c>
      <c r="B3845" s="28">
        <v>0</v>
      </c>
      <c r="C3845" s="31">
        <v>4.3929999999999998</v>
      </c>
    </row>
    <row r="3846" spans="1:3">
      <c r="A3846" s="27">
        <v>43582</v>
      </c>
      <c r="B3846" s="28">
        <v>0.16666666666666666</v>
      </c>
      <c r="C3846" s="31">
        <v>4.3289999999999997</v>
      </c>
    </row>
    <row r="3847" spans="1:3">
      <c r="A3847" s="27">
        <v>43582</v>
      </c>
      <c r="B3847" s="28">
        <v>0.33333333333333331</v>
      </c>
      <c r="C3847" s="31">
        <v>4.343</v>
      </c>
    </row>
    <row r="3848" spans="1:3">
      <c r="A3848" s="27">
        <v>43582</v>
      </c>
      <c r="B3848" s="28">
        <v>0.5</v>
      </c>
      <c r="C3848" s="31">
        <v>4.3719999999999999</v>
      </c>
    </row>
    <row r="3849" spans="1:3">
      <c r="A3849" s="27">
        <v>43582</v>
      </c>
      <c r="B3849" s="28">
        <v>0.66666666666666663</v>
      </c>
      <c r="C3849" s="31">
        <v>4.38</v>
      </c>
    </row>
    <row r="3850" spans="1:3">
      <c r="A3850" s="27">
        <v>43582</v>
      </c>
      <c r="B3850" s="28">
        <v>0.83333333333333337</v>
      </c>
      <c r="C3850" s="31">
        <v>4.3860000000000001</v>
      </c>
    </row>
    <row r="3851" spans="1:3">
      <c r="A3851" s="27">
        <v>43583</v>
      </c>
      <c r="B3851" s="28">
        <v>0</v>
      </c>
      <c r="C3851" s="31">
        <v>4.3920000000000003</v>
      </c>
    </row>
    <row r="3852" spans="1:3">
      <c r="A3852" s="27">
        <v>43583</v>
      </c>
      <c r="B3852" s="28">
        <v>0.16666666666666666</v>
      </c>
      <c r="C3852" s="31">
        <v>4.3970000000000002</v>
      </c>
    </row>
    <row r="3853" spans="1:3">
      <c r="A3853" s="27">
        <v>43583</v>
      </c>
      <c r="B3853" s="28">
        <v>0.33333333333333331</v>
      </c>
      <c r="C3853" s="31">
        <v>4.4059999999999997</v>
      </c>
    </row>
    <row r="3854" spans="1:3">
      <c r="A3854" s="27">
        <v>43583</v>
      </c>
      <c r="B3854" s="28">
        <v>0.5</v>
      </c>
      <c r="C3854" s="31">
        <v>4.43</v>
      </c>
    </row>
    <row r="3855" spans="1:3">
      <c r="A3855" s="27">
        <v>43583</v>
      </c>
      <c r="B3855" s="28">
        <v>0.66666666666666663</v>
      </c>
      <c r="C3855" s="31">
        <v>4.4320000000000004</v>
      </c>
    </row>
    <row r="3856" spans="1:3">
      <c r="A3856" s="27">
        <v>43583</v>
      </c>
      <c r="B3856" s="28">
        <v>0.83333333333333337</v>
      </c>
      <c r="C3856" s="31">
        <v>4.41</v>
      </c>
    </row>
    <row r="3857" spans="1:3">
      <c r="A3857" s="27">
        <v>43584</v>
      </c>
      <c r="B3857" s="28">
        <v>0</v>
      </c>
      <c r="C3857" s="31">
        <v>4.4130000000000003</v>
      </c>
    </row>
    <row r="3858" spans="1:3">
      <c r="A3858" s="27">
        <v>43584</v>
      </c>
      <c r="B3858" s="28">
        <v>0.16666666666666666</v>
      </c>
      <c r="C3858" s="31">
        <v>4.4050000000000002</v>
      </c>
    </row>
    <row r="3859" spans="1:3">
      <c r="A3859" s="27">
        <v>43584</v>
      </c>
      <c r="B3859" s="28">
        <v>0.33333333333333331</v>
      </c>
      <c r="C3859" s="31">
        <v>4.4089999999999998</v>
      </c>
    </row>
    <row r="3860" spans="1:3">
      <c r="A3860" s="27">
        <v>43584</v>
      </c>
      <c r="B3860" s="28">
        <v>0.5</v>
      </c>
      <c r="C3860" s="31">
        <v>4.4489999999999998</v>
      </c>
    </row>
    <row r="3861" spans="1:3">
      <c r="A3861" s="27">
        <v>43584</v>
      </c>
      <c r="B3861" s="28">
        <v>0.66666666666666663</v>
      </c>
      <c r="C3861" s="31">
        <v>4.4370000000000003</v>
      </c>
    </row>
    <row r="3862" spans="1:3">
      <c r="A3862" s="27">
        <v>43584</v>
      </c>
      <c r="B3862" s="28">
        <v>0.83333333333333337</v>
      </c>
      <c r="C3862" s="31">
        <v>4.4039999999999999</v>
      </c>
    </row>
    <row r="3863" spans="1:3">
      <c r="A3863" s="27">
        <v>43585</v>
      </c>
      <c r="B3863" s="28">
        <v>0</v>
      </c>
      <c r="C3863" s="31">
        <v>4.4130000000000003</v>
      </c>
    </row>
    <row r="3864" spans="1:3">
      <c r="A3864" s="27">
        <v>43585</v>
      </c>
      <c r="B3864" s="28">
        <v>0.16666666666666666</v>
      </c>
      <c r="C3864" s="31">
        <v>4.4009999999999998</v>
      </c>
    </row>
    <row r="3865" spans="1:3">
      <c r="A3865" s="27">
        <v>43585</v>
      </c>
      <c r="B3865" s="28">
        <v>0.33333333333333331</v>
      </c>
      <c r="C3865" s="31">
        <v>4.4349999999999996</v>
      </c>
    </row>
    <row r="3866" spans="1:3">
      <c r="A3866" s="27">
        <v>43585</v>
      </c>
      <c r="B3866" s="28">
        <v>0.5</v>
      </c>
      <c r="C3866" s="31">
        <v>4.4470000000000001</v>
      </c>
    </row>
    <row r="3867" spans="1:3">
      <c r="A3867" s="27">
        <v>43585</v>
      </c>
      <c r="B3867" s="28">
        <v>0.66666666666666663</v>
      </c>
      <c r="C3867" s="31">
        <v>4.4470000000000001</v>
      </c>
    </row>
    <row r="3868" spans="1:3">
      <c r="A3868" s="27">
        <v>43585</v>
      </c>
      <c r="B3868" s="28">
        <v>0.83333333333333337</v>
      </c>
      <c r="C3868" s="31">
        <v>4.4329999999999998</v>
      </c>
    </row>
    <row r="3869" spans="1:3">
      <c r="A3869" s="27">
        <v>43586</v>
      </c>
      <c r="B3869" s="28">
        <v>0</v>
      </c>
      <c r="C3869" s="31">
        <v>4.4370000000000003</v>
      </c>
    </row>
    <row r="3870" spans="1:3">
      <c r="A3870" s="27">
        <v>43586</v>
      </c>
      <c r="B3870" s="28">
        <v>0.16666666666666666</v>
      </c>
      <c r="C3870" s="31">
        <v>4.4359999999999999</v>
      </c>
    </row>
    <row r="3871" spans="1:3">
      <c r="A3871" s="27">
        <v>43586</v>
      </c>
      <c r="B3871" s="28">
        <v>0.33333333333333331</v>
      </c>
      <c r="C3871" s="31">
        <v>4.452</v>
      </c>
    </row>
    <row r="3872" spans="1:3">
      <c r="A3872" s="27">
        <v>43586</v>
      </c>
      <c r="B3872" s="28">
        <v>0.5</v>
      </c>
      <c r="C3872" s="31">
        <v>4.4950000000000001</v>
      </c>
    </row>
    <row r="3873" spans="1:3">
      <c r="A3873" s="27">
        <v>43586</v>
      </c>
      <c r="B3873" s="28">
        <v>0.66666666666666663</v>
      </c>
      <c r="C3873" s="31">
        <v>4.5010000000000003</v>
      </c>
    </row>
    <row r="3874" spans="1:3">
      <c r="A3874" s="27">
        <v>43586</v>
      </c>
      <c r="B3874" s="28">
        <v>0.83333333333333337</v>
      </c>
      <c r="C3874" s="31">
        <v>4.4630000000000001</v>
      </c>
    </row>
    <row r="3875" spans="1:3">
      <c r="A3875" s="27">
        <v>43587</v>
      </c>
      <c r="B3875" s="28">
        <v>0</v>
      </c>
      <c r="C3875" s="31">
        <v>4.4610000000000003</v>
      </c>
    </row>
    <row r="3876" spans="1:3">
      <c r="A3876" s="27">
        <v>43587</v>
      </c>
      <c r="B3876" s="28">
        <v>0.16666666666666666</v>
      </c>
      <c r="C3876" s="31">
        <v>4.4790000000000001</v>
      </c>
    </row>
    <row r="3877" spans="1:3">
      <c r="A3877" s="27">
        <v>43587</v>
      </c>
      <c r="B3877" s="28">
        <v>0.33333333333333331</v>
      </c>
      <c r="C3877" s="31">
        <v>4.4690000000000003</v>
      </c>
    </row>
    <row r="3878" spans="1:3">
      <c r="A3878" s="27">
        <v>43587</v>
      </c>
      <c r="B3878" s="28">
        <v>0.5</v>
      </c>
      <c r="C3878" s="31">
        <v>4.5049999999999999</v>
      </c>
    </row>
    <row r="3879" spans="1:3">
      <c r="A3879" s="27">
        <v>43587</v>
      </c>
      <c r="B3879" s="28">
        <v>0.66666666666666663</v>
      </c>
      <c r="C3879" s="31">
        <v>4.49</v>
      </c>
    </row>
    <row r="3880" spans="1:3">
      <c r="A3880" s="27">
        <v>43587</v>
      </c>
      <c r="B3880" s="28">
        <v>0.83333333333333337</v>
      </c>
      <c r="C3880" s="31">
        <v>4.4660000000000002</v>
      </c>
    </row>
    <row r="3881" spans="1:3">
      <c r="A3881" s="27">
        <v>43588</v>
      </c>
      <c r="B3881" s="28">
        <v>0</v>
      </c>
      <c r="C3881" s="31">
        <v>4.4649999999999999</v>
      </c>
    </row>
    <row r="3882" spans="1:3">
      <c r="A3882" s="27">
        <v>43588</v>
      </c>
      <c r="B3882" s="28">
        <v>0.16666666666666666</v>
      </c>
      <c r="C3882" s="31">
        <v>4.4870000000000001</v>
      </c>
    </row>
    <row r="3883" spans="1:3">
      <c r="A3883" s="27">
        <v>43588</v>
      </c>
      <c r="B3883" s="28">
        <v>0.33333333333333331</v>
      </c>
      <c r="C3883" s="31">
        <v>4.5030000000000001</v>
      </c>
    </row>
    <row r="3884" spans="1:3">
      <c r="A3884" s="27">
        <v>43588</v>
      </c>
      <c r="B3884" s="28">
        <v>0.5</v>
      </c>
      <c r="C3884" s="31">
        <v>4.5170000000000003</v>
      </c>
    </row>
    <row r="3885" spans="1:3">
      <c r="A3885" s="27">
        <v>43588</v>
      </c>
      <c r="B3885" s="28">
        <v>0.66666666666666663</v>
      </c>
      <c r="C3885" s="31">
        <v>4.4989999999999997</v>
      </c>
    </row>
    <row r="3886" spans="1:3">
      <c r="A3886" s="27">
        <v>43588</v>
      </c>
      <c r="B3886" s="28">
        <v>0.83333333333333337</v>
      </c>
      <c r="C3886" s="31">
        <v>4.3769999999999998</v>
      </c>
    </row>
    <row r="3887" spans="1:3">
      <c r="A3887" s="27">
        <v>43589</v>
      </c>
      <c r="B3887" s="28">
        <v>0</v>
      </c>
      <c r="C3887" s="31">
        <v>4.3730000000000002</v>
      </c>
    </row>
    <row r="3888" spans="1:3">
      <c r="A3888" s="27">
        <v>43589</v>
      </c>
      <c r="B3888" s="28">
        <v>0.16666666666666666</v>
      </c>
      <c r="C3888" s="31">
        <v>4.3840000000000003</v>
      </c>
    </row>
    <row r="3889" spans="1:3">
      <c r="A3889" s="27">
        <v>43589</v>
      </c>
      <c r="B3889" s="28">
        <v>0.33333333333333331</v>
      </c>
      <c r="C3889" s="31">
        <v>4.4450000000000003</v>
      </c>
    </row>
    <row r="3890" spans="1:3">
      <c r="A3890" s="27">
        <v>43589</v>
      </c>
      <c r="B3890" s="28">
        <v>0.5</v>
      </c>
      <c r="C3890" s="31">
        <v>4.4889999999999999</v>
      </c>
    </row>
    <row r="3891" spans="1:3">
      <c r="A3891" s="27">
        <v>43589</v>
      </c>
      <c r="B3891" s="28">
        <v>0.66666666666666663</v>
      </c>
      <c r="C3891" s="31">
        <v>4.4930000000000003</v>
      </c>
    </row>
    <row r="3892" spans="1:3">
      <c r="A3892" s="27">
        <v>43589</v>
      </c>
      <c r="B3892" s="28">
        <v>0.83333333333333337</v>
      </c>
      <c r="C3892" s="31">
        <v>4.4619999999999997</v>
      </c>
    </row>
    <row r="3893" spans="1:3">
      <c r="A3893" s="27">
        <v>43590</v>
      </c>
      <c r="B3893" s="28">
        <v>0</v>
      </c>
      <c r="C3893" s="31">
        <v>4.4470000000000001</v>
      </c>
    </row>
    <row r="3894" spans="1:3">
      <c r="A3894" s="27">
        <v>43590</v>
      </c>
      <c r="B3894" s="28">
        <v>0.16666666666666666</v>
      </c>
      <c r="C3894" s="31">
        <v>4.1950000000000003</v>
      </c>
    </row>
    <row r="3895" spans="1:3">
      <c r="A3895" s="27">
        <v>43590</v>
      </c>
      <c r="B3895" s="28">
        <v>0.33333333333333331</v>
      </c>
      <c r="C3895" s="31">
        <v>4.024</v>
      </c>
    </row>
    <row r="3896" spans="1:3">
      <c r="A3896" s="27">
        <v>43590</v>
      </c>
      <c r="B3896" s="28">
        <v>0.5</v>
      </c>
      <c r="C3896" s="31">
        <v>4.0579999999999998</v>
      </c>
    </row>
    <row r="3897" spans="1:3">
      <c r="A3897" s="27">
        <v>43590</v>
      </c>
      <c r="B3897" s="28">
        <v>0.66666666666666663</v>
      </c>
      <c r="C3897" s="31">
        <v>4.1890000000000001</v>
      </c>
    </row>
    <row r="3898" spans="1:3">
      <c r="A3898" s="27">
        <v>43590</v>
      </c>
      <c r="B3898" s="28">
        <v>0.83333333333333337</v>
      </c>
      <c r="C3898" s="31">
        <v>4.25</v>
      </c>
    </row>
    <row r="3899" spans="1:3">
      <c r="A3899" s="27">
        <v>43591</v>
      </c>
      <c r="B3899" s="28">
        <v>0</v>
      </c>
      <c r="C3899" s="31">
        <v>4.3170000000000002</v>
      </c>
    </row>
    <row r="3900" spans="1:3">
      <c r="A3900" s="27">
        <v>43591</v>
      </c>
      <c r="B3900" s="28">
        <v>0.16666666666666666</v>
      </c>
      <c r="C3900" s="31">
        <v>4.3639999999999999</v>
      </c>
    </row>
    <row r="3901" spans="1:3">
      <c r="A3901" s="27">
        <v>43591</v>
      </c>
      <c r="B3901" s="28">
        <v>0.33333333333333331</v>
      </c>
      <c r="C3901" s="31">
        <v>4.4169999999999998</v>
      </c>
    </row>
    <row r="3902" spans="1:3">
      <c r="A3902" s="27">
        <v>43591</v>
      </c>
      <c r="B3902" s="28">
        <v>0.5</v>
      </c>
      <c r="C3902" s="31">
        <v>4.4509999999999996</v>
      </c>
    </row>
    <row r="3903" spans="1:3">
      <c r="A3903" s="27">
        <v>43591</v>
      </c>
      <c r="B3903" s="28">
        <v>0.66666666666666663</v>
      </c>
      <c r="C3903" s="31">
        <v>4.4509999999999996</v>
      </c>
    </row>
    <row r="3904" spans="1:3">
      <c r="A3904" s="27">
        <v>43591</v>
      </c>
      <c r="B3904" s="28">
        <v>0.83333333333333337</v>
      </c>
      <c r="C3904" s="31">
        <v>4.4589999999999996</v>
      </c>
    </row>
    <row r="3905" spans="1:3">
      <c r="A3905" s="27">
        <v>43592</v>
      </c>
      <c r="B3905" s="28">
        <v>0</v>
      </c>
      <c r="C3905" s="31">
        <v>4.4400000000000004</v>
      </c>
    </row>
    <row r="3906" spans="1:3">
      <c r="A3906" s="27">
        <v>43592</v>
      </c>
      <c r="B3906" s="28">
        <v>0.16666666666666666</v>
      </c>
      <c r="C3906" s="31">
        <v>4.4450000000000003</v>
      </c>
    </row>
    <row r="3907" spans="1:3">
      <c r="A3907" s="27">
        <v>43592</v>
      </c>
      <c r="B3907" s="28">
        <v>0.33333333333333331</v>
      </c>
      <c r="C3907" s="31">
        <v>4.4630000000000001</v>
      </c>
    </row>
    <row r="3908" spans="1:3">
      <c r="A3908" s="27">
        <v>43592</v>
      </c>
      <c r="B3908" s="28">
        <v>0.5</v>
      </c>
      <c r="C3908" s="31">
        <v>4.5220000000000002</v>
      </c>
    </row>
    <row r="3909" spans="1:3">
      <c r="A3909" s="27">
        <v>43592</v>
      </c>
      <c r="B3909" s="28">
        <v>0.66666666666666663</v>
      </c>
      <c r="C3909" s="31">
        <v>4.4889999999999999</v>
      </c>
    </row>
    <row r="3910" spans="1:3">
      <c r="A3910" s="27">
        <v>43592</v>
      </c>
      <c r="B3910" s="28">
        <v>0.83333333333333337</v>
      </c>
      <c r="C3910" s="31">
        <v>4.4729999999999999</v>
      </c>
    </row>
    <row r="3911" spans="1:3">
      <c r="A3911" s="27">
        <v>43593</v>
      </c>
      <c r="B3911" s="28">
        <v>0</v>
      </c>
      <c r="C3911" s="31">
        <v>4.4790000000000001</v>
      </c>
    </row>
    <row r="3912" spans="1:3">
      <c r="A3912" s="27">
        <v>43593</v>
      </c>
      <c r="B3912" s="28">
        <v>0.16666666666666666</v>
      </c>
      <c r="C3912" s="31">
        <v>4.4870000000000001</v>
      </c>
    </row>
    <row r="3913" spans="1:3">
      <c r="A3913" s="27">
        <v>43593</v>
      </c>
      <c r="B3913" s="28">
        <v>0.33333333333333331</v>
      </c>
      <c r="C3913" s="31">
        <v>4.49</v>
      </c>
    </row>
    <row r="3914" spans="1:3">
      <c r="A3914" s="27">
        <v>43593</v>
      </c>
      <c r="B3914" s="28">
        <v>0.5</v>
      </c>
      <c r="C3914" s="31">
        <v>4.5309999999999997</v>
      </c>
    </row>
    <row r="3915" spans="1:3">
      <c r="A3915" s="27">
        <v>43593</v>
      </c>
      <c r="B3915" s="28">
        <v>0.66666666666666663</v>
      </c>
      <c r="C3915" s="31">
        <v>4.4749999999999996</v>
      </c>
    </row>
    <row r="3916" spans="1:3">
      <c r="A3916" s="27">
        <v>43593</v>
      </c>
      <c r="B3916" s="28">
        <v>0.83333333333333337</v>
      </c>
      <c r="C3916" s="31">
        <v>4.43</v>
      </c>
    </row>
    <row r="3917" spans="1:3">
      <c r="A3917" s="27">
        <v>43594</v>
      </c>
      <c r="B3917" s="28">
        <v>0</v>
      </c>
      <c r="C3917" s="31">
        <v>4.3819999999999997</v>
      </c>
    </row>
    <row r="3918" spans="1:3">
      <c r="A3918" s="27">
        <v>43594</v>
      </c>
      <c r="B3918" s="28">
        <v>0.16666666666666666</v>
      </c>
      <c r="C3918" s="31">
        <v>4.33</v>
      </c>
    </row>
    <row r="3919" spans="1:3">
      <c r="A3919" s="27">
        <v>43594</v>
      </c>
      <c r="B3919" s="28">
        <v>0.33333333333333331</v>
      </c>
      <c r="C3919" s="31">
        <v>4.0990000000000002</v>
      </c>
    </row>
    <row r="3920" spans="1:3">
      <c r="A3920" s="27">
        <v>43594</v>
      </c>
      <c r="B3920" s="28">
        <v>0.5</v>
      </c>
      <c r="C3920" s="31">
        <v>4.2210000000000001</v>
      </c>
    </row>
    <row r="3921" spans="1:3">
      <c r="A3921" s="27">
        <v>43594</v>
      </c>
      <c r="B3921" s="28">
        <v>0.66666666666666663</v>
      </c>
      <c r="C3921" s="31">
        <v>4.3250000000000002</v>
      </c>
    </row>
    <row r="3922" spans="1:3">
      <c r="A3922" s="27">
        <v>43594</v>
      </c>
      <c r="B3922" s="28">
        <v>0.83333333333333337</v>
      </c>
      <c r="C3922" s="31">
        <v>4.3680000000000003</v>
      </c>
    </row>
    <row r="3923" spans="1:3">
      <c r="A3923" s="27">
        <v>43595</v>
      </c>
      <c r="B3923" s="28">
        <v>0</v>
      </c>
      <c r="C3923" s="31">
        <v>4.3979999999999997</v>
      </c>
    </row>
    <row r="3924" spans="1:3">
      <c r="A3924" s="27">
        <v>43595</v>
      </c>
      <c r="B3924" s="28">
        <v>0.16666666666666666</v>
      </c>
      <c r="C3924" s="31">
        <v>4.4050000000000002</v>
      </c>
    </row>
    <row r="3925" spans="1:3">
      <c r="A3925" s="27">
        <v>43595</v>
      </c>
      <c r="B3925" s="28">
        <v>0.33333333333333331</v>
      </c>
      <c r="C3925" s="31">
        <v>4.43</v>
      </c>
    </row>
    <row r="3926" spans="1:3">
      <c r="A3926" s="27">
        <v>43595</v>
      </c>
      <c r="B3926" s="28">
        <v>0.5</v>
      </c>
      <c r="C3926" s="31">
        <v>4.4850000000000003</v>
      </c>
    </row>
    <row r="3927" spans="1:3">
      <c r="A3927" s="27">
        <v>43595</v>
      </c>
      <c r="B3927" s="28">
        <v>0.66666666666666663</v>
      </c>
      <c r="C3927" s="31">
        <v>4.4820000000000002</v>
      </c>
    </row>
    <row r="3928" spans="1:3">
      <c r="A3928" s="27">
        <v>43595</v>
      </c>
      <c r="B3928" s="28">
        <v>0.83333333333333337</v>
      </c>
      <c r="C3928" s="31">
        <v>4.4589999999999996</v>
      </c>
    </row>
    <row r="3929" spans="1:3">
      <c r="A3929" s="27">
        <v>43596</v>
      </c>
      <c r="B3929" s="28">
        <v>0</v>
      </c>
      <c r="C3929" s="31">
        <v>4.4850000000000003</v>
      </c>
    </row>
    <row r="3930" spans="1:3">
      <c r="A3930" s="27">
        <v>43596</v>
      </c>
      <c r="B3930" s="28">
        <v>0.16666666666666666</v>
      </c>
      <c r="C3930" s="31">
        <v>4.4720000000000004</v>
      </c>
    </row>
    <row r="3931" spans="1:3">
      <c r="A3931" s="27">
        <v>43596</v>
      </c>
      <c r="B3931" s="28">
        <v>0.33333333333333331</v>
      </c>
      <c r="C3931" s="31">
        <v>4.4889999999999999</v>
      </c>
    </row>
    <row r="3932" spans="1:3">
      <c r="A3932" s="27">
        <v>43596</v>
      </c>
      <c r="B3932" s="28">
        <v>0.5</v>
      </c>
      <c r="C3932" s="31">
        <v>4.516</v>
      </c>
    </row>
    <row r="3933" spans="1:3">
      <c r="A3933" s="27">
        <v>43596</v>
      </c>
      <c r="B3933" s="28">
        <v>0.66666666666666663</v>
      </c>
      <c r="C3933" s="31">
        <v>4.5140000000000002</v>
      </c>
    </row>
    <row r="3934" spans="1:3">
      <c r="A3934" s="27">
        <v>43596</v>
      </c>
      <c r="B3934" s="28">
        <v>0.83333333333333337</v>
      </c>
      <c r="C3934" s="31">
        <v>4.444</v>
      </c>
    </row>
    <row r="3935" spans="1:3">
      <c r="A3935" s="27">
        <v>43597</v>
      </c>
      <c r="B3935" s="28">
        <v>0</v>
      </c>
      <c r="C3935" s="31">
        <v>4.1920000000000002</v>
      </c>
    </row>
    <row r="3936" spans="1:3">
      <c r="A3936" s="27">
        <v>43597</v>
      </c>
      <c r="B3936" s="28">
        <v>0.16666666666666666</v>
      </c>
      <c r="C3936" s="31">
        <v>4.2409999999999997</v>
      </c>
    </row>
    <row r="3937" spans="1:3">
      <c r="A3937" s="27">
        <v>43597</v>
      </c>
      <c r="B3937" s="28">
        <v>0.33333333333333331</v>
      </c>
      <c r="C3937" s="31">
        <v>4.3559999999999999</v>
      </c>
    </row>
    <row r="3938" spans="1:3">
      <c r="A3938" s="27">
        <v>43597</v>
      </c>
      <c r="B3938" s="28">
        <v>0.5</v>
      </c>
      <c r="C3938" s="31">
        <v>4.391</v>
      </c>
    </row>
    <row r="3939" spans="1:3">
      <c r="A3939" s="27">
        <v>43597</v>
      </c>
      <c r="B3939" s="28">
        <v>0.66666666666666663</v>
      </c>
      <c r="C3939" s="31">
        <v>4.4249999999999998</v>
      </c>
    </row>
    <row r="3940" spans="1:3">
      <c r="A3940" s="27">
        <v>43597</v>
      </c>
      <c r="B3940" s="28">
        <v>0.83333333333333337</v>
      </c>
      <c r="C3940" s="31">
        <v>4.4459999999999997</v>
      </c>
    </row>
    <row r="3941" spans="1:3">
      <c r="A3941" s="27">
        <v>43598</v>
      </c>
      <c r="B3941" s="28">
        <v>0</v>
      </c>
      <c r="C3941" s="31">
        <v>4.4429999999999996</v>
      </c>
    </row>
    <row r="3942" spans="1:3">
      <c r="A3942" s="27">
        <v>43598</v>
      </c>
      <c r="B3942" s="28">
        <v>0.16666666666666666</v>
      </c>
      <c r="C3942" s="31">
        <v>4.4370000000000003</v>
      </c>
    </row>
    <row r="3943" spans="1:3">
      <c r="A3943" s="27">
        <v>43598</v>
      </c>
      <c r="B3943" s="28">
        <v>0.33333333333333331</v>
      </c>
      <c r="C3943" s="31">
        <v>4.4550000000000001</v>
      </c>
    </row>
    <row r="3944" spans="1:3">
      <c r="A3944" s="27">
        <v>43598</v>
      </c>
      <c r="B3944" s="28">
        <v>0.5</v>
      </c>
      <c r="C3944" s="31">
        <v>4.5149999999999997</v>
      </c>
    </row>
    <row r="3945" spans="1:3">
      <c r="A3945" s="27">
        <v>43598</v>
      </c>
      <c r="B3945" s="28">
        <v>0.66666666666666663</v>
      </c>
      <c r="C3945" s="31">
        <v>4.55</v>
      </c>
    </row>
    <row r="3946" spans="1:3">
      <c r="A3946" s="27">
        <v>43598</v>
      </c>
      <c r="B3946" s="28">
        <v>0.83333333333333337</v>
      </c>
      <c r="C3946" s="31">
        <v>4.5650000000000004</v>
      </c>
    </row>
    <row r="3947" spans="1:3">
      <c r="A3947" s="27">
        <v>43599</v>
      </c>
      <c r="B3947" s="28">
        <v>0</v>
      </c>
      <c r="C3947" s="31">
        <v>4.5709999999999997</v>
      </c>
    </row>
    <row r="3948" spans="1:3">
      <c r="A3948" s="27">
        <v>43599</v>
      </c>
      <c r="B3948" s="28">
        <v>0.16666666666666666</v>
      </c>
      <c r="C3948" s="31">
        <v>4.5880000000000001</v>
      </c>
    </row>
    <row r="3949" spans="1:3">
      <c r="A3949" s="27">
        <v>43599</v>
      </c>
      <c r="B3949" s="28">
        <v>0.33333333333333331</v>
      </c>
      <c r="C3949" s="31">
        <v>4.577</v>
      </c>
    </row>
    <row r="3950" spans="1:3">
      <c r="A3950" s="27">
        <v>43599</v>
      </c>
      <c r="B3950" s="28">
        <v>0.5</v>
      </c>
      <c r="C3950" s="31">
        <v>4.5839999999999996</v>
      </c>
    </row>
    <row r="3951" spans="1:3">
      <c r="A3951" s="27">
        <v>43599</v>
      </c>
      <c r="B3951" s="28">
        <v>0.66666666666666663</v>
      </c>
      <c r="C3951" s="31">
        <v>4.5650000000000004</v>
      </c>
    </row>
    <row r="3952" spans="1:3">
      <c r="A3952" s="27">
        <v>43599</v>
      </c>
      <c r="B3952" s="28">
        <v>0.83333333333333337</v>
      </c>
      <c r="C3952" s="31">
        <v>4.5330000000000004</v>
      </c>
    </row>
    <row r="3953" spans="1:3">
      <c r="A3953" s="27">
        <v>43600</v>
      </c>
      <c r="B3953" s="28">
        <v>0</v>
      </c>
      <c r="C3953" s="31">
        <v>4.524</v>
      </c>
    </row>
    <row r="3954" spans="1:3">
      <c r="A3954" s="27">
        <v>43600</v>
      </c>
      <c r="B3954" s="28">
        <v>0.16666666666666666</v>
      </c>
      <c r="C3954" s="31">
        <v>4.5330000000000004</v>
      </c>
    </row>
    <row r="3955" spans="1:3">
      <c r="A3955" s="27">
        <v>43600</v>
      </c>
      <c r="B3955" s="28">
        <v>0.33333333333333331</v>
      </c>
      <c r="C3955" s="31">
        <v>4.5190000000000001</v>
      </c>
    </row>
    <row r="3956" spans="1:3">
      <c r="A3956" s="27">
        <v>43600</v>
      </c>
      <c r="B3956" s="28">
        <v>0.5</v>
      </c>
      <c r="C3956" s="31">
        <v>4.5439999999999996</v>
      </c>
    </row>
    <row r="3957" spans="1:3">
      <c r="A3957" s="27">
        <v>43600</v>
      </c>
      <c r="B3957" s="28">
        <v>0.66666666666666663</v>
      </c>
      <c r="C3957" s="31">
        <v>4.5839999999999996</v>
      </c>
    </row>
    <row r="3958" spans="1:3">
      <c r="A3958" s="27">
        <v>43600</v>
      </c>
      <c r="B3958" s="28">
        <v>0.83333333333333337</v>
      </c>
      <c r="C3958" s="31">
        <v>4.5789999999999997</v>
      </c>
    </row>
    <row r="3959" spans="1:3">
      <c r="A3959" s="27">
        <v>43601</v>
      </c>
      <c r="B3959" s="28">
        <v>0</v>
      </c>
      <c r="C3959" s="31">
        <v>4.5830000000000002</v>
      </c>
    </row>
    <row r="3960" spans="1:3">
      <c r="A3960" s="27">
        <v>43601</v>
      </c>
      <c r="B3960" s="28">
        <v>0.16666666666666666</v>
      </c>
      <c r="C3960" s="31">
        <v>4.5620000000000003</v>
      </c>
    </row>
    <row r="3961" spans="1:3">
      <c r="A3961" s="27">
        <v>43601</v>
      </c>
      <c r="B3961" s="28">
        <v>0.33333333333333331</v>
      </c>
      <c r="C3961" s="31">
        <v>4.57</v>
      </c>
    </row>
    <row r="3962" spans="1:3">
      <c r="A3962" s="27">
        <v>43601</v>
      </c>
      <c r="B3962" s="28">
        <v>0.5</v>
      </c>
      <c r="C3962" s="31">
        <v>4.5919999999999996</v>
      </c>
    </row>
    <row r="3963" spans="1:3">
      <c r="A3963" s="27">
        <v>43601</v>
      </c>
      <c r="B3963" s="28">
        <v>0.66666666666666663</v>
      </c>
      <c r="C3963" s="31">
        <v>4.5350000000000001</v>
      </c>
    </row>
    <row r="3964" spans="1:3">
      <c r="A3964" s="27">
        <v>43601</v>
      </c>
      <c r="B3964" s="28">
        <v>0.83333333333333337</v>
      </c>
      <c r="C3964" s="31">
        <v>4.54</v>
      </c>
    </row>
    <row r="3965" spans="1:3">
      <c r="A3965" s="27">
        <v>43602</v>
      </c>
      <c r="B3965" s="28">
        <v>0</v>
      </c>
      <c r="C3965" s="31">
        <v>4.5549999999999997</v>
      </c>
    </row>
    <row r="3966" spans="1:3">
      <c r="A3966" s="27">
        <v>43602</v>
      </c>
      <c r="B3966" s="28">
        <v>0.16666666666666666</v>
      </c>
      <c r="C3966" s="31">
        <v>4.5490000000000004</v>
      </c>
    </row>
    <row r="3967" spans="1:3">
      <c r="A3967" s="27">
        <v>43602</v>
      </c>
      <c r="B3967" s="28">
        <v>0.33333333333333331</v>
      </c>
      <c r="C3967" s="31">
        <v>4.5490000000000004</v>
      </c>
    </row>
    <row r="3968" spans="1:3">
      <c r="A3968" s="27">
        <v>43602</v>
      </c>
      <c r="B3968" s="28">
        <v>0.5</v>
      </c>
      <c r="C3968" s="31">
        <v>4.5640000000000001</v>
      </c>
    </row>
    <row r="3969" spans="1:3">
      <c r="A3969" s="27">
        <v>43602</v>
      </c>
      <c r="B3969" s="28">
        <v>0.66666666666666663</v>
      </c>
      <c r="C3969" s="31">
        <v>4.5910000000000002</v>
      </c>
    </row>
    <row r="3970" spans="1:3">
      <c r="A3970" s="27">
        <v>43602</v>
      </c>
      <c r="B3970" s="28">
        <v>0.83333333333333337</v>
      </c>
      <c r="C3970" s="31">
        <v>4.5220000000000002</v>
      </c>
    </row>
    <row r="3971" spans="1:3">
      <c r="A3971" s="27">
        <v>43603</v>
      </c>
      <c r="B3971" s="28">
        <v>0</v>
      </c>
      <c r="C3971" s="31">
        <v>4.4880000000000004</v>
      </c>
    </row>
    <row r="3972" spans="1:3">
      <c r="A3972" s="27">
        <v>43603</v>
      </c>
      <c r="B3972" s="28">
        <v>0.16666666666666666</v>
      </c>
      <c r="C3972" s="31">
        <v>4.4939999999999998</v>
      </c>
    </row>
    <row r="3973" spans="1:3">
      <c r="A3973" s="27">
        <v>43603</v>
      </c>
      <c r="B3973" s="28">
        <v>0.33333333333333331</v>
      </c>
      <c r="C3973" s="31">
        <v>4.4969999999999999</v>
      </c>
    </row>
    <row r="3974" spans="1:3">
      <c r="A3974" s="27">
        <v>43603</v>
      </c>
      <c r="B3974" s="28">
        <v>0.5</v>
      </c>
      <c r="C3974" s="31">
        <v>4.3710000000000004</v>
      </c>
    </row>
    <row r="3975" spans="1:3">
      <c r="A3975" s="27">
        <v>43603</v>
      </c>
      <c r="B3975" s="28">
        <v>0.66666666666666663</v>
      </c>
      <c r="C3975" s="31">
        <v>4.3140000000000001</v>
      </c>
    </row>
    <row r="3976" spans="1:3">
      <c r="A3976" s="27">
        <v>43603</v>
      </c>
      <c r="B3976" s="28">
        <v>0.83333333333333337</v>
      </c>
      <c r="C3976" s="31">
        <v>4.423</v>
      </c>
    </row>
    <row r="3977" spans="1:3">
      <c r="A3977" s="27">
        <v>43604</v>
      </c>
      <c r="B3977" s="28">
        <v>0</v>
      </c>
      <c r="C3977" s="31">
        <v>4.4340000000000002</v>
      </c>
    </row>
    <row r="3978" spans="1:3">
      <c r="A3978" s="27">
        <v>43604</v>
      </c>
      <c r="B3978" s="28">
        <v>0.16666666666666666</v>
      </c>
      <c r="C3978" s="31">
        <v>4.4640000000000004</v>
      </c>
    </row>
    <row r="3979" spans="1:3">
      <c r="A3979" s="27">
        <v>43604</v>
      </c>
      <c r="B3979" s="28">
        <v>0.33333333333333331</v>
      </c>
      <c r="C3979" s="31">
        <v>4.399</v>
      </c>
    </row>
    <row r="3980" spans="1:3">
      <c r="A3980" s="27">
        <v>43604</v>
      </c>
      <c r="B3980" s="28">
        <v>0.5</v>
      </c>
      <c r="C3980" s="31">
        <v>4.6749999999999998</v>
      </c>
    </row>
    <row r="3981" spans="1:3">
      <c r="A3981" s="27">
        <v>43604</v>
      </c>
      <c r="B3981" s="28">
        <v>0.66666666666666663</v>
      </c>
      <c r="C3981" s="31">
        <v>4.5049999999999999</v>
      </c>
    </row>
    <row r="3982" spans="1:3">
      <c r="A3982" s="27">
        <v>43604</v>
      </c>
      <c r="B3982" s="28">
        <v>0.83333333333333337</v>
      </c>
      <c r="C3982" s="31">
        <v>4.5510000000000002</v>
      </c>
    </row>
    <row r="3983" spans="1:3">
      <c r="A3983" s="27">
        <v>43605</v>
      </c>
      <c r="B3983" s="28">
        <v>0</v>
      </c>
      <c r="C3983" s="31">
        <v>4.6360000000000001</v>
      </c>
    </row>
    <row r="3984" spans="1:3">
      <c r="A3984" s="27">
        <v>43605</v>
      </c>
      <c r="B3984" s="28">
        <v>0.16666666666666666</v>
      </c>
      <c r="C3984" s="31">
        <v>4.6680000000000001</v>
      </c>
    </row>
    <row r="3985" spans="1:3">
      <c r="A3985" s="27">
        <v>43605</v>
      </c>
      <c r="B3985" s="28">
        <v>0.33333333333333331</v>
      </c>
      <c r="C3985" s="31">
        <v>4.7060000000000004</v>
      </c>
    </row>
    <row r="3986" spans="1:3">
      <c r="A3986" s="27">
        <v>43605</v>
      </c>
      <c r="B3986" s="28">
        <v>0.5</v>
      </c>
      <c r="C3986" s="31">
        <v>4.5289999999999999</v>
      </c>
    </row>
    <row r="3987" spans="1:3">
      <c r="A3987" s="27">
        <v>43605</v>
      </c>
      <c r="B3987" s="28">
        <v>0.66666666666666663</v>
      </c>
      <c r="C3987" s="31">
        <v>4.46</v>
      </c>
    </row>
    <row r="3988" spans="1:3">
      <c r="A3988" s="27">
        <v>43605</v>
      </c>
      <c r="B3988" s="28">
        <v>0.83333333333333337</v>
      </c>
      <c r="C3988" s="31">
        <v>4.4130000000000003</v>
      </c>
    </row>
    <row r="3989" spans="1:3">
      <c r="A3989" s="27">
        <v>43606</v>
      </c>
      <c r="B3989" s="28">
        <v>0</v>
      </c>
      <c r="C3989" s="31">
        <v>4.4059999999999997</v>
      </c>
    </row>
    <row r="3990" spans="1:3">
      <c r="A3990" s="27">
        <v>43606</v>
      </c>
      <c r="B3990" s="28">
        <v>0.16666666666666666</v>
      </c>
      <c r="C3990" s="31">
        <v>4.4109999999999996</v>
      </c>
    </row>
    <row r="3991" spans="1:3">
      <c r="A3991" s="27">
        <v>43606</v>
      </c>
      <c r="B3991" s="28">
        <v>0.33333333333333331</v>
      </c>
      <c r="C3991" s="31">
        <v>4.46</v>
      </c>
    </row>
    <row r="3992" spans="1:3">
      <c r="A3992" s="27">
        <v>43606</v>
      </c>
      <c r="B3992" s="28">
        <v>0.5</v>
      </c>
      <c r="C3992" s="31">
        <v>4.5149999999999997</v>
      </c>
    </row>
    <row r="3993" spans="1:3">
      <c r="A3993" s="27">
        <v>43606</v>
      </c>
      <c r="B3993" s="28">
        <v>0.66666666666666663</v>
      </c>
      <c r="C3993" s="31">
        <v>4.5350000000000001</v>
      </c>
    </row>
    <row r="3994" spans="1:3">
      <c r="A3994" s="27">
        <v>43606</v>
      </c>
      <c r="B3994" s="28">
        <v>0.83333333333333337</v>
      </c>
      <c r="C3994" s="31">
        <v>4.516</v>
      </c>
    </row>
    <row r="3995" spans="1:3">
      <c r="A3995" s="27">
        <v>43607</v>
      </c>
      <c r="B3995" s="28">
        <v>0</v>
      </c>
      <c r="C3995" s="31">
        <v>4.5350000000000001</v>
      </c>
    </row>
    <row r="3996" spans="1:3">
      <c r="A3996" s="27">
        <v>43607</v>
      </c>
      <c r="B3996" s="28">
        <v>0.16666666666666666</v>
      </c>
      <c r="C3996" s="31">
        <v>4.5309999999999997</v>
      </c>
    </row>
    <row r="3997" spans="1:3">
      <c r="A3997" s="27">
        <v>43607</v>
      </c>
      <c r="B3997" s="28">
        <v>0.33333333333333331</v>
      </c>
      <c r="C3997" s="31">
        <v>4.4950000000000001</v>
      </c>
    </row>
    <row r="3998" spans="1:3">
      <c r="A3998" s="27">
        <v>43607</v>
      </c>
      <c r="B3998" s="28">
        <v>0.5</v>
      </c>
      <c r="C3998" s="31">
        <v>4.5279999999999996</v>
      </c>
    </row>
    <row r="3999" spans="1:3">
      <c r="A3999" s="27">
        <v>43607</v>
      </c>
      <c r="B3999" s="28">
        <v>0.66666666666666663</v>
      </c>
      <c r="C3999" s="31">
        <v>4.5810000000000004</v>
      </c>
    </row>
    <row r="4000" spans="1:3">
      <c r="A4000" s="27">
        <v>43607</v>
      </c>
      <c r="B4000" s="28">
        <v>0.83333333333333337</v>
      </c>
      <c r="C4000" s="31">
        <v>4.5659999999999998</v>
      </c>
    </row>
    <row r="4001" spans="1:3">
      <c r="A4001" s="27">
        <v>43608</v>
      </c>
      <c r="B4001" s="28">
        <v>0</v>
      </c>
      <c r="C4001" s="31">
        <v>4.5410000000000004</v>
      </c>
    </row>
    <row r="4002" spans="1:3">
      <c r="A4002" s="27">
        <v>43608</v>
      </c>
      <c r="B4002" s="28">
        <v>0.16666666666666666</v>
      </c>
      <c r="C4002" s="31">
        <v>4.2939999999999996</v>
      </c>
    </row>
    <row r="4003" spans="1:3">
      <c r="A4003" s="27">
        <v>43608</v>
      </c>
      <c r="B4003" s="28">
        <v>0.33333333333333331</v>
      </c>
      <c r="C4003" s="31">
        <v>4.492</v>
      </c>
    </row>
    <row r="4004" spans="1:3">
      <c r="A4004" s="27">
        <v>43608</v>
      </c>
      <c r="B4004" s="28">
        <v>0.5</v>
      </c>
      <c r="C4004" s="31">
        <v>4.5730000000000004</v>
      </c>
    </row>
    <row r="4005" spans="1:3">
      <c r="A4005" s="27">
        <v>43608</v>
      </c>
      <c r="B4005" s="28">
        <v>0.66666666666666663</v>
      </c>
      <c r="C4005" s="31">
        <v>4.5650000000000004</v>
      </c>
    </row>
    <row r="4006" spans="1:3">
      <c r="A4006" s="27">
        <v>43608</v>
      </c>
      <c r="B4006" s="28">
        <v>0.83333333333333337</v>
      </c>
      <c r="C4006" s="31">
        <v>4.5789999999999997</v>
      </c>
    </row>
    <row r="4007" spans="1:3">
      <c r="A4007" s="27">
        <v>43609</v>
      </c>
      <c r="B4007" s="28">
        <v>0</v>
      </c>
      <c r="C4007" s="31">
        <v>4.5670000000000002</v>
      </c>
    </row>
    <row r="4008" spans="1:3">
      <c r="A4008" s="27">
        <v>43609</v>
      </c>
      <c r="B4008" s="28">
        <v>0.16666666666666666</v>
      </c>
      <c r="C4008" s="31">
        <v>4.5750000000000002</v>
      </c>
    </row>
    <row r="4009" spans="1:3">
      <c r="A4009" s="27">
        <v>43609</v>
      </c>
      <c r="B4009" s="28">
        <v>0.33333333333333331</v>
      </c>
      <c r="C4009" s="31">
        <v>4.577</v>
      </c>
    </row>
    <row r="4010" spans="1:3">
      <c r="A4010" s="27">
        <v>43609</v>
      </c>
      <c r="B4010" s="28">
        <v>0.5</v>
      </c>
      <c r="C4010" s="31">
        <v>4.6020000000000003</v>
      </c>
    </row>
    <row r="4011" spans="1:3">
      <c r="A4011" s="27">
        <v>43609</v>
      </c>
      <c r="B4011" s="28">
        <v>0.66666666666666663</v>
      </c>
      <c r="C4011" s="31">
        <v>4.6189999999999998</v>
      </c>
    </row>
    <row r="4012" spans="1:3">
      <c r="A4012" s="27">
        <v>43609</v>
      </c>
      <c r="B4012" s="28">
        <v>0.83333333333333337</v>
      </c>
      <c r="C4012" s="31">
        <v>4.5860000000000003</v>
      </c>
    </row>
    <row r="4013" spans="1:3">
      <c r="A4013" s="27">
        <v>43610</v>
      </c>
      <c r="B4013" s="28">
        <v>0</v>
      </c>
      <c r="C4013" s="31">
        <v>4.59</v>
      </c>
    </row>
    <row r="4014" spans="1:3">
      <c r="A4014" s="27">
        <v>43610</v>
      </c>
      <c r="B4014" s="28">
        <v>0.16666666666666666</v>
      </c>
      <c r="C4014" s="31">
        <v>4.5910000000000002</v>
      </c>
    </row>
    <row r="4015" spans="1:3">
      <c r="A4015" s="27">
        <v>43610</v>
      </c>
      <c r="B4015" s="28">
        <v>0.33333333333333331</v>
      </c>
      <c r="C4015" s="31">
        <v>4.5359999999999996</v>
      </c>
    </row>
    <row r="4016" spans="1:3">
      <c r="A4016" s="27">
        <v>43610</v>
      </c>
      <c r="B4016" s="28">
        <v>0.5</v>
      </c>
      <c r="C4016" s="31">
        <v>4.5209999999999999</v>
      </c>
    </row>
    <row r="4017" spans="1:3">
      <c r="A4017" s="27">
        <v>43610</v>
      </c>
      <c r="B4017" s="28">
        <v>0.66666666666666663</v>
      </c>
      <c r="C4017" s="31">
        <v>4.5469999999999997</v>
      </c>
    </row>
    <row r="4018" spans="1:3">
      <c r="A4018" s="27">
        <v>43610</v>
      </c>
      <c r="B4018" s="28">
        <v>0.83333333333333337</v>
      </c>
      <c r="C4018" s="31">
        <v>4.3879999999999999</v>
      </c>
    </row>
    <row r="4019" spans="1:3">
      <c r="A4019" s="27">
        <v>43611</v>
      </c>
      <c r="B4019" s="28">
        <v>0</v>
      </c>
      <c r="C4019" s="31">
        <v>4.2610000000000001</v>
      </c>
    </row>
    <row r="4020" spans="1:3">
      <c r="A4020" s="27">
        <v>43611</v>
      </c>
      <c r="B4020" s="28">
        <v>0.16666666666666666</v>
      </c>
      <c r="C4020" s="31">
        <v>4.2809999999999997</v>
      </c>
    </row>
    <row r="4021" spans="1:3">
      <c r="A4021" s="27">
        <v>43611</v>
      </c>
      <c r="B4021" s="28">
        <v>0.33333333333333331</v>
      </c>
      <c r="C4021" s="31">
        <v>4.3339999999999996</v>
      </c>
    </row>
    <row r="4022" spans="1:3">
      <c r="A4022" s="27">
        <v>43611</v>
      </c>
      <c r="B4022" s="28">
        <v>0.5</v>
      </c>
      <c r="C4022" s="31">
        <v>4.375</v>
      </c>
    </row>
    <row r="4023" spans="1:3">
      <c r="A4023" s="27">
        <v>43611</v>
      </c>
      <c r="B4023" s="28">
        <v>0.66666666666666663</v>
      </c>
      <c r="C4023" s="31">
        <v>4.4569999999999999</v>
      </c>
    </row>
    <row r="4024" spans="1:3">
      <c r="A4024" s="27">
        <v>43611</v>
      </c>
      <c r="B4024" s="28">
        <v>0.83333333333333337</v>
      </c>
      <c r="C4024" s="31">
        <v>4.4560000000000004</v>
      </c>
    </row>
    <row r="4025" spans="1:3">
      <c r="A4025" s="27">
        <v>43612</v>
      </c>
      <c r="B4025" s="28">
        <v>0</v>
      </c>
      <c r="C4025" s="31">
        <v>4.4349999999999996</v>
      </c>
    </row>
    <row r="4026" spans="1:3">
      <c r="A4026" s="27">
        <v>43612</v>
      </c>
      <c r="B4026" s="28">
        <v>0.16666666666666666</v>
      </c>
      <c r="C4026" s="31">
        <v>4.46</v>
      </c>
    </row>
    <row r="4027" spans="1:3">
      <c r="A4027" s="27">
        <v>43612</v>
      </c>
      <c r="B4027" s="28">
        <v>0.33333333333333331</v>
      </c>
      <c r="C4027" s="31">
        <v>4.5220000000000002</v>
      </c>
    </row>
    <row r="4028" spans="1:3">
      <c r="A4028" s="27">
        <v>43612</v>
      </c>
      <c r="B4028" s="28">
        <v>0.5</v>
      </c>
      <c r="C4028" s="31">
        <v>4.5590000000000002</v>
      </c>
    </row>
    <row r="4029" spans="1:3">
      <c r="A4029" s="27">
        <v>43612</v>
      </c>
      <c r="B4029" s="28">
        <v>0.66666666666666663</v>
      </c>
      <c r="C4029" s="31">
        <v>4.548</v>
      </c>
    </row>
    <row r="4030" spans="1:3">
      <c r="A4030" s="27">
        <v>43612</v>
      </c>
      <c r="B4030" s="28">
        <v>0.83333333333333337</v>
      </c>
      <c r="C4030" s="31">
        <v>4.367</v>
      </c>
    </row>
    <row r="4031" spans="1:3">
      <c r="A4031" s="27">
        <v>43613</v>
      </c>
      <c r="B4031" s="28">
        <v>0</v>
      </c>
      <c r="C4031" s="31">
        <v>4.3490000000000002</v>
      </c>
    </row>
    <row r="4032" spans="1:3">
      <c r="A4032" s="27">
        <v>43613</v>
      </c>
      <c r="B4032" s="28">
        <v>0.16666666666666666</v>
      </c>
      <c r="C4032" s="31">
        <v>4.4039999999999999</v>
      </c>
    </row>
    <row r="4033" spans="1:3">
      <c r="A4033" s="27">
        <v>43613</v>
      </c>
      <c r="B4033" s="28">
        <v>0.33333333333333331</v>
      </c>
      <c r="C4033" s="31">
        <v>4.4260000000000002</v>
      </c>
    </row>
    <row r="4034" spans="1:3">
      <c r="A4034" s="27">
        <v>43613</v>
      </c>
      <c r="B4034" s="28">
        <v>0.5</v>
      </c>
      <c r="C4034" s="31">
        <v>4.4740000000000002</v>
      </c>
    </row>
    <row r="4035" spans="1:3">
      <c r="A4035" s="27">
        <v>43613</v>
      </c>
      <c r="B4035" s="28">
        <v>0.66666666666666663</v>
      </c>
      <c r="C4035" s="31">
        <v>4.4880000000000004</v>
      </c>
    </row>
    <row r="4036" spans="1:3">
      <c r="A4036" s="27">
        <v>43613</v>
      </c>
      <c r="B4036" s="28">
        <v>0.83333333333333337</v>
      </c>
      <c r="C4036" s="31">
        <v>4.5010000000000003</v>
      </c>
    </row>
    <row r="4037" spans="1:3">
      <c r="A4037" s="27">
        <v>43614</v>
      </c>
      <c r="B4037" s="28">
        <v>0</v>
      </c>
      <c r="C4037" s="31">
        <v>4.4610000000000003</v>
      </c>
    </row>
    <row r="4038" spans="1:3">
      <c r="A4038" s="27">
        <v>43614</v>
      </c>
      <c r="B4038" s="28">
        <v>0.16666666666666666</v>
      </c>
      <c r="C4038" s="31">
        <v>4.4379999999999997</v>
      </c>
    </row>
    <row r="4039" spans="1:3">
      <c r="A4039" s="27">
        <v>43614</v>
      </c>
      <c r="B4039" s="28">
        <v>0.33333333333333331</v>
      </c>
      <c r="C4039" s="31">
        <v>4.4930000000000003</v>
      </c>
    </row>
    <row r="4040" spans="1:3">
      <c r="A4040" s="27">
        <v>43614</v>
      </c>
      <c r="B4040" s="28">
        <v>0.5</v>
      </c>
      <c r="C4040" s="31">
        <v>4.5339999999999998</v>
      </c>
    </row>
    <row r="4041" spans="1:3">
      <c r="A4041" s="27">
        <v>43614</v>
      </c>
      <c r="B4041" s="28">
        <v>0.66666666666666663</v>
      </c>
      <c r="C4041" s="31">
        <v>4.5419999999999998</v>
      </c>
    </row>
    <row r="4042" spans="1:3">
      <c r="A4042" s="27">
        <v>43614</v>
      </c>
      <c r="B4042" s="28">
        <v>0.83333333333333337</v>
      </c>
      <c r="C4042" s="31">
        <v>4.5129999999999999</v>
      </c>
    </row>
    <row r="4043" spans="1:3">
      <c r="A4043" s="27">
        <v>43615</v>
      </c>
      <c r="B4043" s="28">
        <v>0</v>
      </c>
      <c r="C4043" s="31">
        <v>4.5259999999999998</v>
      </c>
    </row>
    <row r="4044" spans="1:3">
      <c r="A4044" s="27">
        <v>43615</v>
      </c>
      <c r="B4044" s="28">
        <v>0.16666666666666666</v>
      </c>
      <c r="C4044" s="31">
        <v>4.5270000000000001</v>
      </c>
    </row>
    <row r="4045" spans="1:3">
      <c r="A4045" s="27">
        <v>43615</v>
      </c>
      <c r="B4045" s="28">
        <v>0.33333333333333331</v>
      </c>
      <c r="C4045" s="31">
        <v>4.5309999999999997</v>
      </c>
    </row>
    <row r="4046" spans="1:3">
      <c r="A4046" s="27">
        <v>43615</v>
      </c>
      <c r="B4046" s="28">
        <v>0.5</v>
      </c>
      <c r="C4046" s="31">
        <v>4.5750000000000002</v>
      </c>
    </row>
    <row r="4047" spans="1:3">
      <c r="A4047" s="27">
        <v>43615</v>
      </c>
      <c r="B4047" s="28">
        <v>0.66666666666666663</v>
      </c>
      <c r="C4047" s="31">
        <v>4.5519999999999996</v>
      </c>
    </row>
    <row r="4048" spans="1:3">
      <c r="A4048" s="27">
        <v>43615</v>
      </c>
      <c r="B4048" s="28">
        <v>0.83333333333333337</v>
      </c>
      <c r="C4048" s="31">
        <v>4.5469999999999997</v>
      </c>
    </row>
    <row r="4049" spans="1:3">
      <c r="A4049" s="27">
        <v>43616</v>
      </c>
      <c r="B4049" s="28">
        <v>0</v>
      </c>
      <c r="C4049" s="31">
        <v>4.5430000000000001</v>
      </c>
    </row>
    <row r="4050" spans="1:3">
      <c r="A4050" s="27">
        <v>43616</v>
      </c>
      <c r="B4050" s="28">
        <v>0.16666666666666666</v>
      </c>
      <c r="C4050" s="31">
        <v>4.5490000000000004</v>
      </c>
    </row>
    <row r="4051" spans="1:3">
      <c r="A4051" s="27">
        <v>43616</v>
      </c>
      <c r="B4051" s="28">
        <v>0.33333333333333331</v>
      </c>
      <c r="C4051" s="31">
        <v>4.5590000000000002</v>
      </c>
    </row>
    <row r="4052" spans="1:3">
      <c r="A4052" s="27">
        <v>43616</v>
      </c>
      <c r="B4052" s="28">
        <v>0.5</v>
      </c>
      <c r="C4052" s="31">
        <v>4.6020000000000003</v>
      </c>
    </row>
    <row r="4053" spans="1:3">
      <c r="A4053" s="27">
        <v>43616</v>
      </c>
      <c r="B4053" s="28">
        <v>0.66666666666666663</v>
      </c>
      <c r="C4053" s="31">
        <v>4.6280000000000001</v>
      </c>
    </row>
    <row r="4054" spans="1:3">
      <c r="A4054" s="27">
        <v>43616</v>
      </c>
      <c r="B4054" s="28">
        <v>0.83333333333333337</v>
      </c>
      <c r="C4054" s="31">
        <v>4.556</v>
      </c>
    </row>
    <row r="4055" spans="1:3">
      <c r="A4055" s="27">
        <v>43617</v>
      </c>
      <c r="B4055" s="28">
        <v>0</v>
      </c>
      <c r="C4055" s="31">
        <v>4.508</v>
      </c>
    </row>
    <row r="4056" spans="1:3">
      <c r="A4056" s="27">
        <v>43617</v>
      </c>
      <c r="B4056" s="28">
        <v>0.16666666666666666</v>
      </c>
      <c r="C4056" s="31">
        <v>4.516</v>
      </c>
    </row>
    <row r="4057" spans="1:3">
      <c r="A4057" s="27">
        <v>43617</v>
      </c>
      <c r="B4057" s="28">
        <v>0.33333333333333331</v>
      </c>
      <c r="C4057" s="31">
        <v>4.4989999999999997</v>
      </c>
    </row>
    <row r="4058" spans="1:3">
      <c r="A4058" s="27">
        <v>43617</v>
      </c>
      <c r="B4058" s="28">
        <v>0.5</v>
      </c>
      <c r="C4058" s="31">
        <v>4.5380000000000003</v>
      </c>
    </row>
    <row r="4059" spans="1:3">
      <c r="A4059" s="27">
        <v>43617</v>
      </c>
      <c r="B4059" s="28">
        <v>0.66666666666666663</v>
      </c>
      <c r="C4059" s="31">
        <v>4.5430000000000001</v>
      </c>
    </row>
    <row r="4060" spans="1:3">
      <c r="A4060" s="27">
        <v>43617</v>
      </c>
      <c r="B4060" s="28">
        <v>0.83333333333333337</v>
      </c>
      <c r="C4060" s="31">
        <v>4.5019999999999998</v>
      </c>
    </row>
    <row r="4061" spans="1:3">
      <c r="A4061" s="27">
        <v>43618</v>
      </c>
      <c r="B4061" s="28">
        <v>0</v>
      </c>
      <c r="C4061" s="31">
        <v>4.492</v>
      </c>
    </row>
    <row r="4062" spans="1:3">
      <c r="A4062" s="27">
        <v>43618</v>
      </c>
      <c r="B4062" s="28">
        <v>0.16666666666666666</v>
      </c>
      <c r="C4062" s="31">
        <v>4.5019999999999998</v>
      </c>
    </row>
    <row r="4063" spans="1:3">
      <c r="A4063" s="27">
        <v>43618</v>
      </c>
      <c r="B4063" s="28">
        <v>0.33333333333333331</v>
      </c>
      <c r="C4063" s="31">
        <v>4.4930000000000003</v>
      </c>
    </row>
    <row r="4064" spans="1:3">
      <c r="A4064" s="27">
        <v>43618</v>
      </c>
      <c r="B4064" s="28">
        <v>0.5</v>
      </c>
      <c r="C4064" s="31">
        <v>4.532</v>
      </c>
    </row>
    <row r="4065" spans="1:3">
      <c r="A4065" s="27">
        <v>43618</v>
      </c>
      <c r="B4065" s="28">
        <v>0.66666666666666663</v>
      </c>
      <c r="C4065" s="31">
        <v>4.5620000000000003</v>
      </c>
    </row>
    <row r="4066" spans="1:3">
      <c r="A4066" s="27">
        <v>43618</v>
      </c>
      <c r="B4066" s="28">
        <v>0.83333333333333337</v>
      </c>
      <c r="C4066" s="31">
        <v>4.5270000000000001</v>
      </c>
    </row>
    <row r="4067" spans="1:3">
      <c r="A4067" s="27">
        <v>43619</v>
      </c>
      <c r="B4067" s="28">
        <v>0</v>
      </c>
      <c r="C4067" s="31">
        <v>4.5140000000000002</v>
      </c>
    </row>
    <row r="4068" spans="1:3">
      <c r="A4068" s="27">
        <v>43619</v>
      </c>
      <c r="B4068" s="28">
        <v>0.16666666666666666</v>
      </c>
      <c r="C4068" s="31">
        <v>4.4930000000000003</v>
      </c>
    </row>
    <row r="4069" spans="1:3">
      <c r="A4069" s="27">
        <v>43619</v>
      </c>
      <c r="B4069" s="28">
        <v>0.33333333333333331</v>
      </c>
      <c r="C4069" s="31">
        <v>4.53</v>
      </c>
    </row>
    <row r="4070" spans="1:3">
      <c r="A4070" s="27">
        <v>43619</v>
      </c>
      <c r="B4070" s="28">
        <v>0.5</v>
      </c>
      <c r="C4070" s="31">
        <v>4.5709999999999997</v>
      </c>
    </row>
    <row r="4071" spans="1:3">
      <c r="A4071" s="27">
        <v>43619</v>
      </c>
      <c r="B4071" s="28">
        <v>0.66666666666666663</v>
      </c>
      <c r="C4071" s="31">
        <v>4.5940000000000003</v>
      </c>
    </row>
    <row r="4072" spans="1:3">
      <c r="A4072" s="27">
        <v>43619</v>
      </c>
      <c r="B4072" s="28">
        <v>0.83333333333333337</v>
      </c>
      <c r="C4072" s="31">
        <v>4.5650000000000004</v>
      </c>
    </row>
    <row r="4073" spans="1:3">
      <c r="A4073" s="27">
        <v>43620</v>
      </c>
      <c r="B4073" s="28">
        <v>0</v>
      </c>
      <c r="C4073" s="31">
        <v>4.5570000000000004</v>
      </c>
    </row>
    <row r="4074" spans="1:3">
      <c r="A4074" s="27">
        <v>43620</v>
      </c>
      <c r="B4074" s="28">
        <v>0.16666666666666666</v>
      </c>
      <c r="C4074" s="31">
        <v>4.5490000000000004</v>
      </c>
    </row>
    <row r="4075" spans="1:3">
      <c r="A4075" s="27">
        <v>43620</v>
      </c>
      <c r="B4075" s="28">
        <v>0.33333333333333331</v>
      </c>
      <c r="C4075" s="31">
        <v>4.55</v>
      </c>
    </row>
    <row r="4076" spans="1:3">
      <c r="A4076" s="27">
        <v>43620</v>
      </c>
      <c r="B4076" s="28">
        <v>0.5</v>
      </c>
      <c r="C4076" s="31">
        <v>4.62</v>
      </c>
    </row>
    <row r="4077" spans="1:3">
      <c r="A4077" s="27">
        <v>43620</v>
      </c>
      <c r="B4077" s="28">
        <v>0.66666666666666663</v>
      </c>
      <c r="C4077" s="31">
        <v>4.58</v>
      </c>
    </row>
    <row r="4078" spans="1:3">
      <c r="A4078" s="27">
        <v>43620</v>
      </c>
      <c r="B4078" s="28">
        <v>0.83333333333333337</v>
      </c>
      <c r="C4078" s="31">
        <v>4.5490000000000004</v>
      </c>
    </row>
    <row r="4079" spans="1:3">
      <c r="A4079" s="27">
        <v>43621</v>
      </c>
      <c r="B4079" s="28">
        <v>0</v>
      </c>
      <c r="C4079" s="31">
        <v>4.5389999999999997</v>
      </c>
    </row>
    <row r="4080" spans="1:3">
      <c r="A4080" s="27">
        <v>43621</v>
      </c>
      <c r="B4080" s="28">
        <v>0.16666666666666666</v>
      </c>
      <c r="C4080" s="31">
        <v>4.5179999999999998</v>
      </c>
    </row>
    <row r="4081" spans="1:3">
      <c r="A4081" s="27">
        <v>43621</v>
      </c>
      <c r="B4081" s="28">
        <v>0.33333333333333331</v>
      </c>
      <c r="C4081" s="31">
        <v>4.5259999999999998</v>
      </c>
    </row>
    <row r="4082" spans="1:3">
      <c r="A4082" s="27">
        <v>43621</v>
      </c>
      <c r="B4082" s="28">
        <v>0.5</v>
      </c>
      <c r="C4082" s="31">
        <v>4.5860000000000003</v>
      </c>
    </row>
    <row r="4083" spans="1:3">
      <c r="A4083" s="27">
        <v>43621</v>
      </c>
      <c r="B4083" s="28">
        <v>0.66666666666666663</v>
      </c>
      <c r="C4083" s="31">
        <v>4.5949999999999998</v>
      </c>
    </row>
    <row r="4084" spans="1:3">
      <c r="A4084" s="27">
        <v>43621</v>
      </c>
      <c r="B4084" s="28">
        <v>0.83333333333333337</v>
      </c>
      <c r="C4084" s="31">
        <v>4.5910000000000002</v>
      </c>
    </row>
    <row r="4085" spans="1:3">
      <c r="A4085" s="27">
        <v>43622</v>
      </c>
      <c r="B4085" s="28">
        <v>0</v>
      </c>
      <c r="C4085" s="31">
        <v>4.5940000000000003</v>
      </c>
    </row>
    <row r="4086" spans="1:3">
      <c r="A4086" s="27">
        <v>43622</v>
      </c>
      <c r="B4086" s="28">
        <v>0.16666666666666666</v>
      </c>
      <c r="C4086" s="31">
        <v>4.5830000000000002</v>
      </c>
    </row>
    <row r="4087" spans="1:3">
      <c r="A4087" s="27">
        <v>43622</v>
      </c>
      <c r="B4087" s="28">
        <v>0.33333333333333331</v>
      </c>
      <c r="C4087" s="31">
        <v>4.6109999999999998</v>
      </c>
    </row>
    <row r="4088" spans="1:3">
      <c r="A4088" s="27">
        <v>43622</v>
      </c>
      <c r="B4088" s="28">
        <v>0.5</v>
      </c>
      <c r="C4088" s="31">
        <v>4.6420000000000003</v>
      </c>
    </row>
    <row r="4089" spans="1:3">
      <c r="A4089" s="27">
        <v>43622</v>
      </c>
      <c r="B4089" s="28">
        <v>0.66666666666666663</v>
      </c>
      <c r="C4089" s="31">
        <v>4.7130000000000001</v>
      </c>
    </row>
    <row r="4090" spans="1:3">
      <c r="A4090" s="27">
        <v>43622</v>
      </c>
      <c r="B4090" s="28">
        <v>0.83333333333333337</v>
      </c>
      <c r="C4090" s="31">
        <v>4.6760000000000002</v>
      </c>
    </row>
    <row r="4091" spans="1:3">
      <c r="A4091" s="27">
        <v>43623</v>
      </c>
      <c r="B4091" s="28">
        <v>0</v>
      </c>
      <c r="C4091" s="31">
        <v>4.6470000000000002</v>
      </c>
    </row>
    <row r="4092" spans="1:3">
      <c r="A4092" s="27">
        <v>43623</v>
      </c>
      <c r="B4092" s="28">
        <v>0.16666666666666666</v>
      </c>
      <c r="C4092" s="31">
        <v>4.6230000000000002</v>
      </c>
    </row>
    <row r="4093" spans="1:3">
      <c r="A4093" s="27">
        <v>43623</v>
      </c>
      <c r="B4093" s="28">
        <v>0.33333333333333331</v>
      </c>
      <c r="C4093" s="31">
        <v>4.5990000000000002</v>
      </c>
    </row>
    <row r="4094" spans="1:3">
      <c r="A4094" s="27">
        <v>43623</v>
      </c>
      <c r="B4094" s="28">
        <v>0.5</v>
      </c>
      <c r="C4094" s="31">
        <v>4.6390000000000002</v>
      </c>
    </row>
    <row r="4095" spans="1:3">
      <c r="A4095" s="27">
        <v>43623</v>
      </c>
      <c r="B4095" s="28">
        <v>0.66666666666666663</v>
      </c>
      <c r="C4095" s="31">
        <v>4.6509999999999998</v>
      </c>
    </row>
    <row r="4096" spans="1:3">
      <c r="A4096" s="27">
        <v>43623</v>
      </c>
      <c r="B4096" s="28">
        <v>0.83333333333333337</v>
      </c>
      <c r="C4096" s="31">
        <v>4.6189999999999998</v>
      </c>
    </row>
    <row r="4097" spans="1:3">
      <c r="A4097" s="27">
        <v>43624</v>
      </c>
      <c r="B4097" s="28">
        <v>0</v>
      </c>
      <c r="C4097" s="31">
        <v>4.6059999999999999</v>
      </c>
    </row>
    <row r="4098" spans="1:3">
      <c r="A4098" s="27">
        <v>43624</v>
      </c>
      <c r="B4098" s="28">
        <v>0.16666666666666666</v>
      </c>
      <c r="C4098" s="31">
        <v>4.5970000000000004</v>
      </c>
    </row>
    <row r="4099" spans="1:3">
      <c r="A4099" s="27">
        <v>43624</v>
      </c>
      <c r="B4099" s="28">
        <v>0.33333333333333331</v>
      </c>
      <c r="C4099" s="31">
        <v>4.5510000000000002</v>
      </c>
    </row>
    <row r="4100" spans="1:3">
      <c r="A4100" s="27">
        <v>43624</v>
      </c>
      <c r="B4100" s="28">
        <v>0.5</v>
      </c>
      <c r="C4100" s="31">
        <v>4.5640000000000001</v>
      </c>
    </row>
    <row r="4101" spans="1:3">
      <c r="A4101" s="27">
        <v>43624</v>
      </c>
      <c r="B4101" s="28">
        <v>0.66666666666666663</v>
      </c>
      <c r="C4101" s="31">
        <v>4.6379999999999999</v>
      </c>
    </row>
    <row r="4102" spans="1:3">
      <c r="A4102" s="27">
        <v>43624</v>
      </c>
      <c r="B4102" s="28">
        <v>0.83333333333333337</v>
      </c>
      <c r="C4102" s="31">
        <v>4.6070000000000002</v>
      </c>
    </row>
    <row r="4103" spans="1:3">
      <c r="A4103" s="27">
        <v>43625</v>
      </c>
      <c r="B4103" s="28">
        <v>0</v>
      </c>
      <c r="C4103" s="31">
        <v>4.5730000000000004</v>
      </c>
    </row>
    <row r="4104" spans="1:3">
      <c r="A4104" s="27">
        <v>43625</v>
      </c>
      <c r="B4104" s="28">
        <v>0.16666666666666666</v>
      </c>
      <c r="C4104" s="31">
        <v>4.5650000000000004</v>
      </c>
    </row>
    <row r="4105" spans="1:3">
      <c r="A4105" s="27">
        <v>43625</v>
      </c>
      <c r="B4105" s="28">
        <v>0.33333333333333331</v>
      </c>
      <c r="C4105" s="31">
        <v>4.5780000000000003</v>
      </c>
    </row>
    <row r="4106" spans="1:3">
      <c r="A4106" s="27">
        <v>43625</v>
      </c>
      <c r="B4106" s="28">
        <v>0.5</v>
      </c>
      <c r="C4106" s="31">
        <v>4.5990000000000002</v>
      </c>
    </row>
    <row r="4107" spans="1:3">
      <c r="A4107" s="27">
        <v>43625</v>
      </c>
      <c r="B4107" s="28">
        <v>0.66666666666666663</v>
      </c>
      <c r="C4107" s="31">
        <v>4.6109999999999998</v>
      </c>
    </row>
    <row r="4108" spans="1:3">
      <c r="A4108" s="27">
        <v>43625</v>
      </c>
      <c r="B4108" s="28">
        <v>0.83333333333333337</v>
      </c>
      <c r="C4108" s="31">
        <v>4.577</v>
      </c>
    </row>
    <row r="4109" spans="1:3">
      <c r="A4109" s="27">
        <v>43626</v>
      </c>
      <c r="B4109" s="28">
        <v>0</v>
      </c>
      <c r="C4109" s="31">
        <v>4.548</v>
      </c>
    </row>
    <row r="4110" spans="1:3">
      <c r="A4110" s="27">
        <v>43626</v>
      </c>
      <c r="B4110" s="28">
        <v>0.16666666666666666</v>
      </c>
      <c r="C4110" s="31">
        <v>4.55</v>
      </c>
    </row>
    <row r="4111" spans="1:3">
      <c r="A4111" s="27">
        <v>43626</v>
      </c>
      <c r="B4111" s="28">
        <v>0.33333333333333331</v>
      </c>
      <c r="C4111" s="31">
        <v>4.5970000000000004</v>
      </c>
    </row>
    <row r="4112" spans="1:3">
      <c r="A4112" s="27">
        <v>43626</v>
      </c>
      <c r="B4112" s="28">
        <v>0.5</v>
      </c>
      <c r="C4112" s="31">
        <v>4.6440000000000001</v>
      </c>
    </row>
    <row r="4113" spans="1:3">
      <c r="A4113" s="27">
        <v>43626</v>
      </c>
      <c r="B4113" s="28">
        <v>0.66666666666666663</v>
      </c>
      <c r="C4113" s="31">
        <v>4.6289999999999996</v>
      </c>
    </row>
    <row r="4114" spans="1:3">
      <c r="A4114" s="27">
        <v>43626</v>
      </c>
      <c r="B4114" s="28">
        <v>0.83333333333333337</v>
      </c>
      <c r="C4114" s="31">
        <v>4.6470000000000002</v>
      </c>
    </row>
    <row r="4115" spans="1:3">
      <c r="A4115" s="27">
        <v>43627</v>
      </c>
      <c r="B4115" s="28">
        <v>0</v>
      </c>
      <c r="C4115" s="31">
        <v>4.6429999999999998</v>
      </c>
    </row>
    <row r="4116" spans="1:3">
      <c r="A4116" s="27">
        <v>43627</v>
      </c>
      <c r="B4116" s="28">
        <v>0.16666666666666666</v>
      </c>
      <c r="C4116" s="31">
        <v>4.6020000000000003</v>
      </c>
    </row>
    <row r="4117" spans="1:3">
      <c r="A4117" s="27">
        <v>43627</v>
      </c>
      <c r="B4117" s="28">
        <v>0.33333333333333331</v>
      </c>
      <c r="C4117" s="31">
        <v>4.5890000000000004</v>
      </c>
    </row>
    <row r="4118" spans="1:3">
      <c r="A4118" s="27">
        <v>43627</v>
      </c>
      <c r="B4118" s="28">
        <v>0.5</v>
      </c>
      <c r="C4118" s="31">
        <v>4.66</v>
      </c>
    </row>
    <row r="4119" spans="1:3">
      <c r="A4119" s="27">
        <v>43627</v>
      </c>
      <c r="B4119" s="28">
        <v>0.66666666666666663</v>
      </c>
      <c r="C4119" s="31">
        <v>4.6399999999999997</v>
      </c>
    </row>
    <row r="4120" spans="1:3">
      <c r="A4120" s="27">
        <v>43627</v>
      </c>
      <c r="B4120" s="28">
        <v>0.83333333333333337</v>
      </c>
      <c r="C4120" s="31">
        <v>4.6660000000000004</v>
      </c>
    </row>
    <row r="4121" spans="1:3">
      <c r="A4121" s="27">
        <v>43628</v>
      </c>
      <c r="B4121" s="28">
        <v>0</v>
      </c>
      <c r="C4121" s="31">
        <v>4.6820000000000004</v>
      </c>
    </row>
    <row r="4122" spans="1:3">
      <c r="A4122" s="27">
        <v>43628</v>
      </c>
      <c r="B4122" s="28">
        <v>0.16666666666666666</v>
      </c>
      <c r="C4122" s="31">
        <v>4.67</v>
      </c>
    </row>
    <row r="4123" spans="1:3">
      <c r="A4123" s="27">
        <v>43628</v>
      </c>
      <c r="B4123" s="28">
        <v>0.33333333333333331</v>
      </c>
      <c r="C4123" s="31">
        <v>4.6420000000000003</v>
      </c>
    </row>
    <row r="4124" spans="1:3">
      <c r="A4124" s="27">
        <v>43628</v>
      </c>
      <c r="B4124" s="28">
        <v>0.5</v>
      </c>
      <c r="C4124" s="31">
        <v>4.6470000000000002</v>
      </c>
    </row>
    <row r="4125" spans="1:3">
      <c r="A4125" s="27">
        <v>43628</v>
      </c>
      <c r="B4125" s="28">
        <v>0.66666666666666663</v>
      </c>
      <c r="C4125" s="31">
        <v>4.67</v>
      </c>
    </row>
    <row r="4126" spans="1:3">
      <c r="A4126" s="27">
        <v>43628</v>
      </c>
      <c r="B4126" s="28">
        <v>0.83333333333333337</v>
      </c>
      <c r="C4126" s="31">
        <v>4.6539999999999999</v>
      </c>
    </row>
    <row r="4127" spans="1:3">
      <c r="A4127" s="27">
        <v>43629</v>
      </c>
      <c r="B4127" s="28">
        <v>0</v>
      </c>
      <c r="C4127" s="31">
        <v>4.6420000000000003</v>
      </c>
    </row>
    <row r="4128" spans="1:3">
      <c r="A4128" s="27">
        <v>43629</v>
      </c>
      <c r="B4128" s="28">
        <v>0.16666666666666666</v>
      </c>
      <c r="C4128" s="31">
        <v>4.6340000000000003</v>
      </c>
    </row>
    <row r="4129" spans="1:3">
      <c r="A4129" s="27">
        <v>43629</v>
      </c>
      <c r="B4129" s="28">
        <v>0.33333333333333331</v>
      </c>
      <c r="C4129" s="31">
        <v>4.6470000000000002</v>
      </c>
    </row>
    <row r="4130" spans="1:3">
      <c r="A4130" s="27">
        <v>43629</v>
      </c>
      <c r="B4130" s="28">
        <v>0.5</v>
      </c>
      <c r="C4130" s="31">
        <v>4.74</v>
      </c>
    </row>
    <row r="4131" spans="1:3">
      <c r="A4131" s="27">
        <v>43629</v>
      </c>
      <c r="B4131" s="28">
        <v>0.66666666666666663</v>
      </c>
      <c r="C4131" s="31">
        <v>4.7649999999999997</v>
      </c>
    </row>
    <row r="4132" spans="1:3">
      <c r="A4132" s="27">
        <v>43629</v>
      </c>
      <c r="B4132" s="28">
        <v>0.83333333333333337</v>
      </c>
      <c r="C4132" s="31">
        <v>4.7130000000000001</v>
      </c>
    </row>
    <row r="4133" spans="1:3">
      <c r="A4133" s="27">
        <v>43630</v>
      </c>
      <c r="B4133" s="28">
        <v>0</v>
      </c>
      <c r="C4133" s="31">
        <v>4.718</v>
      </c>
    </row>
    <row r="4134" spans="1:3">
      <c r="A4134" s="27">
        <v>43630</v>
      </c>
      <c r="B4134" s="28">
        <v>0.16666666666666666</v>
      </c>
      <c r="C4134" s="31">
        <v>4.6989999999999998</v>
      </c>
    </row>
    <row r="4135" spans="1:3">
      <c r="A4135" s="27">
        <v>43630</v>
      </c>
      <c r="B4135" s="28">
        <v>0.33333333333333331</v>
      </c>
      <c r="C4135" s="31">
        <v>4.7009999999999996</v>
      </c>
    </row>
    <row r="4136" spans="1:3">
      <c r="A4136" s="27">
        <v>43630</v>
      </c>
      <c r="B4136" s="28">
        <v>0.5</v>
      </c>
      <c r="C4136" s="31">
        <v>4.7729999999999997</v>
      </c>
    </row>
    <row r="4137" spans="1:3">
      <c r="A4137" s="27">
        <v>43630</v>
      </c>
      <c r="B4137" s="28">
        <v>0.66666666666666663</v>
      </c>
      <c r="C4137" s="31">
        <v>4.7370000000000001</v>
      </c>
    </row>
    <row r="4138" spans="1:3">
      <c r="A4138" s="27">
        <v>43630</v>
      </c>
      <c r="B4138" s="28">
        <v>0.83333333333333337</v>
      </c>
      <c r="C4138" s="31">
        <v>4.6929999999999996</v>
      </c>
    </row>
    <row r="4139" spans="1:3">
      <c r="A4139" s="27">
        <v>43631</v>
      </c>
      <c r="B4139" s="28">
        <v>0</v>
      </c>
      <c r="C4139" s="31">
        <v>4.694</v>
      </c>
    </row>
    <row r="4140" spans="1:3">
      <c r="A4140" s="27">
        <v>43631</v>
      </c>
      <c r="B4140" s="28">
        <v>0.16666666666666666</v>
      </c>
      <c r="C4140" s="31">
        <v>4.6280000000000001</v>
      </c>
    </row>
    <row r="4141" spans="1:3">
      <c r="A4141" s="27">
        <v>43631</v>
      </c>
      <c r="B4141" s="28">
        <v>0.33333333333333331</v>
      </c>
      <c r="C4141" s="31">
        <v>4.6429999999999998</v>
      </c>
    </row>
    <row r="4142" spans="1:3">
      <c r="A4142" s="27">
        <v>43631</v>
      </c>
      <c r="B4142" s="28">
        <v>0.5</v>
      </c>
      <c r="C4142" s="31">
        <v>4.7279999999999998</v>
      </c>
    </row>
    <row r="4143" spans="1:3">
      <c r="A4143" s="27">
        <v>43631</v>
      </c>
      <c r="B4143" s="28">
        <v>0.66666666666666663</v>
      </c>
      <c r="C4143" s="31">
        <v>4.6790000000000003</v>
      </c>
    </row>
    <row r="4144" spans="1:3">
      <c r="A4144" s="27">
        <v>43631</v>
      </c>
      <c r="B4144" s="28">
        <v>0.83333333333333337</v>
      </c>
      <c r="C4144" s="31">
        <v>4.6070000000000002</v>
      </c>
    </row>
    <row r="4145" spans="1:3">
      <c r="A4145" s="27">
        <v>43632</v>
      </c>
      <c r="B4145" s="28">
        <v>0</v>
      </c>
      <c r="C4145" s="31">
        <v>4.71</v>
      </c>
    </row>
    <row r="4146" spans="1:3">
      <c r="A4146" s="27">
        <v>43632</v>
      </c>
      <c r="B4146" s="28">
        <v>0.16666666666666666</v>
      </c>
      <c r="C4146" s="31">
        <v>4.6390000000000002</v>
      </c>
    </row>
    <row r="4147" spans="1:3">
      <c r="A4147" s="27">
        <v>43632</v>
      </c>
      <c r="B4147" s="28">
        <v>0.33333333333333331</v>
      </c>
      <c r="C4147" s="31">
        <v>4.5430000000000001</v>
      </c>
    </row>
    <row r="4148" spans="1:3">
      <c r="A4148" s="27">
        <v>43632</v>
      </c>
      <c r="B4148" s="28">
        <v>0.5</v>
      </c>
      <c r="C4148" s="31">
        <v>4.6029999999999998</v>
      </c>
    </row>
    <row r="4149" spans="1:3">
      <c r="A4149" s="27">
        <v>43632</v>
      </c>
      <c r="B4149" s="28">
        <v>0.66666666666666663</v>
      </c>
      <c r="C4149" s="31">
        <v>4.6630000000000003</v>
      </c>
    </row>
    <row r="4150" spans="1:3">
      <c r="A4150" s="27">
        <v>43632</v>
      </c>
      <c r="B4150" s="28">
        <v>0.83333333333333337</v>
      </c>
      <c r="C4150" s="31">
        <v>4.6390000000000002</v>
      </c>
    </row>
    <row r="4151" spans="1:3">
      <c r="A4151" s="27">
        <v>43633</v>
      </c>
      <c r="B4151" s="28">
        <v>0</v>
      </c>
      <c r="C4151" s="31">
        <v>4.6340000000000003</v>
      </c>
    </row>
    <row r="4152" spans="1:3">
      <c r="A4152" s="27">
        <v>43633</v>
      </c>
      <c r="B4152" s="28">
        <v>0.16666666666666666</v>
      </c>
      <c r="C4152" s="31">
        <v>4.6319999999999997</v>
      </c>
    </row>
    <row r="4153" spans="1:3">
      <c r="A4153" s="27">
        <v>43633</v>
      </c>
      <c r="B4153" s="28">
        <v>0.33333333333333331</v>
      </c>
      <c r="C4153" s="31">
        <v>4.6059999999999999</v>
      </c>
    </row>
    <row r="4154" spans="1:3">
      <c r="A4154" s="27">
        <v>43633</v>
      </c>
      <c r="B4154" s="28">
        <v>0.5</v>
      </c>
      <c r="C4154" s="31">
        <v>4.7030000000000003</v>
      </c>
    </row>
    <row r="4155" spans="1:3">
      <c r="A4155" s="27">
        <v>43633</v>
      </c>
      <c r="B4155" s="28">
        <v>0.66666666666666663</v>
      </c>
      <c r="C4155" s="31">
        <v>4.7460000000000004</v>
      </c>
    </row>
    <row r="4156" spans="1:3">
      <c r="A4156" s="27">
        <v>43633</v>
      </c>
      <c r="B4156" s="28">
        <v>0.83333333333333337</v>
      </c>
      <c r="C4156" s="31">
        <v>4.7469999999999999</v>
      </c>
    </row>
    <row r="4157" spans="1:3">
      <c r="A4157" s="27">
        <v>43634</v>
      </c>
      <c r="B4157" s="28">
        <v>0</v>
      </c>
      <c r="C4157" s="31">
        <v>4.6900000000000004</v>
      </c>
    </row>
    <row r="4158" spans="1:3">
      <c r="A4158" s="27">
        <v>43634</v>
      </c>
      <c r="B4158" s="28">
        <v>0.16666666666666666</v>
      </c>
      <c r="C4158" s="31">
        <v>4.673</v>
      </c>
    </row>
    <row r="4159" spans="1:3">
      <c r="A4159" s="27">
        <v>43634</v>
      </c>
      <c r="B4159" s="28">
        <v>0.33333333333333331</v>
      </c>
      <c r="C4159" s="31">
        <v>4.6790000000000003</v>
      </c>
    </row>
    <row r="4160" spans="1:3">
      <c r="A4160" s="27">
        <v>43634</v>
      </c>
      <c r="B4160" s="28">
        <v>0.5</v>
      </c>
      <c r="C4160" s="31">
        <v>4.7329999999999997</v>
      </c>
    </row>
    <row r="4161" spans="1:3">
      <c r="A4161" s="27">
        <v>43634</v>
      </c>
      <c r="B4161" s="28">
        <v>0.66666666666666663</v>
      </c>
      <c r="C4161" s="31">
        <v>4.766</v>
      </c>
    </row>
    <row r="4162" spans="1:3">
      <c r="A4162" s="27">
        <v>43634</v>
      </c>
      <c r="B4162" s="28">
        <v>0.83333333333333337</v>
      </c>
      <c r="C4162" s="31">
        <v>4.7160000000000002</v>
      </c>
    </row>
    <row r="4163" spans="1:3">
      <c r="A4163" s="27">
        <v>43635</v>
      </c>
      <c r="B4163" s="28">
        <v>0</v>
      </c>
      <c r="C4163" s="31">
        <v>4.6589999999999998</v>
      </c>
    </row>
    <row r="4164" spans="1:3">
      <c r="A4164" s="27">
        <v>43635</v>
      </c>
      <c r="B4164" s="28">
        <v>0.16666666666666666</v>
      </c>
      <c r="C4164" s="31">
        <v>4.6479999999999997</v>
      </c>
    </row>
    <row r="4165" spans="1:3">
      <c r="A4165" s="27">
        <v>43635</v>
      </c>
      <c r="B4165" s="28">
        <v>0.33333333333333331</v>
      </c>
      <c r="C4165" s="31">
        <v>4.6689999999999996</v>
      </c>
    </row>
    <row r="4166" spans="1:3">
      <c r="A4166" s="27">
        <v>43635</v>
      </c>
      <c r="B4166" s="28">
        <v>0.5</v>
      </c>
      <c r="C4166" s="31">
        <v>4.6820000000000004</v>
      </c>
    </row>
    <row r="4167" spans="1:3">
      <c r="A4167" s="27">
        <v>43635</v>
      </c>
      <c r="B4167" s="28">
        <v>0.66666666666666663</v>
      </c>
      <c r="C4167" s="31">
        <v>4.7210000000000001</v>
      </c>
    </row>
    <row r="4168" spans="1:3">
      <c r="A4168" s="27">
        <v>43635</v>
      </c>
      <c r="B4168" s="28">
        <v>0.83333333333333337</v>
      </c>
      <c r="C4168" s="31">
        <v>4.7119999999999997</v>
      </c>
    </row>
    <row r="4169" spans="1:3">
      <c r="A4169" s="27">
        <v>43636</v>
      </c>
      <c r="B4169" s="28">
        <v>0</v>
      </c>
      <c r="C4169" s="31">
        <v>4.6660000000000004</v>
      </c>
    </row>
    <row r="4170" spans="1:3">
      <c r="A4170" s="27">
        <v>43636</v>
      </c>
      <c r="B4170" s="28">
        <v>0.16666666666666666</v>
      </c>
      <c r="C4170" s="31">
        <v>4.6639999999999997</v>
      </c>
    </row>
    <row r="4171" spans="1:3">
      <c r="A4171" s="27">
        <v>43636</v>
      </c>
      <c r="B4171" s="28">
        <v>0.33333333333333331</v>
      </c>
      <c r="C4171" s="31">
        <v>4.633</v>
      </c>
    </row>
    <row r="4172" spans="1:3">
      <c r="A4172" s="27">
        <v>43636</v>
      </c>
      <c r="B4172" s="28">
        <v>0.5</v>
      </c>
      <c r="C4172" s="31">
        <v>4.7210000000000001</v>
      </c>
    </row>
    <row r="4173" spans="1:3">
      <c r="A4173" s="27">
        <v>43636</v>
      </c>
      <c r="B4173" s="28">
        <v>0.66666666666666663</v>
      </c>
      <c r="C4173" s="31">
        <v>4.78</v>
      </c>
    </row>
    <row r="4174" spans="1:3">
      <c r="A4174" s="27">
        <v>43636</v>
      </c>
      <c r="B4174" s="28">
        <v>0.83333333333333337</v>
      </c>
      <c r="C4174" s="31">
        <v>4.7160000000000002</v>
      </c>
    </row>
    <row r="4175" spans="1:3">
      <c r="A4175" s="27">
        <v>43637</v>
      </c>
      <c r="B4175" s="28">
        <v>0</v>
      </c>
      <c r="C4175" s="31">
        <v>4.7290000000000001</v>
      </c>
    </row>
    <row r="4176" spans="1:3">
      <c r="A4176" s="27">
        <v>43637</v>
      </c>
      <c r="B4176" s="28">
        <v>0.16666666666666666</v>
      </c>
      <c r="C4176" s="31">
        <v>4.7210000000000001</v>
      </c>
    </row>
    <row r="4177" spans="1:3">
      <c r="A4177" s="27">
        <v>43637</v>
      </c>
      <c r="B4177" s="28">
        <v>0.33333333333333331</v>
      </c>
      <c r="C4177" s="31">
        <v>4.7389999999999999</v>
      </c>
    </row>
    <row r="4178" spans="1:3">
      <c r="A4178" s="27">
        <v>43637</v>
      </c>
      <c r="B4178" s="28">
        <v>0.5</v>
      </c>
      <c r="C4178" s="31">
        <v>4.7610000000000001</v>
      </c>
    </row>
    <row r="4179" spans="1:3">
      <c r="A4179" s="27">
        <v>43637</v>
      </c>
      <c r="B4179" s="28">
        <v>0.66666666666666663</v>
      </c>
      <c r="C4179" s="31">
        <v>4.7809999999999997</v>
      </c>
    </row>
    <row r="4180" spans="1:3">
      <c r="A4180" s="27">
        <v>43637</v>
      </c>
      <c r="B4180" s="28">
        <v>0.83333333333333337</v>
      </c>
      <c r="C4180" s="31">
        <v>4.7450000000000001</v>
      </c>
    </row>
    <row r="4181" spans="1:3">
      <c r="A4181" s="27">
        <v>43638</v>
      </c>
      <c r="B4181" s="28">
        <v>0</v>
      </c>
      <c r="C4181" s="31">
        <v>4.7350000000000003</v>
      </c>
    </row>
    <row r="4182" spans="1:3">
      <c r="A4182" s="27">
        <v>43638</v>
      </c>
      <c r="B4182" s="28">
        <v>0.16666666666666666</v>
      </c>
      <c r="C4182" s="31">
        <v>4.6890000000000001</v>
      </c>
    </row>
    <row r="4183" spans="1:3">
      <c r="A4183" s="27">
        <v>43638</v>
      </c>
      <c r="B4183" s="28">
        <v>0.33333333333333331</v>
      </c>
      <c r="C4183" s="31">
        <v>4.6539999999999999</v>
      </c>
    </row>
    <row r="4184" spans="1:3">
      <c r="A4184" s="27">
        <v>43638</v>
      </c>
      <c r="B4184" s="28">
        <v>0.5</v>
      </c>
      <c r="C4184" s="31">
        <v>4.6890000000000001</v>
      </c>
    </row>
    <row r="4185" spans="1:3">
      <c r="A4185" s="27">
        <v>43638</v>
      </c>
      <c r="B4185" s="28">
        <v>0.66666666666666663</v>
      </c>
      <c r="C4185" s="31">
        <v>3.9420000000000002</v>
      </c>
    </row>
    <row r="4186" spans="1:3">
      <c r="A4186" s="27">
        <v>43638</v>
      </c>
      <c r="B4186" s="28">
        <v>0.83333333333333337</v>
      </c>
      <c r="C4186" s="31">
        <v>3.6920000000000002</v>
      </c>
    </row>
    <row r="4187" spans="1:3">
      <c r="A4187" s="27">
        <v>43639</v>
      </c>
      <c r="B4187" s="28">
        <v>0</v>
      </c>
      <c r="C4187" s="31">
        <v>4.0640000000000001</v>
      </c>
    </row>
    <row r="4188" spans="1:3">
      <c r="A4188" s="27">
        <v>43639</v>
      </c>
      <c r="B4188" s="28">
        <v>0.16666666666666666</v>
      </c>
      <c r="C4188" s="31">
        <v>4.218</v>
      </c>
    </row>
    <row r="4189" spans="1:3">
      <c r="A4189" s="27">
        <v>43639</v>
      </c>
      <c r="B4189" s="28">
        <v>0.33333333333333331</v>
      </c>
      <c r="C4189" s="31">
        <v>4.4130000000000003</v>
      </c>
    </row>
    <row r="4190" spans="1:3">
      <c r="A4190" s="27">
        <v>43639</v>
      </c>
      <c r="B4190" s="28">
        <v>0.5</v>
      </c>
      <c r="C4190" s="31">
        <v>4.4610000000000003</v>
      </c>
    </row>
    <row r="4191" spans="1:3">
      <c r="A4191" s="27">
        <v>43639</v>
      </c>
      <c r="B4191" s="28">
        <v>0.66666666666666663</v>
      </c>
      <c r="C4191" s="31">
        <v>4.5789999999999997</v>
      </c>
    </row>
    <row r="4192" spans="1:3">
      <c r="A4192" s="27">
        <v>43639</v>
      </c>
      <c r="B4192" s="28">
        <v>0.83333333333333337</v>
      </c>
      <c r="C4192" s="31">
        <v>4.5640000000000001</v>
      </c>
    </row>
    <row r="4193" spans="1:3">
      <c r="A4193" s="27">
        <v>43640</v>
      </c>
      <c r="B4193" s="28">
        <v>0</v>
      </c>
      <c r="C4193" s="31">
        <v>4.609</v>
      </c>
    </row>
    <row r="4194" spans="1:3">
      <c r="A4194" s="27">
        <v>43640</v>
      </c>
      <c r="B4194" s="28">
        <v>0.16666666666666666</v>
      </c>
      <c r="C4194" s="31">
        <v>4.6440000000000001</v>
      </c>
    </row>
    <row r="4195" spans="1:3">
      <c r="A4195" s="27">
        <v>43640</v>
      </c>
      <c r="B4195" s="28">
        <v>0.33333333333333331</v>
      </c>
      <c r="C4195" s="31">
        <v>4.633</v>
      </c>
    </row>
    <row r="4196" spans="1:3">
      <c r="A4196" s="27">
        <v>43640</v>
      </c>
      <c r="B4196" s="28">
        <v>0.5</v>
      </c>
      <c r="C4196" s="31">
        <v>4.71</v>
      </c>
    </row>
    <row r="4197" spans="1:3">
      <c r="A4197" s="27">
        <v>43640</v>
      </c>
      <c r="B4197" s="28">
        <v>0.66666666666666663</v>
      </c>
      <c r="C4197" s="31">
        <v>4.6829999999999998</v>
      </c>
    </row>
    <row r="4198" spans="1:3">
      <c r="A4198" s="27">
        <v>43640</v>
      </c>
      <c r="B4198" s="28">
        <v>0.83333333333333337</v>
      </c>
      <c r="C4198" s="31">
        <v>4.7190000000000003</v>
      </c>
    </row>
    <row r="4199" spans="1:3">
      <c r="A4199" s="27">
        <v>43641</v>
      </c>
      <c r="B4199" s="28">
        <v>0</v>
      </c>
      <c r="C4199" s="31">
        <v>4.718</v>
      </c>
    </row>
    <row r="4200" spans="1:3">
      <c r="A4200" s="27">
        <v>43641</v>
      </c>
      <c r="B4200" s="28">
        <v>0.16666666666666666</v>
      </c>
      <c r="C4200" s="31">
        <v>4.7039999999999997</v>
      </c>
    </row>
    <row r="4201" spans="1:3">
      <c r="A4201" s="27">
        <v>43641</v>
      </c>
      <c r="B4201" s="28">
        <v>0.33333333333333331</v>
      </c>
      <c r="C4201" s="31">
        <v>4.7130000000000001</v>
      </c>
    </row>
    <row r="4202" spans="1:3">
      <c r="A4202" s="27">
        <v>43641</v>
      </c>
      <c r="B4202" s="28">
        <v>0.5</v>
      </c>
      <c r="C4202" s="31">
        <v>4.7380000000000004</v>
      </c>
    </row>
    <row r="4203" spans="1:3">
      <c r="A4203" s="27">
        <v>43641</v>
      </c>
      <c r="B4203" s="28">
        <v>0.66666666666666663</v>
      </c>
      <c r="C4203" s="31">
        <v>4.7640000000000002</v>
      </c>
    </row>
    <row r="4204" spans="1:3">
      <c r="A4204" s="27">
        <v>43641</v>
      </c>
      <c r="B4204" s="28">
        <v>0.83333333333333337</v>
      </c>
      <c r="C4204" s="31">
        <v>4.7619999999999996</v>
      </c>
    </row>
    <row r="4205" spans="1:3">
      <c r="A4205" s="27">
        <v>43642</v>
      </c>
      <c r="B4205" s="28">
        <v>0</v>
      </c>
      <c r="C4205" s="31">
        <v>4.7160000000000002</v>
      </c>
    </row>
    <row r="4206" spans="1:3">
      <c r="A4206" s="27">
        <v>43642</v>
      </c>
      <c r="B4206" s="28">
        <v>0.16666666666666666</v>
      </c>
      <c r="C4206" s="31">
        <v>4.702</v>
      </c>
    </row>
    <row r="4207" spans="1:3">
      <c r="A4207" s="27">
        <v>43642</v>
      </c>
      <c r="B4207" s="28">
        <v>0.33333333333333331</v>
      </c>
      <c r="C4207" s="31">
        <v>4.7</v>
      </c>
    </row>
    <row r="4208" spans="1:3">
      <c r="A4208" s="27">
        <v>43642</v>
      </c>
      <c r="B4208" s="28">
        <v>0.5</v>
      </c>
      <c r="C4208" s="31">
        <v>4.726</v>
      </c>
    </row>
    <row r="4209" spans="1:3">
      <c r="A4209" s="27">
        <v>43642</v>
      </c>
      <c r="B4209" s="28">
        <v>0.66666666666666663</v>
      </c>
      <c r="C4209" s="31">
        <v>4.7590000000000003</v>
      </c>
    </row>
    <row r="4210" spans="1:3">
      <c r="A4210" s="27">
        <v>43642</v>
      </c>
      <c r="B4210" s="28">
        <v>0.83333333333333337</v>
      </c>
      <c r="C4210" s="31">
        <v>4.758</v>
      </c>
    </row>
    <row r="4211" spans="1:3">
      <c r="A4211" s="27">
        <v>43643</v>
      </c>
      <c r="B4211" s="28">
        <v>0</v>
      </c>
      <c r="C4211" s="31">
        <v>4.7510000000000003</v>
      </c>
    </row>
    <row r="4212" spans="1:3">
      <c r="A4212" s="27">
        <v>43643</v>
      </c>
      <c r="B4212" s="28">
        <v>0.16666666666666666</v>
      </c>
      <c r="C4212" s="31">
        <v>4.7229999999999999</v>
      </c>
    </row>
    <row r="4213" spans="1:3">
      <c r="A4213" s="27">
        <v>43643</v>
      </c>
      <c r="B4213" s="28">
        <v>0.33333333333333331</v>
      </c>
      <c r="C4213" s="31">
        <v>4.718</v>
      </c>
    </row>
    <row r="4214" spans="1:3">
      <c r="A4214" s="27">
        <v>43643</v>
      </c>
      <c r="B4214" s="28">
        <v>0.5</v>
      </c>
      <c r="C4214" s="31">
        <v>4.7380000000000004</v>
      </c>
    </row>
    <row r="4215" spans="1:3">
      <c r="A4215" s="27">
        <v>43643</v>
      </c>
      <c r="B4215" s="28">
        <v>0.66666666666666663</v>
      </c>
      <c r="C4215" s="31">
        <v>4.7729999999999997</v>
      </c>
    </row>
    <row r="4216" spans="1:3">
      <c r="A4216" s="27">
        <v>43643</v>
      </c>
      <c r="B4216" s="28">
        <v>0.83333333333333337</v>
      </c>
      <c r="C4216" s="31">
        <v>4.7590000000000003</v>
      </c>
    </row>
    <row r="4217" spans="1:3">
      <c r="A4217" s="27">
        <v>43644</v>
      </c>
      <c r="B4217" s="28">
        <v>0</v>
      </c>
      <c r="C4217" s="31">
        <v>4.7640000000000002</v>
      </c>
    </row>
    <row r="4218" spans="1:3">
      <c r="A4218" s="27">
        <v>43644</v>
      </c>
      <c r="B4218" s="28">
        <v>0.16666666666666666</v>
      </c>
      <c r="C4218" s="31">
        <v>4.76</v>
      </c>
    </row>
    <row r="4219" spans="1:3">
      <c r="A4219" s="27">
        <v>43644</v>
      </c>
      <c r="B4219" s="28">
        <v>0.33333333333333331</v>
      </c>
      <c r="C4219" s="31">
        <v>4.7430000000000003</v>
      </c>
    </row>
    <row r="4220" spans="1:3">
      <c r="A4220" s="27">
        <v>43644</v>
      </c>
      <c r="B4220" s="28">
        <v>0.5</v>
      </c>
      <c r="C4220" s="31">
        <v>4.8360000000000003</v>
      </c>
    </row>
    <row r="4221" spans="1:3">
      <c r="A4221" s="27">
        <v>43644</v>
      </c>
      <c r="B4221" s="28">
        <v>0.66666666666666663</v>
      </c>
      <c r="C4221" s="31">
        <v>4.8719999999999999</v>
      </c>
    </row>
    <row r="4222" spans="1:3">
      <c r="A4222" s="27">
        <v>43644</v>
      </c>
      <c r="B4222" s="28">
        <v>0.83333333333333337</v>
      </c>
      <c r="C4222" s="31">
        <v>4.9619999999999997</v>
      </c>
    </row>
    <row r="4223" spans="1:3">
      <c r="A4223" s="27">
        <v>43645</v>
      </c>
      <c r="B4223" s="28">
        <v>0</v>
      </c>
      <c r="C4223" s="31">
        <v>4.9640000000000004</v>
      </c>
    </row>
    <row r="4224" spans="1:3">
      <c r="A4224" s="27">
        <v>43645</v>
      </c>
      <c r="B4224" s="28">
        <v>0.16666666666666666</v>
      </c>
      <c r="C4224" s="31">
        <v>4.9800000000000004</v>
      </c>
    </row>
    <row r="4225" spans="1:3">
      <c r="A4225" s="27">
        <v>43645</v>
      </c>
      <c r="B4225" s="28">
        <v>0.33333333333333331</v>
      </c>
      <c r="C4225" s="31">
        <v>4.9740000000000002</v>
      </c>
    </row>
    <row r="4226" spans="1:3">
      <c r="A4226" s="27">
        <v>43645</v>
      </c>
      <c r="B4226" s="28">
        <v>0.5</v>
      </c>
      <c r="C4226" s="31">
        <v>5.0110000000000001</v>
      </c>
    </row>
    <row r="4227" spans="1:3">
      <c r="A4227" s="27">
        <v>43645</v>
      </c>
      <c r="B4227" s="28">
        <v>0.66666666666666663</v>
      </c>
      <c r="C4227" s="31">
        <v>5.032</v>
      </c>
    </row>
    <row r="4228" spans="1:3">
      <c r="A4228" s="27">
        <v>43645</v>
      </c>
      <c r="B4228" s="28">
        <v>0.83333333333333337</v>
      </c>
      <c r="C4228" s="31">
        <v>5.024</v>
      </c>
    </row>
    <row r="4229" spans="1:3">
      <c r="A4229" s="27">
        <v>43646</v>
      </c>
      <c r="B4229" s="28">
        <v>0</v>
      </c>
      <c r="C4229" s="31">
        <v>5.0140000000000002</v>
      </c>
    </row>
    <row r="4230" spans="1:3">
      <c r="A4230" s="27">
        <v>43646</v>
      </c>
      <c r="B4230" s="28">
        <v>0.16666666666666666</v>
      </c>
      <c r="C4230" s="31">
        <v>5.016</v>
      </c>
    </row>
    <row r="4231" spans="1:3">
      <c r="A4231" s="27">
        <v>43646</v>
      </c>
      <c r="B4231" s="28">
        <v>0.33333333333333331</v>
      </c>
      <c r="C4231" s="31">
        <v>5.0190000000000001</v>
      </c>
    </row>
    <row r="4232" spans="1:3">
      <c r="A4232" s="27">
        <v>43646</v>
      </c>
      <c r="B4232" s="28">
        <v>0.5</v>
      </c>
      <c r="C4232" s="31">
        <v>5.0330000000000004</v>
      </c>
    </row>
    <row r="4233" spans="1:3">
      <c r="A4233" s="27">
        <v>43646</v>
      </c>
      <c r="B4233" s="28">
        <v>0.66666666666666663</v>
      </c>
      <c r="C4233" s="31">
        <v>5.04</v>
      </c>
    </row>
    <row r="4234" spans="1:3">
      <c r="A4234" s="27">
        <v>43646</v>
      </c>
      <c r="B4234" s="28">
        <v>0.83333333333333337</v>
      </c>
      <c r="C4234" s="31">
        <v>5.0359999999999996</v>
      </c>
    </row>
    <row r="4235" spans="1:3">
      <c r="A4235" s="27">
        <v>43647</v>
      </c>
      <c r="B4235" s="28">
        <v>0</v>
      </c>
      <c r="C4235" s="31">
        <v>5.0110000000000001</v>
      </c>
    </row>
    <row r="4236" spans="1:3">
      <c r="A4236" s="27">
        <v>43647</v>
      </c>
      <c r="B4236" s="28">
        <v>0.16666666666666666</v>
      </c>
      <c r="C4236" s="31">
        <v>5.0019999999999998</v>
      </c>
    </row>
    <row r="4237" spans="1:3">
      <c r="A4237" s="27">
        <v>43647</v>
      </c>
      <c r="B4237" s="28">
        <v>0.33333333333333331</v>
      </c>
      <c r="C4237" s="31">
        <v>4.9889999999999999</v>
      </c>
    </row>
    <row r="4238" spans="1:3">
      <c r="A4238" s="27">
        <v>43647</v>
      </c>
      <c r="B4238" s="28">
        <v>0.5</v>
      </c>
      <c r="C4238" s="31">
        <v>5.0149999999999997</v>
      </c>
    </row>
    <row r="4239" spans="1:3">
      <c r="A4239" s="27">
        <v>43647</v>
      </c>
      <c r="B4239" s="28">
        <v>0.66666666666666663</v>
      </c>
      <c r="C4239" s="31">
        <v>5.0270000000000001</v>
      </c>
    </row>
    <row r="4240" spans="1:3">
      <c r="A4240" s="27">
        <v>43647</v>
      </c>
      <c r="B4240" s="28">
        <v>0.83333333333333337</v>
      </c>
      <c r="C4240" s="31">
        <v>5.0190000000000001</v>
      </c>
    </row>
    <row r="4241" spans="1:3">
      <c r="A4241" s="27">
        <v>43648</v>
      </c>
      <c r="B4241" s="28">
        <v>0</v>
      </c>
      <c r="C4241" s="31">
        <v>4.9809999999999999</v>
      </c>
    </row>
    <row r="4242" spans="1:3">
      <c r="A4242" s="27">
        <v>43648</v>
      </c>
      <c r="B4242" s="28">
        <v>0.16666666666666666</v>
      </c>
      <c r="C4242" s="31">
        <v>4.9509999999999996</v>
      </c>
    </row>
    <row r="4243" spans="1:3">
      <c r="A4243" s="27">
        <v>43648</v>
      </c>
      <c r="B4243" s="28">
        <v>0.33333333333333331</v>
      </c>
      <c r="C4243" s="31">
        <v>4.95</v>
      </c>
    </row>
    <row r="4244" spans="1:3">
      <c r="A4244" s="27">
        <v>43648</v>
      </c>
      <c r="B4244" s="28">
        <v>0.5</v>
      </c>
      <c r="C4244" s="31">
        <v>4.9770000000000003</v>
      </c>
    </row>
    <row r="4245" spans="1:3">
      <c r="A4245" s="27">
        <v>43648</v>
      </c>
      <c r="B4245" s="28">
        <v>0.66666666666666663</v>
      </c>
      <c r="C4245" s="31">
        <v>5.0190000000000001</v>
      </c>
    </row>
    <row r="4246" spans="1:3">
      <c r="A4246" s="27">
        <v>43648</v>
      </c>
      <c r="B4246" s="28">
        <v>0.83333333333333337</v>
      </c>
      <c r="C4246" s="31">
        <v>4.9989999999999997</v>
      </c>
    </row>
    <row r="4247" spans="1:3">
      <c r="A4247" s="27">
        <v>43649</v>
      </c>
      <c r="B4247" s="28">
        <v>0</v>
      </c>
      <c r="C4247" s="31">
        <v>4.9950000000000001</v>
      </c>
    </row>
    <row r="4248" spans="1:3">
      <c r="A4248" s="27">
        <v>43649</v>
      </c>
      <c r="B4248" s="28">
        <v>0.16666666666666666</v>
      </c>
      <c r="C4248" s="31">
        <v>4.9870000000000001</v>
      </c>
    </row>
    <row r="4249" spans="1:3">
      <c r="A4249" s="27">
        <v>43649</v>
      </c>
      <c r="B4249" s="28">
        <v>0.33333333333333331</v>
      </c>
      <c r="C4249" s="31">
        <v>4.9809999999999999</v>
      </c>
    </row>
    <row r="4250" spans="1:3">
      <c r="A4250" s="27">
        <v>43649</v>
      </c>
      <c r="B4250" s="28">
        <v>0.5</v>
      </c>
      <c r="C4250" s="31">
        <v>5.0039999999999996</v>
      </c>
    </row>
    <row r="4251" spans="1:3">
      <c r="A4251" s="27">
        <v>43649</v>
      </c>
      <c r="B4251" s="28">
        <v>0.66666666666666663</v>
      </c>
      <c r="C4251" s="31">
        <v>5.05</v>
      </c>
    </row>
    <row r="4252" spans="1:3">
      <c r="A4252" s="27">
        <v>43649</v>
      </c>
      <c r="B4252" s="28">
        <v>0.83333333333333337</v>
      </c>
      <c r="C4252" s="31">
        <v>5.016</v>
      </c>
    </row>
    <row r="4253" spans="1:3">
      <c r="A4253" s="27">
        <v>43650</v>
      </c>
      <c r="B4253" s="28">
        <v>0</v>
      </c>
      <c r="C4253" s="31">
        <v>4.9630000000000001</v>
      </c>
    </row>
    <row r="4254" spans="1:3">
      <c r="A4254" s="27">
        <v>43650</v>
      </c>
      <c r="B4254" s="28">
        <v>0.16666666666666666</v>
      </c>
      <c r="C4254" s="31">
        <v>4.2919999999999998</v>
      </c>
    </row>
    <row r="4255" spans="1:3">
      <c r="A4255" s="27">
        <v>43650</v>
      </c>
      <c r="B4255" s="28">
        <v>0.33333333333333331</v>
      </c>
      <c r="C4255" s="31">
        <v>4.7060000000000004</v>
      </c>
    </row>
    <row r="4256" spans="1:3">
      <c r="A4256" s="27">
        <v>43650</v>
      </c>
      <c r="B4256" s="28">
        <v>0.5</v>
      </c>
      <c r="C4256" s="31">
        <v>4.8419999999999996</v>
      </c>
    </row>
    <row r="4257" spans="1:3">
      <c r="A4257" s="27">
        <v>43650</v>
      </c>
      <c r="B4257" s="28">
        <v>0.66666666666666663</v>
      </c>
      <c r="C4257" s="31">
        <v>4.9189999999999996</v>
      </c>
    </row>
    <row r="4258" spans="1:3">
      <c r="A4258" s="27">
        <v>43650</v>
      </c>
      <c r="B4258" s="28">
        <v>0.83333333333333337</v>
      </c>
      <c r="C4258" s="31">
        <v>4.9400000000000004</v>
      </c>
    </row>
    <row r="4259" spans="1:3">
      <c r="A4259" s="27">
        <v>43651</v>
      </c>
      <c r="B4259" s="28">
        <v>0</v>
      </c>
      <c r="C4259" s="31">
        <v>4.8920000000000003</v>
      </c>
    </row>
    <row r="4260" spans="1:3">
      <c r="A4260" s="27">
        <v>43651</v>
      </c>
      <c r="B4260" s="28">
        <v>0.16666666666666666</v>
      </c>
      <c r="C4260" s="31">
        <v>4.9119999999999999</v>
      </c>
    </row>
    <row r="4261" spans="1:3">
      <c r="A4261" s="27">
        <v>43651</v>
      </c>
      <c r="B4261" s="28">
        <v>0.33333333333333331</v>
      </c>
      <c r="C4261" s="31">
        <v>4.9139999999999997</v>
      </c>
    </row>
    <row r="4262" spans="1:3">
      <c r="A4262" s="27">
        <v>43651</v>
      </c>
      <c r="B4262" s="28">
        <v>0.5</v>
      </c>
      <c r="C4262" s="31">
        <v>4.9240000000000004</v>
      </c>
    </row>
    <row r="4263" spans="1:3">
      <c r="A4263" s="27">
        <v>43651</v>
      </c>
      <c r="B4263" s="28">
        <v>0.66666666666666663</v>
      </c>
      <c r="C4263" s="31">
        <v>4.9740000000000002</v>
      </c>
    </row>
    <row r="4264" spans="1:3">
      <c r="A4264" s="27">
        <v>43651</v>
      </c>
      <c r="B4264" s="28">
        <v>0.83333333333333337</v>
      </c>
      <c r="C4264" s="31">
        <v>4.9569999999999999</v>
      </c>
    </row>
    <row r="4265" spans="1:3">
      <c r="A4265" s="27">
        <v>43652</v>
      </c>
      <c r="B4265" s="28">
        <v>0</v>
      </c>
      <c r="C4265" s="31">
        <v>4.9550000000000001</v>
      </c>
    </row>
    <row r="4266" spans="1:3">
      <c r="A4266" s="27">
        <v>43652</v>
      </c>
      <c r="B4266" s="28">
        <v>0.16666666666666666</v>
      </c>
      <c r="C4266" s="31">
        <v>4.9640000000000004</v>
      </c>
    </row>
    <row r="4267" spans="1:3">
      <c r="A4267" s="27">
        <v>43652</v>
      </c>
      <c r="B4267" s="28">
        <v>0.33333333333333331</v>
      </c>
      <c r="C4267" s="31">
        <v>4.968</v>
      </c>
    </row>
    <row r="4268" spans="1:3">
      <c r="A4268" s="27">
        <v>43652</v>
      </c>
      <c r="B4268" s="28">
        <v>0.5</v>
      </c>
      <c r="C4268" s="31">
        <v>5</v>
      </c>
    </row>
    <row r="4269" spans="1:3">
      <c r="A4269" s="27">
        <v>43652</v>
      </c>
      <c r="B4269" s="28">
        <v>0.66666666666666663</v>
      </c>
      <c r="C4269" s="31">
        <v>5.0110000000000001</v>
      </c>
    </row>
    <row r="4270" spans="1:3">
      <c r="A4270" s="27">
        <v>43652</v>
      </c>
      <c r="B4270" s="28">
        <v>0.83333333333333337</v>
      </c>
      <c r="C4270" s="31">
        <v>4.9909999999999997</v>
      </c>
    </row>
    <row r="4271" spans="1:3">
      <c r="A4271" s="27">
        <v>43653</v>
      </c>
      <c r="B4271" s="28">
        <v>0</v>
      </c>
      <c r="C4271" s="31">
        <v>4.9509999999999996</v>
      </c>
    </row>
    <row r="4272" spans="1:3">
      <c r="A4272" s="27">
        <v>43653</v>
      </c>
      <c r="B4272" s="28">
        <v>0.16666666666666666</v>
      </c>
      <c r="C4272" s="31">
        <v>4.9329999999999998</v>
      </c>
    </row>
    <row r="4273" spans="1:3">
      <c r="A4273" s="27">
        <v>43653</v>
      </c>
      <c r="B4273" s="28">
        <v>0.33333333333333331</v>
      </c>
      <c r="C4273" s="31">
        <v>4.9020000000000001</v>
      </c>
    </row>
    <row r="4274" spans="1:3">
      <c r="A4274" s="27">
        <v>43653</v>
      </c>
      <c r="B4274" s="28">
        <v>0.5</v>
      </c>
      <c r="C4274" s="31">
        <v>4.9290000000000003</v>
      </c>
    </row>
    <row r="4275" spans="1:3">
      <c r="A4275" s="27">
        <v>43653</v>
      </c>
      <c r="B4275" s="28">
        <v>0.66666666666666663</v>
      </c>
      <c r="C4275" s="31">
        <v>4.9390000000000001</v>
      </c>
    </row>
    <row r="4276" spans="1:3">
      <c r="A4276" s="27">
        <v>43653</v>
      </c>
      <c r="B4276" s="28">
        <v>0.83333333333333337</v>
      </c>
      <c r="C4276" s="31">
        <v>4.9390000000000001</v>
      </c>
    </row>
    <row r="4277" spans="1:3">
      <c r="A4277" s="27">
        <v>43654</v>
      </c>
      <c r="B4277" s="28">
        <v>0</v>
      </c>
      <c r="C4277" s="31">
        <v>4.9050000000000002</v>
      </c>
    </row>
    <row r="4278" spans="1:3">
      <c r="A4278" s="27">
        <v>43654</v>
      </c>
      <c r="B4278" s="28">
        <v>0.16666666666666666</v>
      </c>
      <c r="C4278" s="31">
        <v>4.8440000000000003</v>
      </c>
    </row>
    <row r="4279" spans="1:3">
      <c r="A4279" s="27">
        <v>43654</v>
      </c>
      <c r="B4279" s="28">
        <v>0.33333333333333331</v>
      </c>
      <c r="C4279" s="31">
        <v>4.883</v>
      </c>
    </row>
    <row r="4280" spans="1:3">
      <c r="A4280" s="27">
        <v>43654</v>
      </c>
      <c r="B4280" s="28">
        <v>0.5</v>
      </c>
      <c r="C4280" s="31">
        <v>4.9089999999999998</v>
      </c>
    </row>
    <row r="4281" spans="1:3">
      <c r="A4281" s="27">
        <v>43654</v>
      </c>
      <c r="B4281" s="28">
        <v>0.66666666666666663</v>
      </c>
      <c r="C4281" s="31">
        <v>4.9450000000000003</v>
      </c>
    </row>
    <row r="4282" spans="1:3">
      <c r="A4282" s="27">
        <v>43654</v>
      </c>
      <c r="B4282" s="28">
        <v>0.83333333333333337</v>
      </c>
      <c r="C4282" s="31">
        <v>4.9359999999999999</v>
      </c>
    </row>
    <row r="4283" spans="1:3">
      <c r="A4283" s="27">
        <v>43655</v>
      </c>
      <c r="B4283" s="28">
        <v>0</v>
      </c>
      <c r="C4283" s="31">
        <v>4.9130000000000003</v>
      </c>
    </row>
    <row r="4284" spans="1:3">
      <c r="A4284" s="27">
        <v>43655</v>
      </c>
      <c r="B4284" s="28">
        <v>0.16666666666666666</v>
      </c>
      <c r="C4284" s="31">
        <v>4.9180000000000001</v>
      </c>
    </row>
    <row r="4285" spans="1:3">
      <c r="A4285" s="27">
        <v>43655</v>
      </c>
      <c r="B4285" s="28">
        <v>0.33333333333333331</v>
      </c>
      <c r="C4285" s="31">
        <v>4.9290000000000003</v>
      </c>
    </row>
    <row r="4286" spans="1:3">
      <c r="A4286" s="27">
        <v>43655</v>
      </c>
      <c r="B4286" s="28">
        <v>0.5</v>
      </c>
      <c r="C4286" s="31">
        <v>4.9660000000000002</v>
      </c>
    </row>
    <row r="4287" spans="1:3">
      <c r="A4287" s="27">
        <v>43655</v>
      </c>
      <c r="B4287" s="28">
        <v>0.66666666666666663</v>
      </c>
      <c r="C4287" s="31">
        <v>4.9779999999999998</v>
      </c>
    </row>
    <row r="4288" spans="1:3">
      <c r="A4288" s="27">
        <v>43655</v>
      </c>
      <c r="B4288" s="28">
        <v>0.83333333333333337</v>
      </c>
      <c r="C4288" s="31">
        <v>4.9420000000000002</v>
      </c>
    </row>
    <row r="4289" spans="1:3">
      <c r="A4289" s="27">
        <v>43656</v>
      </c>
      <c r="B4289" s="28">
        <v>0</v>
      </c>
      <c r="C4289" s="31">
        <v>4.9340000000000002</v>
      </c>
    </row>
    <row r="4290" spans="1:3">
      <c r="A4290" s="27">
        <v>43656</v>
      </c>
      <c r="B4290" s="28">
        <v>0.16666666666666666</v>
      </c>
      <c r="C4290" s="31">
        <v>4.7880000000000003</v>
      </c>
    </row>
    <row r="4291" spans="1:3">
      <c r="A4291" s="27">
        <v>43656</v>
      </c>
      <c r="B4291" s="28">
        <v>0.33333333333333331</v>
      </c>
      <c r="C4291" s="31">
        <v>4.7859999999999996</v>
      </c>
    </row>
    <row r="4292" spans="1:3">
      <c r="A4292" s="27">
        <v>43656</v>
      </c>
      <c r="B4292" s="28">
        <v>0.5</v>
      </c>
      <c r="C4292" s="31">
        <v>4.766</v>
      </c>
    </row>
    <row r="4293" spans="1:3">
      <c r="A4293" s="27">
        <v>43656</v>
      </c>
      <c r="B4293" s="28">
        <v>0.66666666666666663</v>
      </c>
      <c r="C4293" s="31">
        <v>4.867</v>
      </c>
    </row>
    <row r="4294" spans="1:3">
      <c r="A4294" s="27">
        <v>43656</v>
      </c>
      <c r="B4294" s="28">
        <v>0.83333333333333337</v>
      </c>
      <c r="C4294" s="31">
        <v>4.8940000000000001</v>
      </c>
    </row>
    <row r="4295" spans="1:3">
      <c r="A4295" s="27">
        <v>43657</v>
      </c>
      <c r="B4295" s="28">
        <v>0</v>
      </c>
      <c r="C4295" s="31">
        <v>4.9009999999999998</v>
      </c>
    </row>
    <row r="4296" spans="1:3">
      <c r="A4296" s="27">
        <v>43657</v>
      </c>
      <c r="B4296" s="28">
        <v>0.16666666666666666</v>
      </c>
      <c r="C4296" s="31">
        <v>4.9050000000000002</v>
      </c>
    </row>
    <row r="4297" spans="1:3">
      <c r="A4297" s="27">
        <v>43657</v>
      </c>
      <c r="B4297" s="28">
        <v>0.33333333333333331</v>
      </c>
      <c r="C4297" s="31">
        <v>4.9180000000000001</v>
      </c>
    </row>
    <row r="4298" spans="1:3">
      <c r="A4298" s="27">
        <v>43657</v>
      </c>
      <c r="B4298" s="28">
        <v>0.5</v>
      </c>
      <c r="C4298" s="31">
        <v>4.9569999999999999</v>
      </c>
    </row>
    <row r="4299" spans="1:3">
      <c r="A4299" s="27">
        <v>43657</v>
      </c>
      <c r="B4299" s="28">
        <v>0.66666666666666663</v>
      </c>
      <c r="C4299" s="31">
        <v>4.9960000000000004</v>
      </c>
    </row>
    <row r="4300" spans="1:3">
      <c r="A4300" s="27">
        <v>43657</v>
      </c>
      <c r="B4300" s="28">
        <v>0.83333333333333337</v>
      </c>
      <c r="C4300" s="31">
        <v>4.96</v>
      </c>
    </row>
    <row r="4301" spans="1:3">
      <c r="A4301" s="27">
        <v>43658</v>
      </c>
      <c r="B4301" s="28">
        <v>0</v>
      </c>
      <c r="C4301" s="31">
        <v>4.9429999999999996</v>
      </c>
    </row>
    <row r="4302" spans="1:3">
      <c r="A4302" s="27">
        <v>43658</v>
      </c>
      <c r="B4302" s="28">
        <v>0.16666666666666666</v>
      </c>
      <c r="C4302" s="31">
        <v>4.9290000000000003</v>
      </c>
    </row>
    <row r="4303" spans="1:3">
      <c r="A4303" s="27">
        <v>43658</v>
      </c>
      <c r="B4303" s="28">
        <v>0.33333333333333331</v>
      </c>
      <c r="C4303" s="31">
        <v>4.9169999999999998</v>
      </c>
    </row>
    <row r="4304" spans="1:3">
      <c r="A4304" s="27">
        <v>43658</v>
      </c>
      <c r="B4304" s="28">
        <v>0.5</v>
      </c>
      <c r="C4304" s="31">
        <v>4.9409999999999998</v>
      </c>
    </row>
    <row r="4305" spans="1:3">
      <c r="A4305" s="27">
        <v>43658</v>
      </c>
      <c r="B4305" s="28">
        <v>0.66666666666666663</v>
      </c>
      <c r="C4305" s="31">
        <v>4.9569999999999999</v>
      </c>
    </row>
    <row r="4306" spans="1:3">
      <c r="A4306" s="27">
        <v>43658</v>
      </c>
      <c r="B4306" s="28">
        <v>0.83333333333333337</v>
      </c>
      <c r="C4306" s="31">
        <v>4.9450000000000003</v>
      </c>
    </row>
    <row r="4307" spans="1:3">
      <c r="A4307" s="27">
        <v>43659</v>
      </c>
      <c r="B4307" s="28">
        <v>0</v>
      </c>
      <c r="C4307" s="31">
        <v>4.9009999999999998</v>
      </c>
    </row>
    <row r="4308" spans="1:3">
      <c r="A4308" s="27">
        <v>43659</v>
      </c>
      <c r="B4308" s="28">
        <v>0.16666666666666666</v>
      </c>
      <c r="C4308" s="31">
        <v>4.8940000000000001</v>
      </c>
    </row>
    <row r="4309" spans="1:3">
      <c r="A4309" s="27">
        <v>43659</v>
      </c>
      <c r="B4309" s="28">
        <v>0.33333333333333331</v>
      </c>
      <c r="C4309" s="31">
        <v>4.915</v>
      </c>
    </row>
    <row r="4310" spans="1:3">
      <c r="A4310" s="27">
        <v>43659</v>
      </c>
      <c r="B4310" s="28">
        <v>0.5</v>
      </c>
      <c r="C4310" s="31">
        <v>4.915</v>
      </c>
    </row>
    <row r="4311" spans="1:3">
      <c r="A4311" s="27">
        <v>43659</v>
      </c>
      <c r="B4311" s="28">
        <v>0.66666666666666663</v>
      </c>
      <c r="C4311" s="31">
        <v>4.9290000000000003</v>
      </c>
    </row>
    <row r="4312" spans="1:3">
      <c r="A4312" s="27">
        <v>43659</v>
      </c>
      <c r="B4312" s="28">
        <v>0.83333333333333337</v>
      </c>
      <c r="C4312" s="31">
        <v>4.915</v>
      </c>
    </row>
    <row r="4313" spans="1:3">
      <c r="A4313" s="27">
        <v>43660</v>
      </c>
      <c r="B4313" s="28">
        <v>0</v>
      </c>
      <c r="C4313" s="31">
        <v>4.8940000000000001</v>
      </c>
    </row>
    <row r="4314" spans="1:3">
      <c r="A4314" s="27">
        <v>43660</v>
      </c>
      <c r="B4314" s="28">
        <v>0.16666666666666666</v>
      </c>
      <c r="C4314" s="31">
        <v>4.8609999999999998</v>
      </c>
    </row>
    <row r="4315" spans="1:3">
      <c r="A4315" s="27">
        <v>43660</v>
      </c>
      <c r="B4315" s="28">
        <v>0.33333333333333331</v>
      </c>
      <c r="C4315" s="31">
        <v>4.8650000000000002</v>
      </c>
    </row>
    <row r="4316" spans="1:3">
      <c r="A4316" s="27">
        <v>43660</v>
      </c>
      <c r="B4316" s="28">
        <v>0.5</v>
      </c>
      <c r="C4316" s="31">
        <v>4.8689999999999998</v>
      </c>
    </row>
    <row r="4317" spans="1:3">
      <c r="A4317" s="27">
        <v>43660</v>
      </c>
      <c r="B4317" s="28">
        <v>0.66666666666666663</v>
      </c>
      <c r="C4317" s="31">
        <v>4.8769999999999998</v>
      </c>
    </row>
    <row r="4318" spans="1:3">
      <c r="A4318" s="27">
        <v>43660</v>
      </c>
      <c r="B4318" s="28">
        <v>0.83333333333333337</v>
      </c>
      <c r="C4318" s="31">
        <v>4.87</v>
      </c>
    </row>
    <row r="4319" spans="1:3">
      <c r="A4319" s="27">
        <v>43661</v>
      </c>
      <c r="B4319" s="28">
        <v>0</v>
      </c>
      <c r="C4319" s="31">
        <v>4.8369999999999997</v>
      </c>
    </row>
    <row r="4320" spans="1:3">
      <c r="A4320" s="27">
        <v>43661</v>
      </c>
      <c r="B4320" s="28">
        <v>0.16666666666666666</v>
      </c>
      <c r="C4320" s="31">
        <v>4.8369999999999997</v>
      </c>
    </row>
    <row r="4321" spans="1:3">
      <c r="A4321" s="27">
        <v>43661</v>
      </c>
      <c r="B4321" s="28">
        <v>0.33333333333333331</v>
      </c>
      <c r="C4321" s="31">
        <v>4.4880000000000004</v>
      </c>
    </row>
    <row r="4322" spans="1:3">
      <c r="A4322" s="27">
        <v>43661</v>
      </c>
      <c r="B4322" s="28">
        <v>0.5</v>
      </c>
      <c r="C4322" s="31">
        <v>3.9380000000000002</v>
      </c>
    </row>
    <row r="4323" spans="1:3">
      <c r="A4323" s="27">
        <v>43661</v>
      </c>
      <c r="B4323" s="28">
        <v>0.66666666666666663</v>
      </c>
      <c r="C4323" s="31">
        <v>4.05</v>
      </c>
    </row>
    <row r="4324" spans="1:3">
      <c r="A4324" s="27">
        <v>43661</v>
      </c>
      <c r="B4324" s="28">
        <v>0.83333333333333337</v>
      </c>
      <c r="C4324" s="31">
        <v>4.234</v>
      </c>
    </row>
    <row r="4325" spans="1:3">
      <c r="A4325" s="27">
        <v>43662</v>
      </c>
      <c r="B4325" s="28">
        <v>0</v>
      </c>
      <c r="C4325" s="31">
        <v>4.3639999999999999</v>
      </c>
    </row>
    <row r="4326" spans="1:3">
      <c r="A4326" s="27">
        <v>43662</v>
      </c>
      <c r="B4326" s="28">
        <v>0.16666666666666666</v>
      </c>
      <c r="C4326" s="31">
        <v>4.4950000000000001</v>
      </c>
    </row>
    <row r="4327" spans="1:3">
      <c r="A4327" s="27">
        <v>43662</v>
      </c>
      <c r="B4327" s="28">
        <v>0.33333333333333331</v>
      </c>
      <c r="C4327" s="31">
        <v>4.5750000000000002</v>
      </c>
    </row>
    <row r="4328" spans="1:3">
      <c r="A4328" s="27">
        <v>43662</v>
      </c>
      <c r="B4328" s="28">
        <v>0.5</v>
      </c>
      <c r="C4328" s="31">
        <v>4.6029999999999998</v>
      </c>
    </row>
    <row r="4329" spans="1:3">
      <c r="A4329" s="27">
        <v>43662</v>
      </c>
      <c r="B4329" s="28">
        <v>0.66666666666666663</v>
      </c>
      <c r="C4329" s="31">
        <v>4.66</v>
      </c>
    </row>
    <row r="4330" spans="1:3">
      <c r="A4330" s="27">
        <v>43662</v>
      </c>
      <c r="B4330" s="28">
        <v>0.83333333333333337</v>
      </c>
      <c r="C4330" s="31">
        <v>4.3620000000000001</v>
      </c>
    </row>
    <row r="4331" spans="1:3">
      <c r="A4331" s="27">
        <v>43663</v>
      </c>
      <c r="B4331" s="28">
        <v>0</v>
      </c>
      <c r="C4331" s="31">
        <v>4.4089999999999998</v>
      </c>
    </row>
    <row r="4332" spans="1:3">
      <c r="A4332" s="27">
        <v>43663</v>
      </c>
      <c r="B4332" s="28">
        <v>0.16666666666666666</v>
      </c>
      <c r="C4332" s="31">
        <v>9.6980000000000004</v>
      </c>
    </row>
    <row r="4333" spans="1:3">
      <c r="A4333" s="27">
        <v>43663</v>
      </c>
      <c r="B4333" s="28">
        <v>0.33333333333333331</v>
      </c>
      <c r="C4333" s="31">
        <v>4.5</v>
      </c>
    </row>
    <row r="4334" spans="1:3">
      <c r="A4334" s="27">
        <v>43663</v>
      </c>
      <c r="B4334" s="28">
        <v>0.5</v>
      </c>
      <c r="C4334" s="31">
        <v>4.7670000000000003</v>
      </c>
    </row>
    <row r="4335" spans="1:3">
      <c r="A4335" s="27">
        <v>43663</v>
      </c>
      <c r="B4335" s="28">
        <v>0.66666666666666663</v>
      </c>
      <c r="C4335" s="31">
        <v>4.8040000000000003</v>
      </c>
    </row>
    <row r="4336" spans="1:3">
      <c r="A4336" s="27">
        <v>43663</v>
      </c>
      <c r="B4336" s="28">
        <v>0.83333333333333337</v>
      </c>
      <c r="C4336" s="31">
        <v>4.8140000000000001</v>
      </c>
    </row>
    <row r="4337" spans="1:3">
      <c r="A4337" s="27">
        <v>43664</v>
      </c>
      <c r="B4337" s="28">
        <v>0</v>
      </c>
      <c r="C4337" s="31">
        <v>4.8</v>
      </c>
    </row>
    <row r="4338" spans="1:3">
      <c r="A4338" s="27">
        <v>43664</v>
      </c>
      <c r="B4338" s="28">
        <v>0.16666666666666666</v>
      </c>
      <c r="C4338" s="31">
        <v>4.8029999999999999</v>
      </c>
    </row>
    <row r="4339" spans="1:3">
      <c r="A4339" s="27">
        <v>43664</v>
      </c>
      <c r="B4339" s="28">
        <v>0.33333333333333331</v>
      </c>
      <c r="C4339" s="31">
        <v>4.8070000000000004</v>
      </c>
    </row>
    <row r="4340" spans="1:3">
      <c r="A4340" s="27">
        <v>43664</v>
      </c>
      <c r="B4340" s="28">
        <v>0.5</v>
      </c>
      <c r="C4340" s="31">
        <v>4.8499999999999996</v>
      </c>
    </row>
    <row r="4341" spans="1:3">
      <c r="A4341" s="27">
        <v>43664</v>
      </c>
      <c r="B4341" s="28">
        <v>0.66666666666666663</v>
      </c>
      <c r="C4341" s="31">
        <v>4.835</v>
      </c>
    </row>
    <row r="4342" spans="1:3">
      <c r="A4342" s="27">
        <v>43664</v>
      </c>
      <c r="B4342" s="28">
        <v>0.83333333333333337</v>
      </c>
      <c r="C4342" s="31">
        <v>4.8120000000000003</v>
      </c>
    </row>
    <row r="4343" spans="1:3">
      <c r="A4343" s="27">
        <v>43665</v>
      </c>
      <c r="B4343" s="28">
        <v>0</v>
      </c>
      <c r="C4343" s="31">
        <v>4.8170000000000002</v>
      </c>
    </row>
    <row r="4344" spans="1:3">
      <c r="A4344" s="27">
        <v>43665</v>
      </c>
      <c r="B4344" s="28">
        <v>0.16666666666666666</v>
      </c>
      <c r="C4344" s="31">
        <v>4.8109999999999999</v>
      </c>
    </row>
    <row r="4345" spans="1:3">
      <c r="A4345" s="27">
        <v>43665</v>
      </c>
      <c r="B4345" s="28">
        <v>0.33333333333333331</v>
      </c>
      <c r="C4345" s="31">
        <v>4.8</v>
      </c>
    </row>
    <row r="4346" spans="1:3">
      <c r="A4346" s="27">
        <v>43665</v>
      </c>
      <c r="B4346" s="28">
        <v>0.5</v>
      </c>
      <c r="C4346" s="31">
        <v>4.8339999999999996</v>
      </c>
    </row>
    <row r="4347" spans="1:3">
      <c r="A4347" s="27">
        <v>43665</v>
      </c>
      <c r="B4347" s="28">
        <v>0.66666666666666663</v>
      </c>
      <c r="C4347" s="31">
        <v>4.8499999999999996</v>
      </c>
    </row>
    <row r="4348" spans="1:3">
      <c r="A4348" s="27">
        <v>43665</v>
      </c>
      <c r="B4348" s="28">
        <v>0.83333333333333337</v>
      </c>
      <c r="C4348" s="31">
        <v>4.8600000000000003</v>
      </c>
    </row>
    <row r="4349" spans="1:3">
      <c r="A4349" s="27">
        <v>43666</v>
      </c>
      <c r="B4349" s="28">
        <v>0</v>
      </c>
      <c r="C4349" s="31">
        <v>4.8449999999999998</v>
      </c>
    </row>
    <row r="4350" spans="1:3">
      <c r="A4350" s="27">
        <v>43666</v>
      </c>
      <c r="B4350" s="28">
        <v>0.16666666666666666</v>
      </c>
      <c r="C4350" s="31">
        <v>4.843</v>
      </c>
    </row>
    <row r="4351" spans="1:3">
      <c r="A4351" s="27">
        <v>43666</v>
      </c>
      <c r="B4351" s="28">
        <v>0.33333333333333331</v>
      </c>
      <c r="C4351" s="31">
        <v>4.8490000000000002</v>
      </c>
    </row>
    <row r="4352" spans="1:3">
      <c r="A4352" s="27">
        <v>43666</v>
      </c>
      <c r="B4352" s="28">
        <v>0.5</v>
      </c>
      <c r="C4352" s="31">
        <v>4.8659999999999997</v>
      </c>
    </row>
    <row r="4353" spans="1:3">
      <c r="A4353" s="27">
        <v>43666</v>
      </c>
      <c r="B4353" s="28">
        <v>0.66666666666666663</v>
      </c>
      <c r="C4353" s="31">
        <v>4.8769999999999998</v>
      </c>
    </row>
    <row r="4354" spans="1:3">
      <c r="A4354" s="27">
        <v>43666</v>
      </c>
      <c r="B4354" s="28">
        <v>0.83333333333333337</v>
      </c>
      <c r="C4354" s="31">
        <v>4.875</v>
      </c>
    </row>
    <row r="4355" spans="1:3">
      <c r="A4355" s="27">
        <v>43667</v>
      </c>
      <c r="B4355" s="28">
        <v>0</v>
      </c>
      <c r="C4355" s="31">
        <v>4.8689999999999998</v>
      </c>
    </row>
    <row r="4356" spans="1:3">
      <c r="A4356" s="27">
        <v>43667</v>
      </c>
      <c r="B4356" s="28">
        <v>0.16666666666666666</v>
      </c>
      <c r="C4356" s="31">
        <v>4.8620000000000001</v>
      </c>
    </row>
    <row r="4357" spans="1:3">
      <c r="A4357" s="27">
        <v>43667</v>
      </c>
      <c r="B4357" s="28">
        <v>0.33333333333333331</v>
      </c>
      <c r="C4357" s="31">
        <v>4.8499999999999996</v>
      </c>
    </row>
    <row r="4358" spans="1:3">
      <c r="A4358" s="27">
        <v>43667</v>
      </c>
      <c r="B4358" s="28">
        <v>0.5</v>
      </c>
      <c r="C4358" s="31">
        <v>4.8730000000000002</v>
      </c>
    </row>
    <row r="4359" spans="1:3">
      <c r="A4359" s="27">
        <v>43667</v>
      </c>
      <c r="B4359" s="28">
        <v>0.66666666666666663</v>
      </c>
      <c r="C4359" s="31">
        <v>4.8810000000000002</v>
      </c>
    </row>
    <row r="4360" spans="1:3">
      <c r="A4360" s="27">
        <v>43667</v>
      </c>
      <c r="B4360" s="28">
        <v>0.83333333333333337</v>
      </c>
      <c r="C4360" s="31">
        <v>4.8680000000000003</v>
      </c>
    </row>
    <row r="4361" spans="1:3">
      <c r="A4361" s="27">
        <v>43668</v>
      </c>
      <c r="B4361" s="28">
        <v>0</v>
      </c>
      <c r="C4361" s="31">
        <v>4.8570000000000002</v>
      </c>
    </row>
    <row r="4362" spans="1:3">
      <c r="A4362" s="27">
        <v>43668</v>
      </c>
      <c r="B4362" s="28">
        <v>0.16666666666666666</v>
      </c>
      <c r="C4362" s="31">
        <v>4.8620000000000001</v>
      </c>
    </row>
    <row r="4363" spans="1:3">
      <c r="A4363" s="27">
        <v>43668</v>
      </c>
      <c r="B4363" s="28">
        <v>0.33333333333333331</v>
      </c>
      <c r="C4363" s="31">
        <v>4.8579999999999997</v>
      </c>
    </row>
    <row r="4364" spans="1:3">
      <c r="A4364" s="27">
        <v>43668</v>
      </c>
      <c r="B4364" s="28">
        <v>0.5</v>
      </c>
      <c r="C4364" s="31">
        <v>4.8789999999999996</v>
      </c>
    </row>
    <row r="4365" spans="1:3">
      <c r="A4365" s="27">
        <v>43668</v>
      </c>
      <c r="B4365" s="28">
        <v>0.66666666666666663</v>
      </c>
      <c r="C4365" s="31">
        <v>4.9169999999999998</v>
      </c>
    </row>
    <row r="4366" spans="1:3">
      <c r="A4366" s="27">
        <v>43668</v>
      </c>
      <c r="B4366" s="28">
        <v>0.83333333333333337</v>
      </c>
      <c r="C4366" s="31">
        <v>4.9020000000000001</v>
      </c>
    </row>
    <row r="4367" spans="1:3">
      <c r="A4367" s="27">
        <v>43669</v>
      </c>
      <c r="B4367" s="28">
        <v>0</v>
      </c>
      <c r="C4367" s="31">
        <v>4.8639999999999999</v>
      </c>
    </row>
    <row r="4368" spans="1:3">
      <c r="A4368" s="27">
        <v>43669</v>
      </c>
      <c r="B4368" s="28">
        <v>0.16666666666666666</v>
      </c>
      <c r="C4368" s="31">
        <v>4.8579999999999997</v>
      </c>
    </row>
    <row r="4369" spans="1:3">
      <c r="A4369" s="27">
        <v>43669</v>
      </c>
      <c r="B4369" s="28">
        <v>0.33333333333333331</v>
      </c>
      <c r="C4369" s="31">
        <v>4.8369999999999997</v>
      </c>
    </row>
    <row r="4370" spans="1:3">
      <c r="A4370" s="27">
        <v>43669</v>
      </c>
      <c r="B4370" s="28">
        <v>0.5</v>
      </c>
      <c r="C4370" s="31">
        <v>4.8689999999999998</v>
      </c>
    </row>
    <row r="4371" spans="1:3">
      <c r="A4371" s="27">
        <v>43669</v>
      </c>
      <c r="B4371" s="28">
        <v>0.66666666666666663</v>
      </c>
      <c r="C4371" s="31">
        <v>4.8689999999999998</v>
      </c>
    </row>
    <row r="4372" spans="1:3">
      <c r="A4372" s="27">
        <v>43669</v>
      </c>
      <c r="B4372" s="28">
        <v>0.83333333333333337</v>
      </c>
      <c r="C4372" s="31">
        <v>4.883</v>
      </c>
    </row>
    <row r="4373" spans="1:3">
      <c r="A4373" s="27">
        <v>43670</v>
      </c>
      <c r="B4373" s="28">
        <v>0</v>
      </c>
      <c r="C4373" s="31">
        <v>4.8390000000000004</v>
      </c>
    </row>
    <row r="4374" spans="1:3">
      <c r="A4374" s="27">
        <v>43670</v>
      </c>
      <c r="B4374" s="28">
        <v>0.16666666666666666</v>
      </c>
      <c r="C4374" s="31">
        <v>4.8559999999999999</v>
      </c>
    </row>
    <row r="4375" spans="1:3">
      <c r="A4375" s="27">
        <v>43670</v>
      </c>
      <c r="B4375" s="28">
        <v>0.33333333333333331</v>
      </c>
      <c r="C4375" s="31">
        <v>4.8540000000000001</v>
      </c>
    </row>
    <row r="4376" spans="1:3">
      <c r="A4376" s="27">
        <v>43670</v>
      </c>
      <c r="B4376" s="28">
        <v>0.5</v>
      </c>
      <c r="C4376" s="31">
        <v>4.88</v>
      </c>
    </row>
    <row r="4377" spans="1:3">
      <c r="A4377" s="27">
        <v>43670</v>
      </c>
      <c r="B4377" s="28">
        <v>0.66666666666666663</v>
      </c>
      <c r="C4377" s="31">
        <v>4.907</v>
      </c>
    </row>
    <row r="4378" spans="1:3">
      <c r="A4378" s="27">
        <v>43670</v>
      </c>
      <c r="B4378" s="28">
        <v>0.83333333333333337</v>
      </c>
      <c r="C4378" s="31">
        <v>4.8920000000000003</v>
      </c>
    </row>
    <row r="4379" spans="1:3">
      <c r="A4379" s="27">
        <v>43671</v>
      </c>
      <c r="B4379" s="28">
        <v>0</v>
      </c>
      <c r="C4379" s="31">
        <v>4.8600000000000003</v>
      </c>
    </row>
    <row r="4380" spans="1:3">
      <c r="A4380" s="27">
        <v>43671</v>
      </c>
      <c r="B4380" s="28">
        <v>0.16666666666666666</v>
      </c>
      <c r="C4380" s="31">
        <v>4.8470000000000004</v>
      </c>
    </row>
    <row r="4381" spans="1:3">
      <c r="A4381" s="27">
        <v>43671</v>
      </c>
      <c r="B4381" s="28">
        <v>0.33333333333333331</v>
      </c>
      <c r="C4381" s="31">
        <v>4.8579999999999997</v>
      </c>
    </row>
    <row r="4382" spans="1:3">
      <c r="A4382" s="27">
        <v>43671</v>
      </c>
      <c r="B4382" s="28">
        <v>0.5</v>
      </c>
      <c r="C4382" s="31">
        <v>4.8789999999999996</v>
      </c>
    </row>
    <row r="4383" spans="1:3">
      <c r="A4383" s="27">
        <v>43671</v>
      </c>
      <c r="B4383" s="28">
        <v>0.66666666666666663</v>
      </c>
      <c r="C4383" s="31">
        <v>4.9029999999999996</v>
      </c>
    </row>
    <row r="4384" spans="1:3">
      <c r="A4384" s="27">
        <v>43671</v>
      </c>
      <c r="B4384" s="28">
        <v>0.83333333333333337</v>
      </c>
      <c r="C4384" s="31">
        <v>4.8810000000000002</v>
      </c>
    </row>
    <row r="4385" spans="1:3">
      <c r="A4385" s="27">
        <v>43672</v>
      </c>
      <c r="B4385" s="28">
        <v>0</v>
      </c>
      <c r="C4385" s="31">
        <v>4.8620000000000001</v>
      </c>
    </row>
    <row r="4386" spans="1:3">
      <c r="A4386" s="27">
        <v>43672</v>
      </c>
      <c r="B4386" s="28">
        <v>0.16666666666666666</v>
      </c>
      <c r="C4386" s="31">
        <v>4.8479999999999999</v>
      </c>
    </row>
    <row r="4387" spans="1:3">
      <c r="A4387" s="27">
        <v>43672</v>
      </c>
      <c r="B4387" s="28">
        <v>0.33333333333333331</v>
      </c>
      <c r="C4387" s="31">
        <v>4.8470000000000004</v>
      </c>
    </row>
    <row r="4388" spans="1:3">
      <c r="A4388" s="27">
        <v>43672</v>
      </c>
      <c r="B4388" s="28">
        <v>0.5</v>
      </c>
      <c r="C4388" s="31">
        <v>4.8769999999999998</v>
      </c>
    </row>
    <row r="4389" spans="1:3">
      <c r="A4389" s="27">
        <v>43672</v>
      </c>
      <c r="B4389" s="28">
        <v>0.66666666666666663</v>
      </c>
      <c r="C4389" s="31">
        <v>4.8949999999999996</v>
      </c>
    </row>
    <row r="4390" spans="1:3">
      <c r="A4390" s="27">
        <v>43672</v>
      </c>
      <c r="B4390" s="28">
        <v>0.83333333333333337</v>
      </c>
      <c r="C4390" s="31">
        <v>4.8529999999999998</v>
      </c>
    </row>
    <row r="4391" spans="1:3">
      <c r="A4391" s="27">
        <v>43673</v>
      </c>
      <c r="B4391" s="28">
        <v>0</v>
      </c>
      <c r="C4391" s="31">
        <v>4.8209999999999997</v>
      </c>
    </row>
    <row r="4392" spans="1:3">
      <c r="A4392" s="27">
        <v>43673</v>
      </c>
      <c r="B4392" s="28">
        <v>0.16666666666666666</v>
      </c>
      <c r="C4392" s="31">
        <v>4.8159999999999998</v>
      </c>
    </row>
    <row r="4393" spans="1:3">
      <c r="A4393" s="27">
        <v>43673</v>
      </c>
      <c r="B4393" s="28">
        <v>0.33333333333333331</v>
      </c>
      <c r="C4393" s="31">
        <v>4.8179999999999996</v>
      </c>
    </row>
    <row r="4394" spans="1:3">
      <c r="A4394" s="27">
        <v>43673</v>
      </c>
      <c r="B4394" s="28">
        <v>0.5</v>
      </c>
      <c r="C4394" s="31">
        <v>4.8369999999999997</v>
      </c>
    </row>
    <row r="4395" spans="1:3">
      <c r="A4395" s="27">
        <v>43673</v>
      </c>
      <c r="B4395" s="28">
        <v>0.66666666666666663</v>
      </c>
      <c r="C4395" s="31">
        <v>4.859</v>
      </c>
    </row>
    <row r="4396" spans="1:3">
      <c r="A4396" s="27">
        <v>43673</v>
      </c>
      <c r="B4396" s="28">
        <v>0.83333333333333337</v>
      </c>
      <c r="C4396" s="31">
        <v>4.8179999999999996</v>
      </c>
    </row>
    <row r="4397" spans="1:3">
      <c r="A4397" s="27">
        <v>43674</v>
      </c>
      <c r="B4397" s="28">
        <v>0</v>
      </c>
      <c r="C4397" s="31">
        <v>4.7949999999999999</v>
      </c>
    </row>
    <row r="4398" spans="1:3">
      <c r="A4398" s="27">
        <v>43674</v>
      </c>
      <c r="B4398" s="28">
        <v>0.16666666666666666</v>
      </c>
      <c r="C4398" s="31">
        <v>4.7679999999999998</v>
      </c>
    </row>
    <row r="4399" spans="1:3">
      <c r="A4399" s="27">
        <v>43674</v>
      </c>
      <c r="B4399" s="28">
        <v>0.33333333333333331</v>
      </c>
      <c r="C4399" s="31">
        <v>4.7549999999999999</v>
      </c>
    </row>
    <row r="4400" spans="1:3">
      <c r="A4400" s="27">
        <v>43674</v>
      </c>
      <c r="B4400" s="28">
        <v>0.5</v>
      </c>
      <c r="C4400" s="31">
        <v>4.8040000000000003</v>
      </c>
    </row>
    <row r="4401" spans="1:3">
      <c r="A4401" s="27">
        <v>43674</v>
      </c>
      <c r="B4401" s="28">
        <v>0.66666666666666663</v>
      </c>
      <c r="C4401" s="31">
        <v>4.8</v>
      </c>
    </row>
    <row r="4402" spans="1:3">
      <c r="A4402" s="27">
        <v>43674</v>
      </c>
      <c r="B4402" s="28">
        <v>0.83333333333333337</v>
      </c>
      <c r="C4402" s="31">
        <v>4.8170000000000002</v>
      </c>
    </row>
    <row r="4403" spans="1:3">
      <c r="A4403" s="27">
        <v>43675</v>
      </c>
      <c r="B4403" s="28">
        <v>0</v>
      </c>
      <c r="C4403" s="31">
        <v>4.8010000000000002</v>
      </c>
    </row>
    <row r="4404" spans="1:3">
      <c r="A4404" s="27">
        <v>43675</v>
      </c>
      <c r="B4404" s="28">
        <v>0.16666666666666666</v>
      </c>
      <c r="C4404" s="31">
        <v>4.8209999999999997</v>
      </c>
    </row>
    <row r="4405" spans="1:3">
      <c r="A4405" s="27">
        <v>43675</v>
      </c>
      <c r="B4405" s="28">
        <v>0.33333333333333331</v>
      </c>
      <c r="C4405" s="31">
        <v>4.8220000000000001</v>
      </c>
    </row>
    <row r="4406" spans="1:3">
      <c r="A4406" s="27">
        <v>43675</v>
      </c>
      <c r="B4406" s="28">
        <v>0.5</v>
      </c>
      <c r="C4406" s="31">
        <v>4.8390000000000004</v>
      </c>
    </row>
    <row r="4407" spans="1:3">
      <c r="A4407" s="27">
        <v>43675</v>
      </c>
      <c r="B4407" s="28">
        <v>0.66666666666666663</v>
      </c>
      <c r="C4407" s="31">
        <v>4.8710000000000004</v>
      </c>
    </row>
    <row r="4408" spans="1:3">
      <c r="A4408" s="27">
        <v>43675</v>
      </c>
      <c r="B4408" s="28">
        <v>0.83333333333333337</v>
      </c>
      <c r="C4408" s="31">
        <v>4.8739999999999997</v>
      </c>
    </row>
    <row r="4409" spans="1:3">
      <c r="A4409" s="27">
        <v>43676</v>
      </c>
      <c r="B4409" s="28">
        <v>0</v>
      </c>
      <c r="C4409" s="31">
        <v>4.867</v>
      </c>
    </row>
    <row r="4410" spans="1:3">
      <c r="A4410" s="27">
        <v>43676</v>
      </c>
      <c r="B4410" s="28">
        <v>0.16666666666666666</v>
      </c>
      <c r="C4410" s="31">
        <v>4.859</v>
      </c>
    </row>
    <row r="4411" spans="1:3">
      <c r="A4411" s="27">
        <v>43676</v>
      </c>
      <c r="B4411" s="28">
        <v>0.33333333333333331</v>
      </c>
      <c r="C4411" s="31">
        <v>4.8570000000000002</v>
      </c>
    </row>
    <row r="4412" spans="1:3">
      <c r="A4412" s="27">
        <v>43676</v>
      </c>
      <c r="B4412" s="28">
        <v>0.5</v>
      </c>
      <c r="C4412" s="31">
        <v>4.8929999999999998</v>
      </c>
    </row>
    <row r="4413" spans="1:3">
      <c r="A4413" s="27">
        <v>43676</v>
      </c>
      <c r="B4413" s="28">
        <v>0.66666666666666663</v>
      </c>
      <c r="C4413" s="31">
        <v>4.9000000000000004</v>
      </c>
    </row>
    <row r="4414" spans="1:3">
      <c r="A4414" s="27">
        <v>43676</v>
      </c>
      <c r="B4414" s="28">
        <v>0.83333333333333337</v>
      </c>
      <c r="C4414" s="31">
        <v>4.8920000000000003</v>
      </c>
    </row>
    <row r="4415" spans="1:3">
      <c r="A4415" s="27">
        <v>43677</v>
      </c>
      <c r="B4415" s="28">
        <v>0</v>
      </c>
      <c r="C4415" s="31">
        <v>4.8780000000000001</v>
      </c>
    </row>
    <row r="4416" spans="1:3">
      <c r="A4416" s="27">
        <v>43677</v>
      </c>
      <c r="B4416" s="28">
        <v>0.16666666666666666</v>
      </c>
      <c r="C4416" s="31">
        <v>4.8940000000000001</v>
      </c>
    </row>
    <row r="4417" spans="1:3">
      <c r="A4417" s="27">
        <v>43677</v>
      </c>
      <c r="B4417" s="28">
        <v>0.33333333333333331</v>
      </c>
      <c r="C4417" s="31">
        <v>4.8719999999999999</v>
      </c>
    </row>
    <row r="4418" spans="1:3">
      <c r="A4418" s="27">
        <v>43677</v>
      </c>
      <c r="B4418" s="28">
        <v>0.5</v>
      </c>
      <c r="C4418" s="31">
        <v>4.8860000000000001</v>
      </c>
    </row>
    <row r="4419" spans="1:3">
      <c r="A4419" s="27">
        <v>43677</v>
      </c>
      <c r="B4419" s="28">
        <v>0.66666666666666663</v>
      </c>
      <c r="C4419" s="31">
        <v>4.9089999999999998</v>
      </c>
    </row>
    <row r="4420" spans="1:3">
      <c r="A4420" s="27">
        <v>43677</v>
      </c>
      <c r="B4420" s="28">
        <v>0.83333333333333337</v>
      </c>
      <c r="C4420" s="31">
        <v>4.9260000000000002</v>
      </c>
    </row>
    <row r="4421" spans="1:3">
      <c r="A4421" s="27">
        <v>43678</v>
      </c>
      <c r="B4421" s="28">
        <v>0</v>
      </c>
      <c r="C4421" s="31">
        <v>4.9089999999999998</v>
      </c>
    </row>
    <row r="4422" spans="1:3">
      <c r="A4422" s="27">
        <v>43678</v>
      </c>
      <c r="B4422" s="28">
        <v>0.16666666666666666</v>
      </c>
      <c r="C4422" s="31">
        <v>4.97</v>
      </c>
    </row>
    <row r="4423" spans="1:3">
      <c r="A4423" s="27">
        <v>43678</v>
      </c>
      <c r="B4423" s="28">
        <v>0.33333333333333331</v>
      </c>
      <c r="C4423" s="31">
        <v>4.9029999999999996</v>
      </c>
    </row>
    <row r="4424" spans="1:3">
      <c r="A4424" s="27">
        <v>43678</v>
      </c>
      <c r="B4424" s="28">
        <v>0.5</v>
      </c>
      <c r="C4424" s="31">
        <v>4.8769999999999998</v>
      </c>
    </row>
    <row r="4425" spans="1:3">
      <c r="A4425" s="27">
        <v>43678</v>
      </c>
      <c r="B4425" s="28">
        <v>0.66666666666666663</v>
      </c>
      <c r="C4425" s="31">
        <v>4.9329999999999998</v>
      </c>
    </row>
    <row r="4426" spans="1:3">
      <c r="A4426" s="27">
        <v>43678</v>
      </c>
      <c r="B4426" s="28">
        <v>0.83333333333333337</v>
      </c>
      <c r="C4426" s="31">
        <v>4.9219999999999997</v>
      </c>
    </row>
    <row r="4427" spans="1:3">
      <c r="A4427" s="27">
        <v>43679</v>
      </c>
      <c r="B4427" s="28">
        <v>0</v>
      </c>
      <c r="C4427" s="31">
        <v>4.8920000000000003</v>
      </c>
    </row>
    <row r="4428" spans="1:3">
      <c r="A4428" s="27">
        <v>43679</v>
      </c>
      <c r="B4428" s="28">
        <v>0.16666666666666666</v>
      </c>
      <c r="C4428" s="31">
        <v>4.8849999999999998</v>
      </c>
    </row>
    <row r="4429" spans="1:3">
      <c r="A4429" s="27">
        <v>43679</v>
      </c>
      <c r="B4429" s="28">
        <v>0.33333333333333331</v>
      </c>
      <c r="C4429" s="31">
        <v>4.883</v>
      </c>
    </row>
    <row r="4430" spans="1:3">
      <c r="A4430" s="27">
        <v>43679</v>
      </c>
      <c r="B4430" s="28">
        <v>0.5</v>
      </c>
      <c r="C4430" s="31">
        <v>4.92</v>
      </c>
    </row>
    <row r="4431" spans="1:3">
      <c r="A4431" s="27">
        <v>43679</v>
      </c>
      <c r="B4431" s="28">
        <v>0.66666666666666663</v>
      </c>
      <c r="C4431" s="31">
        <v>4.8029999999999999</v>
      </c>
    </row>
    <row r="4432" spans="1:3">
      <c r="A4432" s="27">
        <v>43679</v>
      </c>
      <c r="B4432" s="28">
        <v>0.83333333333333337</v>
      </c>
      <c r="C4432" s="31">
        <v>4.7450000000000001</v>
      </c>
    </row>
    <row r="4433" spans="1:3">
      <c r="A4433" s="27">
        <v>43680</v>
      </c>
      <c r="B4433" s="28">
        <v>0</v>
      </c>
      <c r="C4433" s="31">
        <v>4.6020000000000003</v>
      </c>
    </row>
    <row r="4434" spans="1:3">
      <c r="A4434" s="27">
        <v>43680</v>
      </c>
      <c r="B4434" s="28">
        <v>0.16666666666666666</v>
      </c>
      <c r="C4434" s="31">
        <v>4.665</v>
      </c>
    </row>
    <row r="4435" spans="1:3">
      <c r="A4435" s="27">
        <v>43680</v>
      </c>
      <c r="B4435" s="28">
        <v>0.33333333333333331</v>
      </c>
      <c r="C4435" s="31">
        <v>4.6870000000000003</v>
      </c>
    </row>
    <row r="4436" spans="1:3">
      <c r="A4436" s="27">
        <v>43680</v>
      </c>
      <c r="B4436" s="28">
        <v>0.5</v>
      </c>
      <c r="C4436" s="31">
        <v>4.7919999999999998</v>
      </c>
    </row>
    <row r="4437" spans="1:3">
      <c r="A4437" s="27">
        <v>43680</v>
      </c>
      <c r="B4437" s="28">
        <v>0.66666666666666663</v>
      </c>
      <c r="C4437" s="31">
        <v>4.84</v>
      </c>
    </row>
    <row r="4438" spans="1:3">
      <c r="A4438" s="27">
        <v>43680</v>
      </c>
      <c r="B4438" s="28">
        <v>0.83333333333333337</v>
      </c>
      <c r="C4438" s="31">
        <v>4.8630000000000004</v>
      </c>
    </row>
    <row r="4439" spans="1:3">
      <c r="A4439" s="27">
        <v>43681</v>
      </c>
      <c r="B4439" s="28">
        <v>0</v>
      </c>
      <c r="C4439" s="31">
        <v>4.8440000000000003</v>
      </c>
    </row>
    <row r="4440" spans="1:3">
      <c r="A4440" s="27">
        <v>43681</v>
      </c>
      <c r="B4440" s="28">
        <v>0.16666666666666666</v>
      </c>
      <c r="C4440" s="31">
        <v>4.8460000000000001</v>
      </c>
    </row>
    <row r="4441" spans="1:3">
      <c r="A4441" s="27">
        <v>43681</v>
      </c>
      <c r="B4441" s="28">
        <v>0.33333333333333331</v>
      </c>
      <c r="C4441" s="31">
        <v>4.8390000000000004</v>
      </c>
    </row>
    <row r="4442" spans="1:3">
      <c r="A4442" s="27">
        <v>43681</v>
      </c>
      <c r="B4442" s="28">
        <v>0.5</v>
      </c>
      <c r="C4442" s="31">
        <v>4.851</v>
      </c>
    </row>
    <row r="4443" spans="1:3">
      <c r="A4443" s="27">
        <v>43681</v>
      </c>
      <c r="B4443" s="28">
        <v>0.66666666666666663</v>
      </c>
      <c r="C4443" s="31">
        <v>4.8259999999999996</v>
      </c>
    </row>
    <row r="4444" spans="1:3">
      <c r="A4444" s="27">
        <v>43681</v>
      </c>
      <c r="B4444" s="28">
        <v>0.83333333333333337</v>
      </c>
      <c r="C4444" s="31">
        <v>4.8070000000000004</v>
      </c>
    </row>
    <row r="4445" spans="1:3">
      <c r="A4445" s="27">
        <v>43682</v>
      </c>
      <c r="B4445" s="28">
        <v>0</v>
      </c>
      <c r="C4445" s="31">
        <v>4.8040000000000003</v>
      </c>
    </row>
    <row r="4446" spans="1:3">
      <c r="A4446" s="27">
        <v>43682</v>
      </c>
      <c r="B4446" s="28">
        <v>0.16666666666666666</v>
      </c>
      <c r="C4446" s="31">
        <v>4.8040000000000003</v>
      </c>
    </row>
    <row r="4447" spans="1:3">
      <c r="A4447" s="27">
        <v>43682</v>
      </c>
      <c r="B4447" s="28">
        <v>0.33333333333333331</v>
      </c>
      <c r="C4447" s="31">
        <v>4.7809999999999997</v>
      </c>
    </row>
    <row r="4448" spans="1:3">
      <c r="A4448" s="27">
        <v>43682</v>
      </c>
      <c r="B4448" s="28">
        <v>0.5</v>
      </c>
      <c r="C4448" s="31">
        <v>4.79</v>
      </c>
    </row>
    <row r="4449" spans="1:3">
      <c r="A4449" s="27">
        <v>43682</v>
      </c>
      <c r="B4449" s="28">
        <v>0.66666666666666663</v>
      </c>
      <c r="C4449" s="31">
        <v>4.8099999999999996</v>
      </c>
    </row>
    <row r="4450" spans="1:3">
      <c r="A4450" s="27">
        <v>43682</v>
      </c>
      <c r="B4450" s="28">
        <v>0.83333333333333337</v>
      </c>
      <c r="C4450" s="31">
        <v>4.8029999999999999</v>
      </c>
    </row>
    <row r="4451" spans="1:3">
      <c r="A4451" s="27">
        <v>43683</v>
      </c>
      <c r="B4451" s="28">
        <v>0</v>
      </c>
      <c r="C4451" s="31">
        <v>4.7850000000000001</v>
      </c>
    </row>
    <row r="4452" spans="1:3">
      <c r="A4452" s="27">
        <v>43683</v>
      </c>
      <c r="B4452" s="28">
        <v>0.16666666666666666</v>
      </c>
      <c r="C4452" s="31">
        <v>4.7779999999999996</v>
      </c>
    </row>
    <row r="4453" spans="1:3">
      <c r="A4453" s="27">
        <v>43683</v>
      </c>
      <c r="B4453" s="28">
        <v>0.33333333333333331</v>
      </c>
      <c r="C4453" s="31">
        <v>4.7709999999999999</v>
      </c>
    </row>
    <row r="4454" spans="1:3">
      <c r="A4454" s="27">
        <v>43683</v>
      </c>
      <c r="B4454" s="28">
        <v>0.5</v>
      </c>
      <c r="C4454" s="31">
        <v>4.7859999999999996</v>
      </c>
    </row>
    <row r="4455" spans="1:3">
      <c r="A4455" s="27">
        <v>43683</v>
      </c>
      <c r="B4455" s="28">
        <v>0.66666666666666663</v>
      </c>
      <c r="C4455" s="31">
        <v>4.7699999999999996</v>
      </c>
    </row>
    <row r="4456" spans="1:3">
      <c r="A4456" s="27">
        <v>43683</v>
      </c>
      <c r="B4456" s="28">
        <v>0.83333333333333337</v>
      </c>
      <c r="C4456" s="31">
        <v>4.7750000000000004</v>
      </c>
    </row>
    <row r="4457" spans="1:3">
      <c r="A4457" s="27">
        <v>43684</v>
      </c>
      <c r="B4457" s="28">
        <v>0</v>
      </c>
      <c r="C4457" s="31">
        <v>4.7709999999999999</v>
      </c>
    </row>
    <row r="4458" spans="1:3">
      <c r="A4458" s="27">
        <v>43684</v>
      </c>
      <c r="B4458" s="28">
        <v>0.16666666666666666</v>
      </c>
      <c r="C4458" s="31">
        <v>4.7539999999999996</v>
      </c>
    </row>
    <row r="4459" spans="1:3">
      <c r="A4459" s="27">
        <v>43684</v>
      </c>
      <c r="B4459" s="28">
        <v>0.33333333333333331</v>
      </c>
      <c r="C4459" s="31">
        <v>4.7569999999999997</v>
      </c>
    </row>
    <row r="4460" spans="1:3">
      <c r="A4460" s="27">
        <v>43684</v>
      </c>
      <c r="B4460" s="28">
        <v>0.5</v>
      </c>
      <c r="C4460" s="31">
        <v>4.7809999999999997</v>
      </c>
    </row>
    <row r="4461" spans="1:3">
      <c r="A4461" s="27">
        <v>43684</v>
      </c>
      <c r="B4461" s="28">
        <v>0.66666666666666663</v>
      </c>
      <c r="C4461" s="31">
        <v>4.726</v>
      </c>
    </row>
    <row r="4462" spans="1:3">
      <c r="A4462" s="27">
        <v>43684</v>
      </c>
      <c r="B4462" s="28">
        <v>0.83333333333333337</v>
      </c>
      <c r="C4462" s="31">
        <v>4.742</v>
      </c>
    </row>
    <row r="4463" spans="1:3">
      <c r="A4463" s="27">
        <v>43685</v>
      </c>
      <c r="B4463" s="28">
        <v>0</v>
      </c>
      <c r="C4463" s="31">
        <v>4.3460000000000001</v>
      </c>
    </row>
    <row r="4464" spans="1:3">
      <c r="A4464" s="27">
        <v>43685</v>
      </c>
      <c r="B4464" s="28">
        <v>0.16666666666666666</v>
      </c>
      <c r="C4464" s="31">
        <v>3.899</v>
      </c>
    </row>
    <row r="4465" spans="1:3">
      <c r="A4465" s="27">
        <v>43685</v>
      </c>
      <c r="B4465" s="28">
        <v>0.33333333333333331</v>
      </c>
      <c r="C4465" s="31">
        <v>4.0990000000000002</v>
      </c>
    </row>
    <row r="4466" spans="1:3">
      <c r="A4466" s="27">
        <v>43685</v>
      </c>
      <c r="B4466" s="28">
        <v>0.5</v>
      </c>
      <c r="C4466" s="31">
        <v>4.3410000000000002</v>
      </c>
    </row>
    <row r="4467" spans="1:3">
      <c r="A4467" s="27">
        <v>43685</v>
      </c>
      <c r="B4467" s="28">
        <v>0.66666666666666663</v>
      </c>
      <c r="C4467" s="31">
        <v>4.4489999999999998</v>
      </c>
    </row>
    <row r="4468" spans="1:3">
      <c r="A4468" s="27">
        <v>43685</v>
      </c>
      <c r="B4468" s="28">
        <v>0.83333333333333337</v>
      </c>
      <c r="C4468" s="31">
        <v>4.5060000000000002</v>
      </c>
    </row>
    <row r="4469" spans="1:3">
      <c r="A4469" s="27">
        <v>43686</v>
      </c>
      <c r="B4469" s="28">
        <v>0</v>
      </c>
      <c r="C4469" s="31">
        <v>4.5739999999999998</v>
      </c>
    </row>
    <row r="4470" spans="1:3">
      <c r="A4470" s="27">
        <v>43686</v>
      </c>
      <c r="B4470" s="28">
        <v>0.16666666666666666</v>
      </c>
      <c r="C4470" s="31">
        <v>4.5709999999999997</v>
      </c>
    </row>
    <row r="4471" spans="1:3">
      <c r="A4471" s="27">
        <v>43686</v>
      </c>
      <c r="B4471" s="28">
        <v>0.33333333333333331</v>
      </c>
      <c r="C4471" s="31">
        <v>4.5750000000000002</v>
      </c>
    </row>
    <row r="4472" spans="1:3">
      <c r="A4472" s="27">
        <v>43686</v>
      </c>
      <c r="B4472" s="28">
        <v>0.5</v>
      </c>
      <c r="C4472" s="31">
        <v>4.6040000000000001</v>
      </c>
    </row>
    <row r="4473" spans="1:3">
      <c r="A4473" s="27">
        <v>43686</v>
      </c>
      <c r="B4473" s="28">
        <v>0.66666666666666663</v>
      </c>
      <c r="C4473" s="31">
        <v>4.5750000000000002</v>
      </c>
    </row>
    <row r="4474" spans="1:3">
      <c r="A4474" s="27">
        <v>43686</v>
      </c>
      <c r="B4474" s="28">
        <v>0.83333333333333337</v>
      </c>
      <c r="C4474" s="31">
        <v>4.5890000000000004</v>
      </c>
    </row>
    <row r="4475" spans="1:3">
      <c r="A4475" s="27">
        <v>43687</v>
      </c>
      <c r="B4475" s="28">
        <v>0</v>
      </c>
      <c r="C4475" s="31">
        <v>4.5730000000000004</v>
      </c>
    </row>
    <row r="4476" spans="1:3">
      <c r="A4476" s="27">
        <v>43687</v>
      </c>
      <c r="B4476" s="28">
        <v>0.16666666666666666</v>
      </c>
      <c r="C4476" s="31">
        <v>4.5460000000000003</v>
      </c>
    </row>
    <row r="4477" spans="1:3">
      <c r="A4477" s="27">
        <v>43687</v>
      </c>
      <c r="B4477" s="28">
        <v>0.33333333333333331</v>
      </c>
      <c r="C4477" s="31">
        <v>4.5599999999999996</v>
      </c>
    </row>
    <row r="4478" spans="1:3">
      <c r="A4478" s="27">
        <v>43687</v>
      </c>
      <c r="B4478" s="28">
        <v>0.5</v>
      </c>
      <c r="C4478" s="31">
        <v>4.3890000000000002</v>
      </c>
    </row>
    <row r="4479" spans="1:3">
      <c r="A4479" s="27">
        <v>43687</v>
      </c>
      <c r="B4479" s="28">
        <v>0.66666666666666663</v>
      </c>
      <c r="C4479" s="31">
        <v>4.3899999999999997</v>
      </c>
    </row>
    <row r="4480" spans="1:3">
      <c r="A4480" s="27">
        <v>43687</v>
      </c>
      <c r="B4480" s="28">
        <v>0.83333333333333337</v>
      </c>
      <c r="C4480" s="31">
        <v>4.3689999999999998</v>
      </c>
    </row>
    <row r="4481" spans="1:3">
      <c r="A4481" s="27">
        <v>43688</v>
      </c>
      <c r="B4481" s="28">
        <v>0</v>
      </c>
      <c r="C4481" s="31">
        <v>4.351</v>
      </c>
    </row>
    <row r="4482" spans="1:3">
      <c r="A4482" s="27">
        <v>43688</v>
      </c>
      <c r="B4482" s="28">
        <v>0.16666666666666666</v>
      </c>
      <c r="C4482" s="31">
        <v>4.3380000000000001</v>
      </c>
    </row>
    <row r="4483" spans="1:3">
      <c r="A4483" s="27">
        <v>43688</v>
      </c>
      <c r="B4483" s="28">
        <v>0.33333333333333331</v>
      </c>
      <c r="C4483" s="31">
        <v>4.3380000000000001</v>
      </c>
    </row>
    <row r="4484" spans="1:3">
      <c r="A4484" s="27">
        <v>43688</v>
      </c>
      <c r="B4484" s="28">
        <v>0.5</v>
      </c>
      <c r="C4484" s="31">
        <v>4.3540000000000001</v>
      </c>
    </row>
    <row r="4485" spans="1:3">
      <c r="A4485" s="27">
        <v>43688</v>
      </c>
      <c r="B4485" s="28">
        <v>0.66666666666666663</v>
      </c>
      <c r="C4485" s="31">
        <v>4.3550000000000004</v>
      </c>
    </row>
    <row r="4486" spans="1:3">
      <c r="A4486" s="27">
        <v>43688</v>
      </c>
      <c r="B4486" s="28">
        <v>0.83333333333333337</v>
      </c>
      <c r="C4486" s="31">
        <v>4.3479999999999999</v>
      </c>
    </row>
    <row r="4487" spans="1:3">
      <c r="A4487" s="27">
        <v>43689</v>
      </c>
      <c r="B4487" s="28">
        <v>0</v>
      </c>
      <c r="C4487" s="31">
        <v>4.3159999999999998</v>
      </c>
    </row>
    <row r="4488" spans="1:3">
      <c r="A4488" s="27">
        <v>43689</v>
      </c>
      <c r="B4488" s="28">
        <v>0.16666666666666666</v>
      </c>
      <c r="C4488" s="31">
        <v>4.3090000000000002</v>
      </c>
    </row>
    <row r="4489" spans="1:3">
      <c r="A4489" s="27">
        <v>43689</v>
      </c>
      <c r="B4489" s="28">
        <v>0.33333333333333331</v>
      </c>
      <c r="C4489" s="31">
        <v>4.298</v>
      </c>
    </row>
    <row r="4490" spans="1:3">
      <c r="A4490" s="27">
        <v>43689</v>
      </c>
      <c r="B4490" s="28">
        <v>0.5</v>
      </c>
      <c r="C4490" s="31">
        <v>4.327</v>
      </c>
    </row>
    <row r="4491" spans="1:3">
      <c r="A4491" s="27">
        <v>43689</v>
      </c>
      <c r="B4491" s="28">
        <v>0.66666666666666663</v>
      </c>
      <c r="C4491" s="31">
        <v>4.3380000000000001</v>
      </c>
    </row>
    <row r="4492" spans="1:3">
      <c r="A4492" s="27">
        <v>43689</v>
      </c>
      <c r="B4492" s="28">
        <v>0.83333333333333337</v>
      </c>
      <c r="C4492" s="31">
        <v>4.202</v>
      </c>
    </row>
    <row r="4493" spans="1:3">
      <c r="A4493" s="27">
        <v>43690</v>
      </c>
      <c r="B4493" s="28">
        <v>0</v>
      </c>
      <c r="C4493" s="31">
        <v>4.0449999999999999</v>
      </c>
    </row>
    <row r="4494" spans="1:3">
      <c r="A4494" s="27">
        <v>43690</v>
      </c>
      <c r="B4494" s="28">
        <v>0.16666666666666666</v>
      </c>
      <c r="C4494" s="31">
        <v>4.0720000000000001</v>
      </c>
    </row>
    <row r="4495" spans="1:3">
      <c r="A4495" s="27">
        <v>43690</v>
      </c>
      <c r="B4495" s="28">
        <v>0.33333333333333331</v>
      </c>
      <c r="C4495" s="31">
        <v>4.1539999999999999</v>
      </c>
    </row>
    <row r="4496" spans="1:3">
      <c r="A4496" s="27">
        <v>43690</v>
      </c>
      <c r="B4496" s="28">
        <v>0.5</v>
      </c>
      <c r="C4496" s="31">
        <v>4.2220000000000004</v>
      </c>
    </row>
    <row r="4497" spans="1:3">
      <c r="A4497" s="27">
        <v>43690</v>
      </c>
      <c r="B4497" s="28">
        <v>0.66666666666666663</v>
      </c>
      <c r="C4497" s="31">
        <v>4.2640000000000002</v>
      </c>
    </row>
    <row r="4498" spans="1:3">
      <c r="A4498" s="27">
        <v>43690</v>
      </c>
      <c r="B4498" s="28">
        <v>0.83333333333333337</v>
      </c>
      <c r="C4498" s="31">
        <v>4.5289999999999999</v>
      </c>
    </row>
    <row r="4499" spans="1:3">
      <c r="A4499" s="27">
        <v>43691</v>
      </c>
      <c r="B4499" s="28">
        <v>0</v>
      </c>
      <c r="C4499" s="31">
        <v>4.3609999999999998</v>
      </c>
    </row>
    <row r="4500" spans="1:3">
      <c r="A4500" s="27">
        <v>43691</v>
      </c>
      <c r="B4500" s="28">
        <v>0.16666666666666666</v>
      </c>
      <c r="C4500" s="31">
        <v>4.3049999999999997</v>
      </c>
    </row>
    <row r="4501" spans="1:3">
      <c r="A4501" s="27">
        <v>43691</v>
      </c>
      <c r="B4501" s="28">
        <v>0.33333333333333331</v>
      </c>
      <c r="C4501" s="31">
        <v>4.2889999999999997</v>
      </c>
    </row>
    <row r="4502" spans="1:3">
      <c r="A4502" s="27">
        <v>43691</v>
      </c>
      <c r="B4502" s="28">
        <v>0.5</v>
      </c>
      <c r="C4502" s="31">
        <v>4.28</v>
      </c>
    </row>
    <row r="4503" spans="1:3">
      <c r="A4503" s="27">
        <v>43691</v>
      </c>
      <c r="B4503" s="28">
        <v>0.66666666666666663</v>
      </c>
      <c r="C4503" s="31">
        <v>4.3730000000000002</v>
      </c>
    </row>
    <row r="4504" spans="1:3">
      <c r="A4504" s="27">
        <v>43691</v>
      </c>
      <c r="B4504" s="28">
        <v>0.83333333333333337</v>
      </c>
      <c r="C4504" s="31">
        <v>4.4169999999999998</v>
      </c>
    </row>
    <row r="4505" spans="1:3">
      <c r="A4505" s="27">
        <v>43692</v>
      </c>
      <c r="B4505" s="28">
        <v>0</v>
      </c>
      <c r="C4505" s="31">
        <v>4.4109999999999996</v>
      </c>
    </row>
    <row r="4506" spans="1:3">
      <c r="A4506" s="27">
        <v>43692</v>
      </c>
      <c r="B4506" s="28">
        <v>0.16666666666666666</v>
      </c>
      <c r="C4506" s="31">
        <v>4.399</v>
      </c>
    </row>
    <row r="4507" spans="1:3">
      <c r="A4507" s="27">
        <v>43692</v>
      </c>
      <c r="B4507" s="28">
        <v>0.33333333333333331</v>
      </c>
      <c r="C4507" s="31">
        <v>4.407</v>
      </c>
    </row>
    <row r="4508" spans="1:3">
      <c r="A4508" s="27">
        <v>43692</v>
      </c>
      <c r="B4508" s="28">
        <v>0.5</v>
      </c>
      <c r="C4508" s="31">
        <v>4.4109999999999996</v>
      </c>
    </row>
    <row r="4509" spans="1:3">
      <c r="A4509" s="27">
        <v>43692</v>
      </c>
      <c r="B4509" s="28">
        <v>0.66666666666666663</v>
      </c>
      <c r="C4509" s="31">
        <v>4.4180000000000001</v>
      </c>
    </row>
    <row r="4510" spans="1:3">
      <c r="A4510" s="27">
        <v>43692</v>
      </c>
      <c r="B4510" s="28">
        <v>0.83333333333333337</v>
      </c>
      <c r="C4510" s="31">
        <v>4.423</v>
      </c>
    </row>
    <row r="4511" spans="1:3">
      <c r="A4511" s="27">
        <v>43693</v>
      </c>
      <c r="B4511" s="28">
        <v>0</v>
      </c>
      <c r="C4511" s="31">
        <v>4.4180000000000001</v>
      </c>
    </row>
    <row r="4512" spans="1:3">
      <c r="A4512" s="27">
        <v>43693</v>
      </c>
      <c r="B4512" s="28">
        <v>0.16666666666666666</v>
      </c>
      <c r="C4512" s="31">
        <v>4.4210000000000003</v>
      </c>
    </row>
    <row r="4513" spans="1:3">
      <c r="A4513" s="27">
        <v>43693</v>
      </c>
      <c r="B4513" s="28">
        <v>0.33333333333333331</v>
      </c>
      <c r="C4513" s="31">
        <v>4.4249999999999998</v>
      </c>
    </row>
    <row r="4514" spans="1:3">
      <c r="A4514" s="27">
        <v>43693</v>
      </c>
      <c r="B4514" s="28">
        <v>0.5</v>
      </c>
      <c r="C4514" s="31">
        <v>4.4509999999999996</v>
      </c>
    </row>
    <row r="4515" spans="1:3">
      <c r="A4515" s="27">
        <v>43693</v>
      </c>
      <c r="B4515" s="28">
        <v>0.66666666666666663</v>
      </c>
      <c r="C4515" s="31">
        <v>4.4329999999999998</v>
      </c>
    </row>
    <row r="4516" spans="1:3">
      <c r="A4516" s="27">
        <v>43693</v>
      </c>
      <c r="B4516" s="28">
        <v>0.83333333333333337</v>
      </c>
      <c r="C4516" s="31">
        <v>4.4390000000000001</v>
      </c>
    </row>
    <row r="4517" spans="1:3">
      <c r="A4517" s="27">
        <v>43694</v>
      </c>
      <c r="B4517" s="28">
        <v>0</v>
      </c>
      <c r="C4517" s="31">
        <v>4.4249999999999998</v>
      </c>
    </row>
    <row r="4518" spans="1:3">
      <c r="A4518" s="27">
        <v>43694</v>
      </c>
      <c r="B4518" s="28">
        <v>0.16666666666666666</v>
      </c>
      <c r="C4518" s="31">
        <v>4.4080000000000004</v>
      </c>
    </row>
    <row r="4519" spans="1:3">
      <c r="A4519" s="27">
        <v>43694</v>
      </c>
      <c r="B4519" s="28">
        <v>0.33333333333333331</v>
      </c>
      <c r="C4519" s="31">
        <v>4.4169999999999998</v>
      </c>
    </row>
    <row r="4520" spans="1:3">
      <c r="A4520" s="27">
        <v>43694</v>
      </c>
      <c r="B4520" s="28">
        <v>0.5</v>
      </c>
      <c r="C4520" s="31">
        <v>4.4260000000000002</v>
      </c>
    </row>
    <row r="4521" spans="1:3">
      <c r="A4521" s="27">
        <v>43694</v>
      </c>
      <c r="B4521" s="28">
        <v>0.66666666666666663</v>
      </c>
      <c r="C4521" s="31">
        <v>4.4340000000000002</v>
      </c>
    </row>
    <row r="4522" spans="1:3">
      <c r="A4522" s="27">
        <v>43694</v>
      </c>
      <c r="B4522" s="28">
        <v>0.83333333333333337</v>
      </c>
      <c r="C4522" s="31">
        <v>4.431</v>
      </c>
    </row>
    <row r="4523" spans="1:3">
      <c r="A4523" s="27">
        <v>43695</v>
      </c>
      <c r="B4523" s="28">
        <v>0</v>
      </c>
      <c r="C4523" s="31">
        <v>4.415</v>
      </c>
    </row>
    <row r="4524" spans="1:3">
      <c r="A4524" s="27">
        <v>43695</v>
      </c>
      <c r="B4524" s="28">
        <v>0.16666666666666666</v>
      </c>
      <c r="C4524" s="31">
        <v>4.4109999999999996</v>
      </c>
    </row>
    <row r="4525" spans="1:3">
      <c r="A4525" s="27">
        <v>43695</v>
      </c>
      <c r="B4525" s="28">
        <v>0.33333333333333331</v>
      </c>
      <c r="C4525" s="31">
        <v>4.4130000000000003</v>
      </c>
    </row>
    <row r="4526" spans="1:3">
      <c r="A4526" s="27">
        <v>43695</v>
      </c>
      <c r="B4526" s="28">
        <v>0.5</v>
      </c>
      <c r="C4526" s="31">
        <v>4.41</v>
      </c>
    </row>
    <row r="4527" spans="1:3">
      <c r="A4527" s="27">
        <v>43695</v>
      </c>
      <c r="B4527" s="28">
        <v>0.66666666666666663</v>
      </c>
      <c r="C4527" s="31">
        <v>4.4080000000000004</v>
      </c>
    </row>
    <row r="4528" spans="1:3">
      <c r="A4528" s="27">
        <v>43695</v>
      </c>
      <c r="B4528" s="28">
        <v>0.83333333333333337</v>
      </c>
      <c r="C4528" s="31">
        <v>4.4180000000000001</v>
      </c>
    </row>
    <row r="4529" spans="1:3">
      <c r="A4529" s="27">
        <v>43696</v>
      </c>
      <c r="B4529" s="28">
        <v>0</v>
      </c>
      <c r="C4529" s="31">
        <v>4.4130000000000003</v>
      </c>
    </row>
    <row r="4530" spans="1:3">
      <c r="A4530" s="27">
        <v>43696</v>
      </c>
      <c r="B4530" s="28">
        <v>0.16666666666666666</v>
      </c>
      <c r="C4530" s="31">
        <v>4.407</v>
      </c>
    </row>
    <row r="4531" spans="1:3">
      <c r="A4531" s="27">
        <v>43696</v>
      </c>
      <c r="B4531" s="28">
        <v>0.33333333333333331</v>
      </c>
      <c r="C4531" s="31">
        <v>4.4080000000000004</v>
      </c>
    </row>
    <row r="4532" spans="1:3">
      <c r="A4532" s="27">
        <v>43696</v>
      </c>
      <c r="B4532" s="28">
        <v>0.5</v>
      </c>
      <c r="C4532" s="31">
        <v>4.4059999999999997</v>
      </c>
    </row>
    <row r="4533" spans="1:3">
      <c r="A4533" s="27">
        <v>43696</v>
      </c>
      <c r="B4533" s="28">
        <v>0.66666666666666663</v>
      </c>
      <c r="C4533" s="31">
        <v>4.3929999999999998</v>
      </c>
    </row>
    <row r="4534" spans="1:3">
      <c r="A4534" s="27">
        <v>43696</v>
      </c>
      <c r="B4534" s="28">
        <v>0.83333333333333337</v>
      </c>
      <c r="C4534" s="31">
        <v>4.3140000000000001</v>
      </c>
    </row>
    <row r="4535" spans="1:3">
      <c r="A4535" s="27">
        <v>43697</v>
      </c>
      <c r="B4535" s="28">
        <v>0</v>
      </c>
      <c r="C4535" s="31">
        <v>4.34</v>
      </c>
    </row>
    <row r="4536" spans="1:3">
      <c r="A4536" s="27">
        <v>43697</v>
      </c>
      <c r="B4536" s="28">
        <v>0.16666666666666666</v>
      </c>
      <c r="C4536" s="31">
        <v>4.3540000000000001</v>
      </c>
    </row>
    <row r="4537" spans="1:3">
      <c r="A4537" s="27">
        <v>43697</v>
      </c>
      <c r="B4537" s="28">
        <v>0.33333333333333331</v>
      </c>
      <c r="C4537" s="31">
        <v>4.351</v>
      </c>
    </row>
    <row r="4538" spans="1:3">
      <c r="A4538" s="27">
        <v>43697</v>
      </c>
      <c r="B4538" s="28">
        <v>0.5</v>
      </c>
      <c r="C4538" s="31">
        <v>4.3540000000000001</v>
      </c>
    </row>
    <row r="4539" spans="1:3">
      <c r="A4539" s="27">
        <v>43697</v>
      </c>
      <c r="B4539" s="28">
        <v>0.66666666666666663</v>
      </c>
      <c r="C4539" s="31">
        <v>4.359</v>
      </c>
    </row>
    <row r="4540" spans="1:3">
      <c r="A4540" s="27">
        <v>43697</v>
      </c>
      <c r="B4540" s="28">
        <v>0.83333333333333337</v>
      </c>
      <c r="C4540" s="31">
        <v>4.3559999999999999</v>
      </c>
    </row>
    <row r="4541" spans="1:3">
      <c r="A4541" s="27">
        <v>43698</v>
      </c>
      <c r="B4541" s="28">
        <v>0</v>
      </c>
      <c r="C4541" s="31">
        <v>4.2960000000000003</v>
      </c>
    </row>
    <row r="4542" spans="1:3">
      <c r="A4542" s="27">
        <v>43698</v>
      </c>
      <c r="B4542" s="28">
        <v>0.16666666666666666</v>
      </c>
      <c r="C4542" s="31">
        <v>4.306</v>
      </c>
    </row>
    <row r="4543" spans="1:3">
      <c r="A4543" s="27">
        <v>43698</v>
      </c>
      <c r="B4543" s="28">
        <v>0.33333333333333331</v>
      </c>
      <c r="C4543" s="31">
        <v>4.2119999999999997</v>
      </c>
    </row>
    <row r="4544" spans="1:3">
      <c r="A4544" s="27">
        <v>43698</v>
      </c>
      <c r="B4544" s="28">
        <v>0.5</v>
      </c>
      <c r="C4544" s="31">
        <v>4.24</v>
      </c>
    </row>
    <row r="4545" spans="1:3">
      <c r="A4545" s="27">
        <v>43698</v>
      </c>
      <c r="B4545" s="28">
        <v>0.66666666666666663</v>
      </c>
      <c r="C4545" s="31">
        <v>4.2030000000000003</v>
      </c>
    </row>
    <row r="4546" spans="1:3">
      <c r="A4546" s="27">
        <v>43698</v>
      </c>
      <c r="B4546" s="28">
        <v>0.83333333333333337</v>
      </c>
      <c r="C4546" s="31">
        <v>4.2</v>
      </c>
    </row>
    <row r="4547" spans="1:3">
      <c r="A4547" s="27">
        <v>43699</v>
      </c>
      <c r="B4547" s="28">
        <v>0</v>
      </c>
      <c r="C4547" s="31">
        <v>4.1900000000000004</v>
      </c>
    </row>
    <row r="4548" spans="1:3">
      <c r="A4548" s="27">
        <v>43699</v>
      </c>
      <c r="B4548" s="28">
        <v>0.16666666666666666</v>
      </c>
      <c r="C4548" s="31">
        <v>4.1820000000000004</v>
      </c>
    </row>
    <row r="4549" spans="1:3">
      <c r="A4549" s="27">
        <v>43699</v>
      </c>
      <c r="B4549" s="28">
        <v>0.33333333333333331</v>
      </c>
      <c r="C4549" s="31">
        <v>4.173</v>
      </c>
    </row>
    <row r="4550" spans="1:3">
      <c r="A4550" s="27">
        <v>43699</v>
      </c>
      <c r="B4550" s="28">
        <v>0.5</v>
      </c>
      <c r="C4550" s="31">
        <v>4.09</v>
      </c>
    </row>
    <row r="4551" spans="1:3">
      <c r="A4551" s="27">
        <v>43699</v>
      </c>
      <c r="B4551" s="28">
        <v>0.66666666666666663</v>
      </c>
      <c r="C4551" s="31">
        <v>3.4980000000000002</v>
      </c>
    </row>
    <row r="4552" spans="1:3">
      <c r="A4552" s="27">
        <v>43699</v>
      </c>
      <c r="B4552" s="28">
        <v>0.83333333333333337</v>
      </c>
      <c r="C4552" s="31">
        <v>4.0330000000000004</v>
      </c>
    </row>
    <row r="4553" spans="1:3">
      <c r="A4553" s="27">
        <v>43700</v>
      </c>
      <c r="B4553" s="28">
        <v>0</v>
      </c>
      <c r="C4553" s="31">
        <v>4.141</v>
      </c>
    </row>
    <row r="4554" spans="1:3">
      <c r="A4554" s="27">
        <v>43700</v>
      </c>
      <c r="B4554" s="28">
        <v>0.16666666666666666</v>
      </c>
      <c r="C4554" s="31">
        <v>4.2320000000000002</v>
      </c>
    </row>
    <row r="4555" spans="1:3">
      <c r="A4555" s="27">
        <v>43700</v>
      </c>
      <c r="B4555" s="28">
        <v>0.33333333333333331</v>
      </c>
      <c r="C4555" s="31">
        <v>4.2519999999999998</v>
      </c>
    </row>
    <row r="4556" spans="1:3">
      <c r="A4556" s="27">
        <v>43700</v>
      </c>
      <c r="B4556" s="28">
        <v>0.5</v>
      </c>
      <c r="C4556" s="31">
        <v>4.12</v>
      </c>
    </row>
    <row r="4557" spans="1:3">
      <c r="A4557" s="27">
        <v>43700</v>
      </c>
      <c r="B4557" s="28">
        <v>0.66666666666666663</v>
      </c>
      <c r="C4557" s="31">
        <v>4.1319999999999997</v>
      </c>
    </row>
    <row r="4558" spans="1:3">
      <c r="A4558" s="27">
        <v>43700</v>
      </c>
      <c r="B4558" s="28">
        <v>0.83333333333333337</v>
      </c>
      <c r="C4558" s="31">
        <v>4.1459999999999999</v>
      </c>
    </row>
    <row r="4559" spans="1:3">
      <c r="A4559" s="27">
        <v>43701</v>
      </c>
      <c r="B4559" s="28">
        <v>0</v>
      </c>
      <c r="C4559" s="31">
        <v>4.0570000000000004</v>
      </c>
    </row>
    <row r="4560" spans="1:3">
      <c r="A4560" s="27">
        <v>43701</v>
      </c>
      <c r="B4560" s="28">
        <v>0.16666666666666666</v>
      </c>
      <c r="C4560" s="31">
        <v>4.0599999999999996</v>
      </c>
    </row>
    <row r="4561" spans="1:3">
      <c r="A4561" s="27">
        <v>43701</v>
      </c>
      <c r="B4561" s="28">
        <v>0.33333333333333331</v>
      </c>
      <c r="C4561" s="31">
        <v>4.101</v>
      </c>
    </row>
    <row r="4562" spans="1:3">
      <c r="A4562" s="27">
        <v>43701</v>
      </c>
      <c r="B4562" s="28">
        <v>0.5</v>
      </c>
      <c r="C4562" s="31">
        <v>4.133</v>
      </c>
    </row>
    <row r="4563" spans="1:3">
      <c r="A4563" s="27">
        <v>43701</v>
      </c>
      <c r="B4563" s="28">
        <v>0.66666666666666663</v>
      </c>
      <c r="C4563" s="31">
        <v>4.1529999999999996</v>
      </c>
    </row>
    <row r="4564" spans="1:3">
      <c r="A4564" s="27">
        <v>43701</v>
      </c>
      <c r="B4564" s="28">
        <v>0.83333333333333337</v>
      </c>
      <c r="C4564" s="31">
        <v>4.1509999999999998</v>
      </c>
    </row>
    <row r="4565" spans="1:3">
      <c r="A4565" s="27">
        <v>43702</v>
      </c>
      <c r="B4565" s="28">
        <v>0</v>
      </c>
      <c r="C4565" s="31">
        <v>4.0979999999999999</v>
      </c>
    </row>
    <row r="4566" spans="1:3">
      <c r="A4566" s="27">
        <v>43702</v>
      </c>
      <c r="B4566" s="28">
        <v>0.16666666666666666</v>
      </c>
      <c r="C4566" s="31">
        <v>4.1130000000000004</v>
      </c>
    </row>
    <row r="4567" spans="1:3">
      <c r="A4567" s="27">
        <v>43702</v>
      </c>
      <c r="B4567" s="28">
        <v>0.33333333333333331</v>
      </c>
      <c r="C4567" s="31">
        <v>4.1280000000000001</v>
      </c>
    </row>
    <row r="4568" spans="1:3">
      <c r="A4568" s="27">
        <v>43702</v>
      </c>
      <c r="B4568" s="28">
        <v>0.5</v>
      </c>
      <c r="C4568" s="31">
        <v>4.1369999999999996</v>
      </c>
    </row>
    <row r="4569" spans="1:3">
      <c r="A4569" s="27">
        <v>43702</v>
      </c>
      <c r="B4569" s="28">
        <v>0.66666666666666663</v>
      </c>
      <c r="C4569" s="31">
        <v>4.1449999999999996</v>
      </c>
    </row>
    <row r="4570" spans="1:3">
      <c r="A4570" s="27">
        <v>43702</v>
      </c>
      <c r="B4570" s="28">
        <v>0.83333333333333337</v>
      </c>
      <c r="C4570" s="31">
        <v>4.1260000000000003</v>
      </c>
    </row>
    <row r="4571" spans="1:3">
      <c r="A4571" s="27">
        <v>43703</v>
      </c>
      <c r="B4571" s="28">
        <v>0</v>
      </c>
      <c r="C4571" s="31">
        <v>4.0839999999999996</v>
      </c>
    </row>
    <row r="4572" spans="1:3">
      <c r="A4572" s="27">
        <v>43703</v>
      </c>
      <c r="B4572" s="28">
        <v>0.16666666666666666</v>
      </c>
      <c r="C4572" s="31">
        <v>4.101</v>
      </c>
    </row>
    <row r="4573" spans="1:3">
      <c r="A4573" s="27">
        <v>43703</v>
      </c>
      <c r="B4573" s="28">
        <v>0.33333333333333331</v>
      </c>
      <c r="C4573" s="31">
        <v>4.1059999999999999</v>
      </c>
    </row>
    <row r="4574" spans="1:3">
      <c r="A4574" s="27">
        <v>43703</v>
      </c>
      <c r="B4574" s="28">
        <v>0.5</v>
      </c>
      <c r="C4574" s="31">
        <v>4.2430000000000003</v>
      </c>
    </row>
    <row r="4575" spans="1:3">
      <c r="A4575" s="27">
        <v>43703</v>
      </c>
      <c r="B4575" s="28">
        <v>0.66666666666666663</v>
      </c>
      <c r="C4575" s="31">
        <v>4.2720000000000002</v>
      </c>
    </row>
    <row r="4576" spans="1:3">
      <c r="A4576" s="27">
        <v>43703</v>
      </c>
      <c r="B4576" s="28">
        <v>0.83333333333333337</v>
      </c>
      <c r="C4576" s="31">
        <v>4.2690000000000001</v>
      </c>
    </row>
    <row r="4577" spans="1:3">
      <c r="A4577" s="27">
        <v>43704</v>
      </c>
      <c r="B4577" s="28">
        <v>0</v>
      </c>
      <c r="C4577" s="31">
        <v>4.4370000000000003</v>
      </c>
    </row>
    <row r="4578" spans="1:3">
      <c r="A4578" s="27">
        <v>43704</v>
      </c>
      <c r="B4578" s="28">
        <v>0.16666666666666666</v>
      </c>
      <c r="C4578" s="31">
        <v>4.4589999999999996</v>
      </c>
    </row>
    <row r="4579" spans="1:3">
      <c r="A4579" s="27">
        <v>43704</v>
      </c>
      <c r="B4579" s="28">
        <v>0.33333333333333331</v>
      </c>
      <c r="C4579" s="31">
        <v>4.4749999999999996</v>
      </c>
    </row>
    <row r="4580" spans="1:3">
      <c r="A4580" s="27">
        <v>43704</v>
      </c>
      <c r="B4580" s="28">
        <v>0.5</v>
      </c>
      <c r="C4580" s="31">
        <v>4.5229999999999997</v>
      </c>
    </row>
    <row r="4581" spans="1:3">
      <c r="A4581" s="27">
        <v>43704</v>
      </c>
      <c r="B4581" s="28">
        <v>0.66666666666666663</v>
      </c>
      <c r="C4581" s="31">
        <v>4.5439999999999996</v>
      </c>
    </row>
    <row r="4582" spans="1:3">
      <c r="A4582" s="27">
        <v>43704</v>
      </c>
      <c r="B4582" s="28">
        <v>0.83333333333333337</v>
      </c>
      <c r="C4582" s="31">
        <v>4.54</v>
      </c>
    </row>
    <row r="4583" spans="1:3">
      <c r="A4583" s="27">
        <v>43705</v>
      </c>
      <c r="B4583" s="28">
        <v>0</v>
      </c>
      <c r="C4583" s="31">
        <v>4.5179999999999998</v>
      </c>
    </row>
    <row r="4584" spans="1:3">
      <c r="A4584" s="27">
        <v>43705</v>
      </c>
      <c r="B4584" s="28">
        <v>0.16666666666666666</v>
      </c>
      <c r="C4584" s="31">
        <v>4.5220000000000002</v>
      </c>
    </row>
    <row r="4585" spans="1:3">
      <c r="A4585" s="27">
        <v>43705</v>
      </c>
      <c r="B4585" s="28">
        <v>0.33333333333333331</v>
      </c>
      <c r="C4585" s="31">
        <v>4.5209999999999999</v>
      </c>
    </row>
    <row r="4586" spans="1:3">
      <c r="A4586" s="27">
        <v>43705</v>
      </c>
      <c r="B4586" s="28">
        <v>0.5</v>
      </c>
      <c r="C4586" s="31">
        <v>4.55</v>
      </c>
    </row>
    <row r="4587" spans="1:3">
      <c r="A4587" s="27">
        <v>43705</v>
      </c>
      <c r="B4587" s="28">
        <v>0.66666666666666663</v>
      </c>
      <c r="C4587" s="31">
        <v>4.5229999999999997</v>
      </c>
    </row>
    <row r="4588" spans="1:3">
      <c r="A4588" s="27">
        <v>43705</v>
      </c>
      <c r="B4588" s="28">
        <v>0.83333333333333337</v>
      </c>
      <c r="C4588" s="31">
        <v>3.9319999999999999</v>
      </c>
    </row>
    <row r="4589" spans="1:3">
      <c r="A4589" s="27">
        <v>43706</v>
      </c>
      <c r="B4589" s="28">
        <v>0</v>
      </c>
      <c r="C4589" s="31">
        <v>4.0620000000000003</v>
      </c>
    </row>
    <row r="4590" spans="1:3">
      <c r="A4590" s="27">
        <v>43706</v>
      </c>
      <c r="B4590" s="28">
        <v>0.16666666666666666</v>
      </c>
      <c r="C4590" s="31">
        <v>4.298</v>
      </c>
    </row>
    <row r="4591" spans="1:3">
      <c r="A4591" s="27">
        <v>43706</v>
      </c>
      <c r="B4591" s="28">
        <v>0.33333333333333331</v>
      </c>
      <c r="C4591" s="31">
        <v>4.3470000000000004</v>
      </c>
    </row>
    <row r="4592" spans="1:3">
      <c r="A4592" s="27">
        <v>43706</v>
      </c>
      <c r="B4592" s="28">
        <v>0.5</v>
      </c>
      <c r="C4592" s="31">
        <v>4.4050000000000002</v>
      </c>
    </row>
    <row r="4593" spans="1:3">
      <c r="A4593" s="27">
        <v>43706</v>
      </c>
      <c r="B4593" s="28">
        <v>0.66666666666666663</v>
      </c>
      <c r="C4593" s="31">
        <v>4.3920000000000003</v>
      </c>
    </row>
    <row r="4594" spans="1:3">
      <c r="A4594" s="27">
        <v>43706</v>
      </c>
      <c r="B4594" s="28">
        <v>0.83333333333333337</v>
      </c>
      <c r="C4594" s="31">
        <v>4.391</v>
      </c>
    </row>
    <row r="4595" spans="1:3">
      <c r="A4595" s="27">
        <v>43707</v>
      </c>
      <c r="B4595" s="28">
        <v>0</v>
      </c>
      <c r="C4595" s="31">
        <v>4.3970000000000002</v>
      </c>
    </row>
    <row r="4596" spans="1:3">
      <c r="A4596" s="27">
        <v>43707</v>
      </c>
      <c r="B4596" s="28">
        <v>0.16666666666666666</v>
      </c>
      <c r="C4596" s="31">
        <v>4.3940000000000001</v>
      </c>
    </row>
    <row r="4597" spans="1:3">
      <c r="A4597" s="27">
        <v>43707</v>
      </c>
      <c r="B4597" s="28">
        <v>0.33333333333333331</v>
      </c>
      <c r="C4597" s="31">
        <v>4.4119999999999999</v>
      </c>
    </row>
    <row r="4598" spans="1:3">
      <c r="A4598" s="27">
        <v>43707</v>
      </c>
      <c r="B4598" s="28">
        <v>0.5</v>
      </c>
      <c r="C4598" s="31">
        <v>4.4340000000000002</v>
      </c>
    </row>
    <row r="4599" spans="1:3">
      <c r="A4599" s="27">
        <v>43707</v>
      </c>
      <c r="B4599" s="28">
        <v>0.66666666666666663</v>
      </c>
      <c r="C4599" s="31">
        <v>4.4359999999999999</v>
      </c>
    </row>
    <row r="4600" spans="1:3">
      <c r="A4600" s="27">
        <v>43707</v>
      </c>
      <c r="B4600" s="28">
        <v>0.83333333333333337</v>
      </c>
      <c r="C4600" s="31">
        <v>4.4130000000000003</v>
      </c>
    </row>
    <row r="4601" spans="1:3">
      <c r="A4601" s="27">
        <v>43708</v>
      </c>
      <c r="B4601" s="28">
        <v>0</v>
      </c>
      <c r="C4601" s="31">
        <v>4.4080000000000004</v>
      </c>
    </row>
    <row r="4602" spans="1:3">
      <c r="A4602" s="27">
        <v>43708</v>
      </c>
      <c r="B4602" s="28">
        <v>0.16666666666666666</v>
      </c>
      <c r="C4602" s="31">
        <v>4.3970000000000002</v>
      </c>
    </row>
    <row r="4603" spans="1:3">
      <c r="A4603" s="27">
        <v>43708</v>
      </c>
      <c r="B4603" s="28">
        <v>0.33333333333333331</v>
      </c>
      <c r="C4603" s="31">
        <v>4.3970000000000002</v>
      </c>
    </row>
    <row r="4604" spans="1:3">
      <c r="A4604" s="27">
        <v>43708</v>
      </c>
      <c r="B4604" s="28">
        <v>0.5</v>
      </c>
      <c r="C4604" s="31">
        <v>4.4130000000000003</v>
      </c>
    </row>
    <row r="4605" spans="1:3">
      <c r="A4605" s="27">
        <v>43708</v>
      </c>
      <c r="B4605" s="28">
        <v>0.66666666666666663</v>
      </c>
      <c r="C4605" s="31">
        <v>4.4340000000000002</v>
      </c>
    </row>
    <row r="4606" spans="1:3">
      <c r="A4606" s="27">
        <v>43708</v>
      </c>
      <c r="B4606" s="28">
        <v>0.83333333333333337</v>
      </c>
      <c r="C4606" s="31">
        <v>4.3769999999999998</v>
      </c>
    </row>
    <row r="4607" spans="1:3">
      <c r="A4607" s="27">
        <v>43709</v>
      </c>
      <c r="B4607" s="28">
        <v>0</v>
      </c>
      <c r="C4607" s="31">
        <v>4.3090000000000002</v>
      </c>
    </row>
    <row r="4608" spans="1:3">
      <c r="A4608" s="27">
        <v>43709</v>
      </c>
      <c r="B4608" s="28">
        <v>0.16666666666666666</v>
      </c>
      <c r="C4608" s="31">
        <v>4.359</v>
      </c>
    </row>
    <row r="4609" spans="1:3">
      <c r="A4609" s="27">
        <v>43709</v>
      </c>
      <c r="B4609" s="28">
        <v>0.33333333333333331</v>
      </c>
      <c r="C4609" s="31">
        <v>4.3890000000000002</v>
      </c>
    </row>
    <row r="4610" spans="1:3">
      <c r="A4610" s="27">
        <v>43709</v>
      </c>
      <c r="B4610" s="28">
        <v>0.5</v>
      </c>
      <c r="C4610" s="31">
        <v>4.4139999999999997</v>
      </c>
    </row>
    <row r="4611" spans="1:3">
      <c r="A4611" s="27">
        <v>43709</v>
      </c>
      <c r="B4611" s="28">
        <v>0.66666666666666663</v>
      </c>
      <c r="C4611" s="31">
        <v>4.4370000000000003</v>
      </c>
    </row>
    <row r="4612" spans="1:3">
      <c r="A4612" s="27">
        <v>43709</v>
      </c>
      <c r="B4612" s="28">
        <v>0.83333333333333337</v>
      </c>
      <c r="C4612" s="31">
        <v>4.4290000000000003</v>
      </c>
    </row>
    <row r="4613" spans="1:3">
      <c r="A4613" s="27">
        <v>43710</v>
      </c>
      <c r="B4613" s="28">
        <v>0</v>
      </c>
      <c r="C4613" s="31">
        <v>4.4009999999999998</v>
      </c>
    </row>
    <row r="4614" spans="1:3">
      <c r="A4614" s="27">
        <v>43710</v>
      </c>
      <c r="B4614" s="28">
        <v>0.16666666666666666</v>
      </c>
      <c r="C4614" s="31">
        <v>4.4000000000000004</v>
      </c>
    </row>
    <row r="4615" spans="1:3">
      <c r="A4615" s="27">
        <v>43710</v>
      </c>
      <c r="B4615" s="28">
        <v>0.33333333333333331</v>
      </c>
      <c r="C4615" s="31">
        <v>4.4080000000000004</v>
      </c>
    </row>
    <row r="4616" spans="1:3">
      <c r="A4616" s="27">
        <v>43710</v>
      </c>
      <c r="B4616" s="28">
        <v>0.5</v>
      </c>
      <c r="C4616" s="31">
        <v>3.8849999999999998</v>
      </c>
    </row>
    <row r="4617" spans="1:3">
      <c r="A4617" s="27">
        <v>43710</v>
      </c>
      <c r="B4617" s="28">
        <v>0.66666666666666663</v>
      </c>
      <c r="C4617" s="31">
        <v>3.9590000000000001</v>
      </c>
    </row>
    <row r="4618" spans="1:3">
      <c r="A4618" s="27">
        <v>43710</v>
      </c>
      <c r="B4618" s="28">
        <v>0.83333333333333337</v>
      </c>
      <c r="C4618" s="31">
        <v>4.181</v>
      </c>
    </row>
    <row r="4619" spans="1:3">
      <c r="A4619" s="27">
        <v>43711</v>
      </c>
      <c r="B4619" s="28">
        <v>0</v>
      </c>
      <c r="C4619" s="31">
        <v>4.2549999999999999</v>
      </c>
    </row>
    <row r="4620" spans="1:3">
      <c r="A4620" s="27">
        <v>43711</v>
      </c>
      <c r="B4620" s="28">
        <v>0.16666666666666666</v>
      </c>
      <c r="C4620" s="31">
        <v>4.3120000000000003</v>
      </c>
    </row>
    <row r="4621" spans="1:3">
      <c r="A4621" s="27">
        <v>43711</v>
      </c>
      <c r="B4621" s="28">
        <v>0.33333333333333331</v>
      </c>
      <c r="C4621" s="31">
        <v>4.3449999999999998</v>
      </c>
    </row>
    <row r="4622" spans="1:3">
      <c r="A4622" s="27">
        <v>43711</v>
      </c>
      <c r="B4622" s="28">
        <v>0.5</v>
      </c>
      <c r="C4622" s="31">
        <v>4.3860000000000001</v>
      </c>
    </row>
    <row r="4623" spans="1:3">
      <c r="A4623" s="27">
        <v>43711</v>
      </c>
      <c r="B4623" s="28">
        <v>0.66666666666666663</v>
      </c>
      <c r="C4623" s="31">
        <v>4.4020000000000001</v>
      </c>
    </row>
    <row r="4624" spans="1:3">
      <c r="A4624" s="27">
        <v>43711</v>
      </c>
      <c r="B4624" s="28">
        <v>0.83333333333333337</v>
      </c>
      <c r="C4624" s="31">
        <v>4.4029999999999996</v>
      </c>
    </row>
    <row r="4625" spans="1:3">
      <c r="A4625" s="27">
        <v>43712</v>
      </c>
      <c r="B4625" s="28">
        <v>0</v>
      </c>
      <c r="C4625" s="31">
        <v>4.3959999999999999</v>
      </c>
    </row>
    <row r="4626" spans="1:3">
      <c r="A4626" s="27">
        <v>43712</v>
      </c>
      <c r="B4626" s="28">
        <v>0.16666666666666666</v>
      </c>
      <c r="C4626" s="31">
        <v>4.4130000000000003</v>
      </c>
    </row>
    <row r="4627" spans="1:3">
      <c r="A4627" s="27">
        <v>43712</v>
      </c>
      <c r="B4627" s="28">
        <v>0.33333333333333331</v>
      </c>
      <c r="C4627" s="31">
        <v>4.4269999999999996</v>
      </c>
    </row>
    <row r="4628" spans="1:3">
      <c r="A4628" s="27">
        <v>43712</v>
      </c>
      <c r="B4628" s="28">
        <v>0.5</v>
      </c>
      <c r="C4628" s="31">
        <v>4.452</v>
      </c>
    </row>
    <row r="4629" spans="1:3">
      <c r="A4629" s="27">
        <v>43712</v>
      </c>
      <c r="B4629" s="28">
        <v>0.66666666666666663</v>
      </c>
      <c r="C4629" s="31">
        <v>4.4610000000000003</v>
      </c>
    </row>
    <row r="4630" spans="1:3">
      <c r="A4630" s="27">
        <v>43712</v>
      </c>
      <c r="B4630" s="28">
        <v>0.83333333333333337</v>
      </c>
      <c r="C4630" s="31">
        <v>4.4189999999999996</v>
      </c>
    </row>
    <row r="4631" spans="1:3">
      <c r="A4631" s="27">
        <v>43713</v>
      </c>
      <c r="B4631" s="28">
        <v>0</v>
      </c>
      <c r="C4631" s="31">
        <v>4.4059999999999997</v>
      </c>
    </row>
    <row r="4632" spans="1:3">
      <c r="A4632" s="27">
        <v>43713</v>
      </c>
      <c r="B4632" s="28">
        <v>0.16666666666666666</v>
      </c>
      <c r="C4632" s="31">
        <v>4.4029999999999996</v>
      </c>
    </row>
    <row r="4633" spans="1:3">
      <c r="A4633" s="27">
        <v>43713</v>
      </c>
      <c r="B4633" s="28">
        <v>0.33333333333333331</v>
      </c>
      <c r="C4633" s="31">
        <v>4.3940000000000001</v>
      </c>
    </row>
    <row r="4634" spans="1:3">
      <c r="A4634" s="27">
        <v>43713</v>
      </c>
      <c r="B4634" s="28">
        <v>0.5</v>
      </c>
      <c r="C4634" s="31">
        <v>4.407</v>
      </c>
    </row>
    <row r="4635" spans="1:3">
      <c r="A4635" s="27">
        <v>43713</v>
      </c>
      <c r="B4635" s="28">
        <v>0.66666666666666663</v>
      </c>
      <c r="C4635" s="31">
        <v>4.3979999999999997</v>
      </c>
    </row>
    <row r="4636" spans="1:3">
      <c r="A4636" s="27">
        <v>43713</v>
      </c>
      <c r="B4636" s="28">
        <v>0.83333333333333337</v>
      </c>
      <c r="C4636" s="31">
        <v>4.3780000000000001</v>
      </c>
    </row>
    <row r="4637" spans="1:3">
      <c r="A4637" s="27">
        <v>43714</v>
      </c>
      <c r="B4637" s="28">
        <v>0</v>
      </c>
      <c r="C4637" s="31">
        <v>4.3360000000000003</v>
      </c>
    </row>
    <row r="4638" spans="1:3">
      <c r="A4638" s="27">
        <v>43714</v>
      </c>
      <c r="B4638" s="28">
        <v>0.16666666666666666</v>
      </c>
      <c r="C4638" s="31">
        <v>4.1740000000000004</v>
      </c>
    </row>
    <row r="4639" spans="1:3">
      <c r="A4639" s="27">
        <v>43714</v>
      </c>
      <c r="B4639" s="28">
        <v>0.33333333333333331</v>
      </c>
      <c r="C4639" s="31">
        <v>3.996</v>
      </c>
    </row>
    <row r="4640" spans="1:3">
      <c r="A4640" s="27">
        <v>43714</v>
      </c>
      <c r="B4640" s="28">
        <v>0.5</v>
      </c>
      <c r="C4640" s="31">
        <v>4.1920000000000002</v>
      </c>
    </row>
    <row r="4641" spans="1:3">
      <c r="A4641" s="27">
        <v>43714</v>
      </c>
      <c r="B4641" s="28">
        <v>0.66666666666666663</v>
      </c>
      <c r="C4641" s="31">
        <v>4.2699999999999996</v>
      </c>
    </row>
    <row r="4642" spans="1:3">
      <c r="A4642" s="27">
        <v>43714</v>
      </c>
      <c r="B4642" s="28">
        <v>0.83333333333333337</v>
      </c>
      <c r="C4642" s="31">
        <v>4.2629999999999999</v>
      </c>
    </row>
    <row r="4643" spans="1:3">
      <c r="A4643" s="27">
        <v>43715</v>
      </c>
      <c r="B4643" s="28">
        <v>0</v>
      </c>
      <c r="C4643" s="31">
        <v>4.2690000000000001</v>
      </c>
    </row>
    <row r="4644" spans="1:3">
      <c r="A4644" s="27">
        <v>43715</v>
      </c>
      <c r="B4644" s="28">
        <v>0.16666666666666666</v>
      </c>
      <c r="C4644" s="31">
        <v>4.3</v>
      </c>
    </row>
    <row r="4645" spans="1:3">
      <c r="A4645" s="27">
        <v>43715</v>
      </c>
      <c r="B4645" s="28">
        <v>0.33333333333333331</v>
      </c>
      <c r="C4645" s="31">
        <v>4.2990000000000004</v>
      </c>
    </row>
    <row r="4646" spans="1:3">
      <c r="A4646" s="27">
        <v>43715</v>
      </c>
      <c r="B4646" s="28">
        <v>0.5</v>
      </c>
      <c r="C4646" s="31">
        <v>4.3330000000000002</v>
      </c>
    </row>
    <row r="4647" spans="1:3">
      <c r="A4647" s="27">
        <v>43715</v>
      </c>
      <c r="B4647" s="28">
        <v>0.66666666666666663</v>
      </c>
      <c r="C4647" s="31">
        <v>4.34</v>
      </c>
    </row>
    <row r="4648" spans="1:3">
      <c r="A4648" s="27">
        <v>43715</v>
      </c>
      <c r="B4648" s="28">
        <v>0.83333333333333337</v>
      </c>
      <c r="C4648" s="31">
        <v>4.3159999999999998</v>
      </c>
    </row>
    <row r="4649" spans="1:3">
      <c r="A4649" s="27">
        <v>43716</v>
      </c>
      <c r="B4649" s="28">
        <v>0</v>
      </c>
      <c r="C4649" s="31">
        <v>4.3029999999999999</v>
      </c>
    </row>
    <row r="4650" spans="1:3">
      <c r="A4650" s="27">
        <v>43716</v>
      </c>
      <c r="B4650" s="28">
        <v>0.16666666666666666</v>
      </c>
      <c r="C4650" s="31">
        <v>4.3079999999999998</v>
      </c>
    </row>
    <row r="4651" spans="1:3">
      <c r="A4651" s="27">
        <v>43716</v>
      </c>
      <c r="B4651" s="28">
        <v>0.33333333333333331</v>
      </c>
      <c r="C4651" s="31">
        <v>4.3170000000000002</v>
      </c>
    </row>
    <row r="4652" spans="1:3">
      <c r="A4652" s="27">
        <v>43716</v>
      </c>
      <c r="B4652" s="28">
        <v>0.5</v>
      </c>
      <c r="C4652" s="31">
        <v>3.82</v>
      </c>
    </row>
    <row r="4653" spans="1:3">
      <c r="A4653" s="27">
        <v>43716</v>
      </c>
      <c r="B4653" s="28">
        <v>0.66666666666666663</v>
      </c>
      <c r="C4653" s="31">
        <v>3.6669999999999998</v>
      </c>
    </row>
    <row r="4654" spans="1:3">
      <c r="A4654" s="27">
        <v>43716</v>
      </c>
      <c r="B4654" s="28">
        <v>0.83333333333333337</v>
      </c>
      <c r="C4654" s="31">
        <v>3.9</v>
      </c>
    </row>
    <row r="4655" spans="1:3">
      <c r="A4655" s="27">
        <v>43717</v>
      </c>
      <c r="B4655" s="28">
        <v>0</v>
      </c>
      <c r="C4655" s="31">
        <v>4.0359999999999996</v>
      </c>
    </row>
    <row r="4656" spans="1:3">
      <c r="A4656" s="27">
        <v>43717</v>
      </c>
      <c r="B4656" s="28">
        <v>0.16666666666666666</v>
      </c>
      <c r="C4656" s="31">
        <v>4.1139999999999999</v>
      </c>
    </row>
    <row r="4657" spans="1:3">
      <c r="A4657" s="27">
        <v>43717</v>
      </c>
      <c r="B4657" s="28">
        <v>0.33333333333333331</v>
      </c>
      <c r="C4657" s="31">
        <v>4.2060000000000004</v>
      </c>
    </row>
    <row r="4658" spans="1:3">
      <c r="A4658" s="27">
        <v>43717</v>
      </c>
      <c r="B4658" s="28">
        <v>0.5</v>
      </c>
      <c r="C4658" s="31">
        <v>4.3220000000000001</v>
      </c>
    </row>
    <row r="4659" spans="1:3">
      <c r="A4659" s="27">
        <v>43717</v>
      </c>
      <c r="B4659" s="28">
        <v>0.66666666666666663</v>
      </c>
      <c r="C4659" s="31">
        <v>4.2839999999999998</v>
      </c>
    </row>
    <row r="4660" spans="1:3">
      <c r="A4660" s="27">
        <v>43717</v>
      </c>
      <c r="B4660" s="28">
        <v>0.83333333333333337</v>
      </c>
      <c r="C4660" s="31">
        <v>4.2969999999999997</v>
      </c>
    </row>
    <row r="4661" spans="1:3">
      <c r="A4661" s="27">
        <v>43718</v>
      </c>
      <c r="B4661" s="28">
        <v>0</v>
      </c>
      <c r="C4661" s="31">
        <v>4.3049999999999997</v>
      </c>
    </row>
    <row r="4662" spans="1:3">
      <c r="A4662" s="27">
        <v>43718</v>
      </c>
      <c r="B4662" s="28">
        <v>0.16666666666666666</v>
      </c>
      <c r="C4662" s="31">
        <v>4.3390000000000004</v>
      </c>
    </row>
    <row r="4663" spans="1:3">
      <c r="A4663" s="27">
        <v>43718</v>
      </c>
      <c r="B4663" s="28">
        <v>0.33333333333333331</v>
      </c>
      <c r="C4663" s="31">
        <v>4.3380000000000001</v>
      </c>
    </row>
    <row r="4664" spans="1:3">
      <c r="A4664" s="27">
        <v>43718</v>
      </c>
      <c r="B4664" s="28">
        <v>0.5</v>
      </c>
      <c r="C4664" s="31">
        <v>4.3810000000000002</v>
      </c>
    </row>
    <row r="4665" spans="1:3">
      <c r="A4665" s="27">
        <v>43718</v>
      </c>
      <c r="B4665" s="28">
        <v>0.66666666666666663</v>
      </c>
      <c r="C4665" s="31">
        <v>4.3780000000000001</v>
      </c>
    </row>
    <row r="4666" spans="1:3">
      <c r="A4666" s="27">
        <v>43718</v>
      </c>
      <c r="B4666" s="28">
        <v>0.83333333333333337</v>
      </c>
      <c r="C4666" s="31">
        <v>4.3789999999999996</v>
      </c>
    </row>
    <row r="4667" spans="1:3">
      <c r="A4667" s="27">
        <v>43719</v>
      </c>
      <c r="B4667" s="28">
        <v>0</v>
      </c>
      <c r="C4667" s="31">
        <v>4.3920000000000003</v>
      </c>
    </row>
    <row r="4668" spans="1:3">
      <c r="A4668" s="27">
        <v>43719</v>
      </c>
      <c r="B4668" s="28">
        <v>0.16666666666666666</v>
      </c>
      <c r="C4668" s="31">
        <v>4.4050000000000002</v>
      </c>
    </row>
    <row r="4669" spans="1:3">
      <c r="A4669" s="27">
        <v>43719</v>
      </c>
      <c r="B4669" s="28">
        <v>0.33333333333333331</v>
      </c>
      <c r="C4669" s="31">
        <v>4.42</v>
      </c>
    </row>
    <row r="4670" spans="1:3">
      <c r="A4670" s="27">
        <v>43719</v>
      </c>
      <c r="B4670" s="28">
        <v>0.5</v>
      </c>
      <c r="C4670" s="31">
        <v>4.4560000000000004</v>
      </c>
    </row>
    <row r="4671" spans="1:3">
      <c r="A4671" s="27">
        <v>43719</v>
      </c>
      <c r="B4671" s="28">
        <v>0.66666666666666663</v>
      </c>
      <c r="C4671" s="31">
        <v>4.4550000000000001</v>
      </c>
    </row>
    <row r="4672" spans="1:3">
      <c r="A4672" s="27">
        <v>43719</v>
      </c>
      <c r="B4672" s="28">
        <v>0.83333333333333337</v>
      </c>
      <c r="C4672" s="31">
        <v>4.4269999999999996</v>
      </c>
    </row>
    <row r="4673" spans="1:3">
      <c r="A4673" s="27">
        <v>43720</v>
      </c>
      <c r="B4673" s="28">
        <v>0</v>
      </c>
      <c r="C4673" s="31">
        <v>4.4260000000000002</v>
      </c>
    </row>
    <row r="4674" spans="1:3">
      <c r="A4674" s="27">
        <v>43720</v>
      </c>
      <c r="B4674" s="28">
        <v>0.16666666666666666</v>
      </c>
      <c r="C4674" s="31">
        <v>4.4290000000000003</v>
      </c>
    </row>
    <row r="4675" spans="1:3">
      <c r="A4675" s="27">
        <v>43720</v>
      </c>
      <c r="B4675" s="28">
        <v>0.33333333333333331</v>
      </c>
      <c r="C4675" s="31">
        <v>4.4379999999999997</v>
      </c>
    </row>
    <row r="4676" spans="1:3">
      <c r="A4676" s="27">
        <v>43720</v>
      </c>
      <c r="B4676" s="28">
        <v>0.5</v>
      </c>
      <c r="C4676" s="31">
        <v>4.4729999999999999</v>
      </c>
    </row>
    <row r="4677" spans="1:3">
      <c r="A4677" s="27">
        <v>43720</v>
      </c>
      <c r="B4677" s="28">
        <v>0.66666666666666663</v>
      </c>
      <c r="C4677" s="31">
        <v>4.4569999999999999</v>
      </c>
    </row>
    <row r="4678" spans="1:3">
      <c r="A4678" s="27">
        <v>43720</v>
      </c>
      <c r="B4678" s="28">
        <v>0.83333333333333337</v>
      </c>
      <c r="C4678" s="31">
        <v>4.4359999999999999</v>
      </c>
    </row>
    <row r="4679" spans="1:3">
      <c r="A4679" s="27">
        <v>43721</v>
      </c>
      <c r="B4679" s="28">
        <v>0</v>
      </c>
      <c r="C4679" s="31">
        <v>4.4269999999999996</v>
      </c>
    </row>
    <row r="4680" spans="1:3">
      <c r="A4680" s="27">
        <v>43721</v>
      </c>
      <c r="B4680" s="28">
        <v>0.16666666666666666</v>
      </c>
      <c r="C4680" s="31">
        <v>4.4349999999999996</v>
      </c>
    </row>
    <row r="4681" spans="1:3">
      <c r="A4681" s="27">
        <v>43721</v>
      </c>
      <c r="B4681" s="28">
        <v>0.33333333333333331</v>
      </c>
      <c r="C4681" s="31">
        <v>4.4370000000000003</v>
      </c>
    </row>
    <row r="4682" spans="1:3">
      <c r="A4682" s="27">
        <v>43721</v>
      </c>
      <c r="B4682" s="28">
        <v>0.5</v>
      </c>
      <c r="C4682" s="31">
        <v>4.4669999999999996</v>
      </c>
    </row>
    <row r="4683" spans="1:3">
      <c r="A4683" s="27">
        <v>43721</v>
      </c>
      <c r="B4683" s="28">
        <v>0.66666666666666663</v>
      </c>
      <c r="C4683" s="31">
        <v>4.4569999999999999</v>
      </c>
    </row>
    <row r="4684" spans="1:3">
      <c r="A4684" s="27">
        <v>43721</v>
      </c>
      <c r="B4684" s="28">
        <v>0.83333333333333337</v>
      </c>
      <c r="C4684" s="31">
        <v>4.4409999999999998</v>
      </c>
    </row>
    <row r="4685" spans="1:3">
      <c r="A4685" s="27">
        <v>43722</v>
      </c>
      <c r="B4685" s="28">
        <v>0</v>
      </c>
      <c r="C4685" s="31">
        <v>4.4370000000000003</v>
      </c>
    </row>
    <row r="4686" spans="1:3">
      <c r="A4686" s="27">
        <v>43722</v>
      </c>
      <c r="B4686" s="28">
        <v>0.16666666666666666</v>
      </c>
      <c r="C4686" s="31">
        <v>4.4509999999999996</v>
      </c>
    </row>
    <row r="4687" spans="1:3">
      <c r="A4687" s="27">
        <v>43722</v>
      </c>
      <c r="B4687" s="28">
        <v>0.33333333333333331</v>
      </c>
      <c r="C4687" s="31">
        <v>4.4509999999999996</v>
      </c>
    </row>
    <row r="4688" spans="1:3">
      <c r="A4688" s="27">
        <v>43722</v>
      </c>
      <c r="B4688" s="28">
        <v>0.5</v>
      </c>
      <c r="C4688" s="31">
        <v>4.4809999999999999</v>
      </c>
    </row>
    <row r="4689" spans="1:3">
      <c r="A4689" s="27">
        <v>43722</v>
      </c>
      <c r="B4689" s="28">
        <v>0.66666666666666663</v>
      </c>
      <c r="C4689" s="31">
        <v>4.5010000000000003</v>
      </c>
    </row>
    <row r="4690" spans="1:3">
      <c r="A4690" s="27">
        <v>43722</v>
      </c>
      <c r="B4690" s="28">
        <v>0.83333333333333337</v>
      </c>
      <c r="C4690" s="31">
        <v>4.4720000000000004</v>
      </c>
    </row>
    <row r="4691" spans="1:3">
      <c r="A4691" s="27">
        <v>43723</v>
      </c>
      <c r="B4691" s="28">
        <v>0</v>
      </c>
      <c r="C4691" s="31">
        <v>4.4550000000000001</v>
      </c>
    </row>
    <row r="4692" spans="1:3">
      <c r="A4692" s="27">
        <v>43723</v>
      </c>
      <c r="B4692" s="28">
        <v>0.16666666666666666</v>
      </c>
      <c r="C4692" s="31">
        <v>4.4580000000000002</v>
      </c>
    </row>
    <row r="4693" spans="1:3">
      <c r="A4693" s="27">
        <v>43723</v>
      </c>
      <c r="B4693" s="28">
        <v>0.33333333333333331</v>
      </c>
      <c r="C4693" s="31">
        <v>4.4589999999999996</v>
      </c>
    </row>
    <row r="4694" spans="1:3">
      <c r="A4694" s="27">
        <v>43723</v>
      </c>
      <c r="B4694" s="28">
        <v>0.5</v>
      </c>
      <c r="C4694" s="31">
        <v>4.4909999999999997</v>
      </c>
    </row>
    <row r="4695" spans="1:3">
      <c r="A4695" s="27">
        <v>43723</v>
      </c>
      <c r="B4695" s="28">
        <v>0.66666666666666663</v>
      </c>
      <c r="C4695" s="31">
        <v>4.5060000000000002</v>
      </c>
    </row>
    <row r="4696" spans="1:3">
      <c r="A4696" s="27">
        <v>43723</v>
      </c>
      <c r="B4696" s="28">
        <v>0.83333333333333337</v>
      </c>
      <c r="C4696" s="31">
        <v>4.476</v>
      </c>
    </row>
    <row r="4697" spans="1:3">
      <c r="A4697" s="27">
        <v>43724</v>
      </c>
      <c r="B4697" s="28">
        <v>0</v>
      </c>
      <c r="C4697" s="31">
        <v>4.452</v>
      </c>
    </row>
    <row r="4698" spans="1:3">
      <c r="A4698" s="27">
        <v>43724</v>
      </c>
      <c r="B4698" s="28">
        <v>0.16666666666666666</v>
      </c>
      <c r="C4698" s="31">
        <v>4.4420000000000002</v>
      </c>
    </row>
    <row r="4699" spans="1:3">
      <c r="A4699" s="27">
        <v>43724</v>
      </c>
      <c r="B4699" s="28">
        <v>0.33333333333333331</v>
      </c>
      <c r="C4699" s="31">
        <v>4.444</v>
      </c>
    </row>
    <row r="4700" spans="1:3">
      <c r="A4700" s="27">
        <v>43724</v>
      </c>
      <c r="B4700" s="28">
        <v>0.5</v>
      </c>
      <c r="C4700" s="31">
        <v>4.4770000000000003</v>
      </c>
    </row>
    <row r="4701" spans="1:3">
      <c r="A4701" s="27">
        <v>43724</v>
      </c>
      <c r="B4701" s="28">
        <v>0.66666666666666663</v>
      </c>
      <c r="C4701" s="31">
        <v>4.484</v>
      </c>
    </row>
    <row r="4702" spans="1:3">
      <c r="A4702" s="27">
        <v>43724</v>
      </c>
      <c r="B4702" s="28">
        <v>0.83333333333333337</v>
      </c>
      <c r="C4702" s="31">
        <v>4.4509999999999996</v>
      </c>
    </row>
    <row r="4703" spans="1:3">
      <c r="A4703" s="27">
        <v>43725</v>
      </c>
      <c r="B4703" s="28">
        <v>0</v>
      </c>
      <c r="C4703" s="31">
        <v>4.4370000000000003</v>
      </c>
    </row>
    <row r="4704" spans="1:3">
      <c r="A4704" s="27">
        <v>43725</v>
      </c>
      <c r="B4704" s="28">
        <v>0.16666666666666666</v>
      </c>
      <c r="C4704" s="31">
        <v>4.4450000000000003</v>
      </c>
    </row>
    <row r="4705" spans="1:3">
      <c r="A4705" s="27">
        <v>43725</v>
      </c>
      <c r="B4705" s="28">
        <v>0.33333333333333331</v>
      </c>
      <c r="C4705" s="31">
        <v>4.4610000000000003</v>
      </c>
    </row>
    <row r="4706" spans="1:3">
      <c r="A4706" s="27">
        <v>43725</v>
      </c>
      <c r="B4706" s="28">
        <v>0.5</v>
      </c>
      <c r="C4706" s="31">
        <v>4.5030000000000001</v>
      </c>
    </row>
    <row r="4707" spans="1:3">
      <c r="A4707" s="27">
        <v>43725</v>
      </c>
      <c r="B4707" s="28">
        <v>0.66666666666666663</v>
      </c>
      <c r="C4707" s="31">
        <v>4.4969999999999999</v>
      </c>
    </row>
    <row r="4708" spans="1:3">
      <c r="A4708" s="27">
        <v>43725</v>
      </c>
      <c r="B4708" s="28">
        <v>0.83333333333333337</v>
      </c>
      <c r="C4708" s="31">
        <v>4.4770000000000003</v>
      </c>
    </row>
    <row r="4709" spans="1:3">
      <c r="A4709" s="27">
        <v>43726</v>
      </c>
      <c r="B4709" s="28">
        <v>0</v>
      </c>
      <c r="C4709" s="31">
        <v>4.4729999999999999</v>
      </c>
    </row>
    <row r="4710" spans="1:3">
      <c r="A4710" s="27">
        <v>43726</v>
      </c>
      <c r="B4710" s="28">
        <v>0.16666666666666666</v>
      </c>
      <c r="C4710" s="31">
        <v>4.4829999999999997</v>
      </c>
    </row>
    <row r="4711" spans="1:3">
      <c r="A4711" s="27">
        <v>43726</v>
      </c>
      <c r="B4711" s="28">
        <v>0.33333333333333331</v>
      </c>
      <c r="C4711" s="31">
        <v>4.492</v>
      </c>
    </row>
    <row r="4712" spans="1:3">
      <c r="A4712" s="27">
        <v>43726</v>
      </c>
      <c r="B4712" s="28">
        <v>0.5</v>
      </c>
      <c r="C4712" s="31">
        <v>4.5350000000000001</v>
      </c>
    </row>
    <row r="4713" spans="1:3">
      <c r="A4713" s="27">
        <v>43726</v>
      </c>
      <c r="B4713" s="28">
        <v>0.66666666666666663</v>
      </c>
      <c r="C4713" s="31">
        <v>4.5039999999999996</v>
      </c>
    </row>
    <row r="4714" spans="1:3">
      <c r="A4714" s="27">
        <v>43726</v>
      </c>
      <c r="B4714" s="28">
        <v>0.83333333333333337</v>
      </c>
      <c r="C4714" s="31">
        <v>4.5069999999999997</v>
      </c>
    </row>
    <row r="4715" spans="1:3">
      <c r="A4715" s="27">
        <v>43727</v>
      </c>
      <c r="B4715" s="28">
        <v>0</v>
      </c>
      <c r="C4715" s="31">
        <v>4.4939999999999998</v>
      </c>
    </row>
    <row r="4716" spans="1:3">
      <c r="A4716" s="27">
        <v>43727</v>
      </c>
      <c r="B4716" s="28">
        <v>0.16666666666666666</v>
      </c>
      <c r="C4716" s="31">
        <v>4.4980000000000002</v>
      </c>
    </row>
    <row r="4717" spans="1:3">
      <c r="A4717" s="27">
        <v>43727</v>
      </c>
      <c r="B4717" s="28">
        <v>0.33333333333333331</v>
      </c>
      <c r="C4717" s="31">
        <v>4.4870000000000001</v>
      </c>
    </row>
    <row r="4718" spans="1:3">
      <c r="A4718" s="27">
        <v>43727</v>
      </c>
      <c r="B4718" s="28">
        <v>0.5</v>
      </c>
      <c r="C4718" s="31">
        <v>4.4489999999999998</v>
      </c>
    </row>
    <row r="4719" spans="1:3">
      <c r="A4719" s="27">
        <v>43727</v>
      </c>
      <c r="B4719" s="28">
        <v>0.66666666666666663</v>
      </c>
      <c r="C4719" s="31">
        <v>4.4870000000000001</v>
      </c>
    </row>
    <row r="4720" spans="1:3">
      <c r="A4720" s="27">
        <v>43727</v>
      </c>
      <c r="B4720" s="28">
        <v>0.83333333333333337</v>
      </c>
      <c r="C4720" s="31">
        <v>4.4489999999999998</v>
      </c>
    </row>
    <row r="4721" spans="1:3">
      <c r="A4721" s="27">
        <v>43728</v>
      </c>
      <c r="B4721" s="28">
        <v>0</v>
      </c>
      <c r="C4721" s="31">
        <v>4.4729999999999999</v>
      </c>
    </row>
    <row r="4722" spans="1:3">
      <c r="A4722" s="27">
        <v>43728</v>
      </c>
      <c r="B4722" s="28">
        <v>0.16666666666666666</v>
      </c>
      <c r="C4722" s="31">
        <v>4.4880000000000004</v>
      </c>
    </row>
    <row r="4723" spans="1:3">
      <c r="A4723" s="27">
        <v>43728</v>
      </c>
      <c r="B4723" s="28">
        <v>0.33333333333333331</v>
      </c>
      <c r="C4723" s="31">
        <v>4.5019999999999998</v>
      </c>
    </row>
    <row r="4724" spans="1:3">
      <c r="A4724" s="27">
        <v>43728</v>
      </c>
      <c r="B4724" s="28">
        <v>0.5</v>
      </c>
      <c r="C4724" s="31">
        <v>4.5410000000000004</v>
      </c>
    </row>
    <row r="4725" spans="1:3">
      <c r="A4725" s="27">
        <v>43728</v>
      </c>
      <c r="B4725" s="28">
        <v>0.66666666666666663</v>
      </c>
      <c r="C4725" s="31">
        <v>4.53</v>
      </c>
    </row>
    <row r="4726" spans="1:3">
      <c r="A4726" s="27">
        <v>43728</v>
      </c>
      <c r="B4726" s="28">
        <v>0.83333333333333337</v>
      </c>
      <c r="C4726" s="31">
        <v>4.4969999999999999</v>
      </c>
    </row>
    <row r="4727" spans="1:3">
      <c r="A4727" s="27">
        <v>43729</v>
      </c>
      <c r="B4727" s="28">
        <v>0</v>
      </c>
      <c r="C4727" s="31">
        <v>4.4989999999999997</v>
      </c>
    </row>
    <row r="4728" spans="1:3">
      <c r="A4728" s="27">
        <v>43729</v>
      </c>
      <c r="B4728" s="28">
        <v>0.16666666666666666</v>
      </c>
      <c r="C4728" s="31">
        <v>4.4980000000000002</v>
      </c>
    </row>
    <row r="4729" spans="1:3">
      <c r="A4729" s="27">
        <v>43729</v>
      </c>
      <c r="B4729" s="28">
        <v>0.33333333333333331</v>
      </c>
      <c r="C4729" s="31">
        <v>4.4950000000000001</v>
      </c>
    </row>
    <row r="4730" spans="1:3">
      <c r="A4730" s="27">
        <v>43729</v>
      </c>
      <c r="B4730" s="28">
        <v>0.5</v>
      </c>
      <c r="C4730" s="31">
        <v>4.524</v>
      </c>
    </row>
    <row r="4731" spans="1:3">
      <c r="A4731" s="27">
        <v>43729</v>
      </c>
      <c r="B4731" s="28">
        <v>0.66666666666666663</v>
      </c>
      <c r="C4731" s="31">
        <v>4.5469999999999997</v>
      </c>
    </row>
    <row r="4732" spans="1:3">
      <c r="A4732" s="27">
        <v>43729</v>
      </c>
      <c r="B4732" s="28">
        <v>0.83333333333333337</v>
      </c>
      <c r="C4732" s="31">
        <v>4.5049999999999999</v>
      </c>
    </row>
    <row r="4733" spans="1:3">
      <c r="A4733" s="27">
        <v>43730</v>
      </c>
      <c r="B4733" s="28">
        <v>0</v>
      </c>
      <c r="C4733" s="31">
        <v>4.4850000000000003</v>
      </c>
    </row>
    <row r="4734" spans="1:3">
      <c r="A4734" s="27">
        <v>43730</v>
      </c>
      <c r="B4734" s="28">
        <v>0.16666666666666666</v>
      </c>
      <c r="C4734" s="31">
        <v>4.4809999999999999</v>
      </c>
    </row>
    <row r="4735" spans="1:3">
      <c r="A4735" s="27">
        <v>43730</v>
      </c>
      <c r="B4735" s="28">
        <v>0.33333333333333331</v>
      </c>
      <c r="C4735" s="31">
        <v>4.4260000000000002</v>
      </c>
    </row>
    <row r="4736" spans="1:3">
      <c r="A4736" s="27">
        <v>43730</v>
      </c>
      <c r="B4736" s="28">
        <v>0.5</v>
      </c>
      <c r="C4736" s="31">
        <v>4.4619999999999997</v>
      </c>
    </row>
    <row r="4737" spans="1:3">
      <c r="A4737" s="27">
        <v>43730</v>
      </c>
      <c r="B4737" s="28">
        <v>0.66666666666666663</v>
      </c>
      <c r="C4737" s="31">
        <v>4.4829999999999997</v>
      </c>
    </row>
    <row r="4738" spans="1:3">
      <c r="A4738" s="27">
        <v>43730</v>
      </c>
      <c r="B4738" s="28">
        <v>0.83333333333333337</v>
      </c>
      <c r="C4738" s="31">
        <v>4.4089999999999998</v>
      </c>
    </row>
    <row r="4739" spans="1:3">
      <c r="A4739" s="27">
        <v>43731</v>
      </c>
      <c r="B4739" s="28">
        <v>0</v>
      </c>
      <c r="C4739" s="31">
        <v>4.3899999999999997</v>
      </c>
    </row>
    <row r="4740" spans="1:3">
      <c r="A4740" s="27">
        <v>43731</v>
      </c>
      <c r="B4740" s="28">
        <v>0.16666666666666666</v>
      </c>
      <c r="C4740" s="31">
        <v>4.4180000000000001</v>
      </c>
    </row>
    <row r="4741" spans="1:3">
      <c r="A4741" s="27">
        <v>43731</v>
      </c>
      <c r="B4741" s="28">
        <v>0.33333333333333331</v>
      </c>
      <c r="C4741" s="31">
        <v>4.4710000000000001</v>
      </c>
    </row>
    <row r="4742" spans="1:3">
      <c r="A4742" s="27">
        <v>43731</v>
      </c>
      <c r="B4742" s="28">
        <v>0.5</v>
      </c>
      <c r="C4742" s="31">
        <v>4.508</v>
      </c>
    </row>
    <row r="4743" spans="1:3">
      <c r="A4743" s="27">
        <v>43731</v>
      </c>
      <c r="B4743" s="28">
        <v>0.66666666666666663</v>
      </c>
      <c r="C4743" s="31">
        <v>4.5259999999999998</v>
      </c>
    </row>
    <row r="4744" spans="1:3">
      <c r="A4744" s="27">
        <v>43731</v>
      </c>
      <c r="B4744" s="28">
        <v>0.83333333333333337</v>
      </c>
      <c r="C4744" s="31">
        <v>4.4820000000000002</v>
      </c>
    </row>
    <row r="4745" spans="1:3">
      <c r="A4745" s="27">
        <v>43732</v>
      </c>
      <c r="B4745" s="28">
        <v>0</v>
      </c>
      <c r="C4745" s="31">
        <v>4.4790000000000001</v>
      </c>
    </row>
    <row r="4746" spans="1:3">
      <c r="A4746" s="27">
        <v>43732</v>
      </c>
      <c r="B4746" s="28">
        <v>0.16666666666666666</v>
      </c>
      <c r="C4746" s="31">
        <v>4.4980000000000002</v>
      </c>
    </row>
    <row r="4747" spans="1:3">
      <c r="A4747" s="27">
        <v>43732</v>
      </c>
      <c r="B4747" s="28">
        <v>0.33333333333333331</v>
      </c>
      <c r="C4747" s="31">
        <v>4.4939999999999998</v>
      </c>
    </row>
    <row r="4748" spans="1:3">
      <c r="A4748" s="27">
        <v>43732</v>
      </c>
      <c r="B4748" s="28">
        <v>0.5</v>
      </c>
      <c r="C4748" s="31">
        <v>4.5289999999999999</v>
      </c>
    </row>
    <row r="4749" spans="1:3">
      <c r="A4749" s="27">
        <v>43732</v>
      </c>
      <c r="B4749" s="28">
        <v>0.66666666666666663</v>
      </c>
      <c r="C4749" s="31">
        <v>4.5510000000000002</v>
      </c>
    </row>
    <row r="4750" spans="1:3">
      <c r="A4750" s="27">
        <v>43732</v>
      </c>
      <c r="B4750" s="28">
        <v>0.83333333333333337</v>
      </c>
      <c r="C4750" s="31">
        <v>4.5190000000000001</v>
      </c>
    </row>
    <row r="4751" spans="1:3">
      <c r="A4751" s="27">
        <v>43733</v>
      </c>
      <c r="B4751" s="28">
        <v>0</v>
      </c>
      <c r="C4751" s="31">
        <v>4.5019999999999998</v>
      </c>
    </row>
    <row r="4752" spans="1:3">
      <c r="A4752" s="27">
        <v>43733</v>
      </c>
      <c r="B4752" s="28">
        <v>0.16666666666666666</v>
      </c>
      <c r="C4752" s="31">
        <v>4.5179999999999998</v>
      </c>
    </row>
    <row r="4753" spans="1:3">
      <c r="A4753" s="27">
        <v>43733</v>
      </c>
      <c r="B4753" s="28">
        <v>0.33333333333333331</v>
      </c>
      <c r="C4753" s="31">
        <v>4.5140000000000002</v>
      </c>
    </row>
    <row r="4754" spans="1:3">
      <c r="A4754" s="27">
        <v>43733</v>
      </c>
      <c r="B4754" s="28">
        <v>0.5</v>
      </c>
      <c r="C4754" s="31">
        <v>4.5540000000000003</v>
      </c>
    </row>
    <row r="4755" spans="1:3">
      <c r="A4755" s="27">
        <v>43733</v>
      </c>
      <c r="B4755" s="28">
        <v>0.66666666666666663</v>
      </c>
      <c r="C4755" s="31">
        <v>4.5430000000000001</v>
      </c>
    </row>
    <row r="4756" spans="1:3">
      <c r="A4756" s="27">
        <v>43733</v>
      </c>
      <c r="B4756" s="28">
        <v>0.83333333333333337</v>
      </c>
      <c r="C4756" s="31">
        <v>4.5140000000000002</v>
      </c>
    </row>
    <row r="4757" spans="1:3">
      <c r="A4757" s="27">
        <v>43734</v>
      </c>
      <c r="B4757" s="28">
        <v>0</v>
      </c>
      <c r="C4757" s="31">
        <v>4.5069999999999997</v>
      </c>
    </row>
    <row r="4758" spans="1:3">
      <c r="A4758" s="27">
        <v>43734</v>
      </c>
      <c r="B4758" s="28">
        <v>0.16666666666666666</v>
      </c>
      <c r="C4758" s="31">
        <v>4.5049999999999999</v>
      </c>
    </row>
    <row r="4759" spans="1:3">
      <c r="A4759" s="27">
        <v>43734</v>
      </c>
      <c r="B4759" s="28">
        <v>0.33333333333333331</v>
      </c>
      <c r="C4759" s="31">
        <v>4.5049999999999999</v>
      </c>
    </row>
    <row r="4760" spans="1:3">
      <c r="A4760" s="27">
        <v>43734</v>
      </c>
      <c r="B4760" s="28">
        <v>0.5</v>
      </c>
      <c r="C4760" s="31">
        <v>4.5350000000000001</v>
      </c>
    </row>
    <row r="4761" spans="1:3">
      <c r="A4761" s="27">
        <v>43734</v>
      </c>
      <c r="B4761" s="28">
        <v>0.66666666666666663</v>
      </c>
      <c r="C4761" s="31">
        <v>4.5369999999999999</v>
      </c>
    </row>
    <row r="4762" spans="1:3">
      <c r="A4762" s="27">
        <v>43734</v>
      </c>
      <c r="B4762" s="28">
        <v>0.83333333333333337</v>
      </c>
      <c r="C4762" s="31">
        <v>4.4950000000000001</v>
      </c>
    </row>
    <row r="4763" spans="1:3">
      <c r="A4763" s="27">
        <v>43735</v>
      </c>
      <c r="B4763" s="28">
        <v>0</v>
      </c>
      <c r="C4763" s="31">
        <v>4.4950000000000001</v>
      </c>
    </row>
    <row r="4764" spans="1:3">
      <c r="A4764" s="27">
        <v>43735</v>
      </c>
      <c r="B4764" s="28">
        <v>0.16666666666666666</v>
      </c>
      <c r="C4764" s="31">
        <v>4.4980000000000002</v>
      </c>
    </row>
    <row r="4765" spans="1:3">
      <c r="A4765" s="27">
        <v>43735</v>
      </c>
      <c r="B4765" s="28">
        <v>0.33333333333333331</v>
      </c>
      <c r="C4765" s="31">
        <v>4.4980000000000002</v>
      </c>
    </row>
    <row r="4766" spans="1:3">
      <c r="A4766" s="27">
        <v>43735</v>
      </c>
      <c r="B4766" s="28">
        <v>0.5</v>
      </c>
      <c r="C4766" s="31">
        <v>4.5350000000000001</v>
      </c>
    </row>
    <row r="4767" spans="1:3">
      <c r="A4767" s="27">
        <v>43735</v>
      </c>
      <c r="B4767" s="28">
        <v>0.66666666666666663</v>
      </c>
      <c r="C4767" s="31">
        <v>4.5380000000000003</v>
      </c>
    </row>
    <row r="4768" spans="1:3">
      <c r="A4768" s="27">
        <v>43735</v>
      </c>
      <c r="B4768" s="28">
        <v>0.83333333333333337</v>
      </c>
      <c r="C4768" s="31">
        <v>4.5330000000000004</v>
      </c>
    </row>
    <row r="4769" spans="1:3">
      <c r="A4769" s="27">
        <v>43736</v>
      </c>
      <c r="B4769" s="28">
        <v>0</v>
      </c>
      <c r="C4769" s="31">
        <v>4.4969999999999999</v>
      </c>
    </row>
    <row r="4770" spans="1:3">
      <c r="A4770" s="27">
        <v>43736</v>
      </c>
      <c r="B4770" s="28">
        <v>0.16666666666666666</v>
      </c>
      <c r="C4770" s="31">
        <v>4.4950000000000001</v>
      </c>
    </row>
    <row r="4771" spans="1:3">
      <c r="A4771" s="27">
        <v>43736</v>
      </c>
      <c r="B4771" s="28">
        <v>0.33333333333333331</v>
      </c>
      <c r="C4771" s="31">
        <v>4.49</v>
      </c>
    </row>
    <row r="4772" spans="1:3">
      <c r="A4772" s="27">
        <v>43736</v>
      </c>
      <c r="B4772" s="28">
        <v>0.5</v>
      </c>
      <c r="C4772" s="31">
        <v>4.5199999999999996</v>
      </c>
    </row>
    <row r="4773" spans="1:3">
      <c r="A4773" s="27">
        <v>43736</v>
      </c>
      <c r="B4773" s="28">
        <v>0.66666666666666663</v>
      </c>
      <c r="C4773" s="31">
        <v>4.5220000000000002</v>
      </c>
    </row>
    <row r="4774" spans="1:3">
      <c r="A4774" s="27">
        <v>43736</v>
      </c>
      <c r="B4774" s="28">
        <v>0.83333333333333337</v>
      </c>
      <c r="C4774" s="31">
        <v>4.4809999999999999</v>
      </c>
    </row>
    <row r="4775" spans="1:3">
      <c r="A4775" s="27">
        <v>43737</v>
      </c>
      <c r="B4775" s="28">
        <v>0</v>
      </c>
      <c r="C4775" s="31">
        <v>4.4630000000000001</v>
      </c>
    </row>
    <row r="4776" spans="1:3">
      <c r="A4776" s="27">
        <v>43737</v>
      </c>
      <c r="B4776" s="28">
        <v>0.16666666666666666</v>
      </c>
      <c r="C4776" s="31">
        <v>4.4720000000000004</v>
      </c>
    </row>
    <row r="4777" spans="1:3">
      <c r="A4777" s="27">
        <v>43737</v>
      </c>
      <c r="B4777" s="28">
        <v>0.33333333333333331</v>
      </c>
      <c r="C4777" s="31">
        <v>4.4770000000000003</v>
      </c>
    </row>
    <row r="4778" spans="1:3">
      <c r="A4778" s="27">
        <v>43737</v>
      </c>
      <c r="B4778" s="28">
        <v>0.5</v>
      </c>
      <c r="C4778" s="31">
        <v>4.5069999999999997</v>
      </c>
    </row>
    <row r="4779" spans="1:3">
      <c r="A4779" s="27">
        <v>43737</v>
      </c>
      <c r="B4779" s="28">
        <v>0.66666666666666663</v>
      </c>
      <c r="C4779" s="31">
        <v>4.5170000000000003</v>
      </c>
    </row>
    <row r="4780" spans="1:3">
      <c r="A4780" s="27">
        <v>43737</v>
      </c>
      <c r="B4780" s="28">
        <v>0.83333333333333337</v>
      </c>
      <c r="C4780" s="31">
        <v>4.4809999999999999</v>
      </c>
    </row>
    <row r="4781" spans="1:3">
      <c r="A4781" s="27">
        <v>43738</v>
      </c>
      <c r="B4781" s="28">
        <v>0</v>
      </c>
      <c r="C4781" s="31">
        <v>4.4619999999999997</v>
      </c>
    </row>
    <row r="4782" spans="1:3">
      <c r="A4782" s="27">
        <v>43738</v>
      </c>
      <c r="B4782" s="28">
        <v>0.16666666666666666</v>
      </c>
      <c r="C4782" s="31">
        <v>4.4649999999999999</v>
      </c>
    </row>
    <row r="4783" spans="1:3">
      <c r="A4783" s="27">
        <v>43738</v>
      </c>
      <c r="B4783" s="28">
        <v>0.33333333333333331</v>
      </c>
      <c r="C4783" s="31">
        <v>4.4779999999999998</v>
      </c>
    </row>
    <row r="4784" spans="1:3">
      <c r="A4784" s="27">
        <v>43738</v>
      </c>
      <c r="B4784" s="28">
        <v>0.5</v>
      </c>
      <c r="C4784" s="31">
        <v>4.508</v>
      </c>
    </row>
    <row r="4785" spans="1:3">
      <c r="A4785" s="27">
        <v>43738</v>
      </c>
      <c r="B4785" s="28">
        <v>0.66666666666666663</v>
      </c>
      <c r="C4785" s="31">
        <v>4.5209999999999999</v>
      </c>
    </row>
    <row r="4786" spans="1:3">
      <c r="A4786" s="27">
        <v>43738</v>
      </c>
      <c r="B4786" s="28">
        <v>0.83333333333333337</v>
      </c>
      <c r="C4786" s="31">
        <v>4.476</v>
      </c>
    </row>
    <row r="4787" spans="1:3">
      <c r="A4787" s="27">
        <v>43739</v>
      </c>
      <c r="B4787" s="28">
        <v>0</v>
      </c>
      <c r="C4787" s="31">
        <v>4.4649999999999999</v>
      </c>
    </row>
    <row r="4788" spans="1:3">
      <c r="A4788" s="27">
        <v>43739</v>
      </c>
      <c r="B4788" s="28">
        <v>0.16666666666666666</v>
      </c>
      <c r="C4788" s="31">
        <v>4.4660000000000002</v>
      </c>
    </row>
    <row r="4789" spans="1:3">
      <c r="A4789" s="27">
        <v>43739</v>
      </c>
      <c r="B4789" s="28">
        <v>0.33333333333333331</v>
      </c>
      <c r="C4789" s="31">
        <v>4.4669999999999996</v>
      </c>
    </row>
    <row r="4790" spans="1:3">
      <c r="A4790" s="27">
        <v>43739</v>
      </c>
      <c r="B4790" s="28">
        <v>0.5</v>
      </c>
      <c r="C4790" s="31">
        <v>4.5</v>
      </c>
    </row>
    <row r="4791" spans="1:3">
      <c r="A4791" s="27">
        <v>43739</v>
      </c>
      <c r="B4791" s="28">
        <v>0.66666666666666663</v>
      </c>
      <c r="C4791" s="31">
        <v>4.5039999999999996</v>
      </c>
    </row>
    <row r="4792" spans="1:3">
      <c r="A4792" s="27">
        <v>43739</v>
      </c>
      <c r="B4792" s="28">
        <v>0.83333333333333337</v>
      </c>
      <c r="C4792" s="31">
        <v>4.4560000000000004</v>
      </c>
    </row>
    <row r="4793" spans="1:3">
      <c r="A4793" s="27">
        <v>43740</v>
      </c>
      <c r="B4793" s="28">
        <v>0</v>
      </c>
      <c r="C4793" s="31">
        <v>4.4649999999999999</v>
      </c>
    </row>
    <row r="4794" spans="1:3">
      <c r="A4794" s="27">
        <v>43740</v>
      </c>
      <c r="B4794" s="28">
        <v>0.16666666666666666</v>
      </c>
      <c r="C4794" s="31">
        <v>4.4409999999999998</v>
      </c>
    </row>
    <row r="4795" spans="1:3">
      <c r="A4795" s="27">
        <v>43740</v>
      </c>
      <c r="B4795" s="28">
        <v>0.33333333333333331</v>
      </c>
      <c r="C4795" s="31">
        <v>4.4530000000000003</v>
      </c>
    </row>
    <row r="4796" spans="1:3">
      <c r="A4796" s="27">
        <v>43740</v>
      </c>
      <c r="B4796" s="28">
        <v>0.5</v>
      </c>
      <c r="C4796" s="31">
        <v>4.4290000000000003</v>
      </c>
    </row>
    <row r="4797" spans="1:3">
      <c r="A4797" s="27">
        <v>43740</v>
      </c>
      <c r="B4797" s="28">
        <v>0.66666666666666663</v>
      </c>
      <c r="C4797" s="31">
        <v>4.4480000000000004</v>
      </c>
    </row>
    <row r="4798" spans="1:3">
      <c r="A4798" s="27">
        <v>43740</v>
      </c>
      <c r="B4798" s="28">
        <v>0.83333333333333337</v>
      </c>
      <c r="C4798" s="31">
        <v>4.452</v>
      </c>
    </row>
    <row r="4799" spans="1:3">
      <c r="A4799" s="27">
        <v>43741</v>
      </c>
      <c r="B4799" s="28">
        <v>0</v>
      </c>
      <c r="C4799" s="31">
        <v>4.4509999999999996</v>
      </c>
    </row>
    <row r="4800" spans="1:3">
      <c r="A4800" s="27">
        <v>43741</v>
      </c>
      <c r="B4800" s="28">
        <v>0.16666666666666666</v>
      </c>
      <c r="C4800" s="31">
        <v>4.4589999999999996</v>
      </c>
    </row>
    <row r="4801" spans="1:3">
      <c r="A4801" s="27">
        <v>43741</v>
      </c>
      <c r="B4801" s="28">
        <v>0.33333333333333331</v>
      </c>
      <c r="C4801" s="31">
        <v>4.4669999999999996</v>
      </c>
    </row>
    <row r="4802" spans="1:3">
      <c r="A4802" s="27">
        <v>43741</v>
      </c>
      <c r="B4802" s="28">
        <v>0.5</v>
      </c>
      <c r="C4802" s="31">
        <v>4.508</v>
      </c>
    </row>
    <row r="4803" spans="1:3">
      <c r="A4803" s="27">
        <v>43741</v>
      </c>
      <c r="B4803" s="28">
        <v>0.66666666666666663</v>
      </c>
      <c r="C4803" s="31">
        <v>4.5010000000000003</v>
      </c>
    </row>
    <row r="4804" spans="1:3">
      <c r="A4804" s="27">
        <v>43741</v>
      </c>
      <c r="B4804" s="28">
        <v>0.83333333333333337</v>
      </c>
      <c r="C4804" s="31">
        <v>4.4589999999999996</v>
      </c>
    </row>
    <row r="4805" spans="1:3">
      <c r="A4805" s="27">
        <v>43742</v>
      </c>
      <c r="B4805" s="28">
        <v>0</v>
      </c>
      <c r="C4805" s="31">
        <v>4.4770000000000003</v>
      </c>
    </row>
    <row r="4806" spans="1:3">
      <c r="A4806" s="27">
        <v>43742</v>
      </c>
      <c r="B4806" s="28">
        <v>0.16666666666666666</v>
      </c>
      <c r="C4806" s="31">
        <v>4.4690000000000003</v>
      </c>
    </row>
    <row r="4807" spans="1:3">
      <c r="A4807" s="27">
        <v>43742</v>
      </c>
      <c r="B4807" s="28">
        <v>0.33333333333333331</v>
      </c>
      <c r="C4807" s="31">
        <v>4.4669999999999996</v>
      </c>
    </row>
    <row r="4808" spans="1:3">
      <c r="A4808" s="27">
        <v>43742</v>
      </c>
      <c r="B4808" s="28">
        <v>0.5</v>
      </c>
      <c r="C4808" s="31">
        <v>4.4909999999999997</v>
      </c>
    </row>
    <row r="4809" spans="1:3">
      <c r="A4809" s="27">
        <v>43742</v>
      </c>
      <c r="B4809" s="28">
        <v>0.66666666666666663</v>
      </c>
      <c r="C4809" s="31">
        <v>4.4880000000000004</v>
      </c>
    </row>
    <row r="4810" spans="1:3">
      <c r="A4810" s="27">
        <v>43742</v>
      </c>
      <c r="B4810" s="28">
        <v>0.83333333333333337</v>
      </c>
      <c r="C4810" s="31">
        <v>4.4400000000000004</v>
      </c>
    </row>
    <row r="4811" spans="1:3">
      <c r="A4811" s="27">
        <v>43743</v>
      </c>
      <c r="B4811" s="28">
        <v>0</v>
      </c>
      <c r="C4811" s="31">
        <v>4.4379999999999997</v>
      </c>
    </row>
    <row r="4812" spans="1:3">
      <c r="A4812" s="27">
        <v>43743</v>
      </c>
      <c r="B4812" s="28">
        <v>0.16666666666666666</v>
      </c>
      <c r="C4812" s="31">
        <v>4.444</v>
      </c>
    </row>
    <row r="4813" spans="1:3">
      <c r="A4813" s="27">
        <v>43743</v>
      </c>
      <c r="B4813" s="28">
        <v>0.33333333333333331</v>
      </c>
      <c r="C4813" s="31">
        <v>4.4450000000000003</v>
      </c>
    </row>
    <row r="4814" spans="1:3">
      <c r="A4814" s="27">
        <v>43743</v>
      </c>
      <c r="B4814" s="28">
        <v>0.5</v>
      </c>
      <c r="C4814" s="31">
        <v>4.4729999999999999</v>
      </c>
    </row>
    <row r="4815" spans="1:3">
      <c r="A4815" s="27">
        <v>43743</v>
      </c>
      <c r="B4815" s="28">
        <v>0.66666666666666663</v>
      </c>
      <c r="C4815" s="31">
        <v>4.49</v>
      </c>
    </row>
    <row r="4816" spans="1:3">
      <c r="A4816" s="27">
        <v>43743</v>
      </c>
      <c r="B4816" s="28">
        <v>0.83333333333333337</v>
      </c>
      <c r="C4816" s="31">
        <v>4.45</v>
      </c>
    </row>
    <row r="4817" spans="1:3">
      <c r="A4817" s="27">
        <v>43744</v>
      </c>
      <c r="B4817" s="28">
        <v>0</v>
      </c>
      <c r="C4817" s="31">
        <v>4.4349999999999996</v>
      </c>
    </row>
    <row r="4818" spans="1:3">
      <c r="A4818" s="27">
        <v>43744</v>
      </c>
      <c r="B4818" s="28">
        <v>0.16666666666666666</v>
      </c>
      <c r="C4818" s="31">
        <v>4.4400000000000004</v>
      </c>
    </row>
    <row r="4819" spans="1:3">
      <c r="A4819" s="27">
        <v>43744</v>
      </c>
      <c r="B4819" s="28">
        <v>0.33333333333333331</v>
      </c>
      <c r="C4819" s="31">
        <v>4.4509999999999996</v>
      </c>
    </row>
    <row r="4820" spans="1:3">
      <c r="A4820" s="27">
        <v>43744</v>
      </c>
      <c r="B4820" s="28">
        <v>0.5</v>
      </c>
      <c r="C4820" s="31">
        <v>4.4749999999999996</v>
      </c>
    </row>
    <row r="4821" spans="1:3">
      <c r="A4821" s="27">
        <v>43744</v>
      </c>
      <c r="B4821" s="28">
        <v>0.66666666666666663</v>
      </c>
      <c r="C4821" s="31">
        <v>4.484</v>
      </c>
    </row>
    <row r="4822" spans="1:3">
      <c r="A4822" s="27">
        <v>43744</v>
      </c>
      <c r="B4822" s="28">
        <v>0.83333333333333337</v>
      </c>
      <c r="C4822" s="31">
        <v>4.4480000000000004</v>
      </c>
    </row>
    <row r="4823" spans="1:3">
      <c r="A4823" s="27">
        <v>43745</v>
      </c>
      <c r="B4823" s="28">
        <v>0</v>
      </c>
      <c r="C4823" s="31">
        <v>4.4320000000000004</v>
      </c>
    </row>
    <row r="4824" spans="1:3">
      <c r="A4824" s="27">
        <v>43745</v>
      </c>
      <c r="B4824" s="28">
        <v>0.16666666666666666</v>
      </c>
      <c r="C4824" s="31">
        <v>4.3470000000000004</v>
      </c>
    </row>
    <row r="4825" spans="1:3">
      <c r="A4825" s="27">
        <v>43745</v>
      </c>
      <c r="B4825" s="28">
        <v>0.33333333333333331</v>
      </c>
      <c r="C4825" s="31">
        <v>4.0579999999999998</v>
      </c>
    </row>
    <row r="4826" spans="1:3">
      <c r="A4826" s="27">
        <v>43745</v>
      </c>
      <c r="B4826" s="28">
        <v>0.5</v>
      </c>
      <c r="C4826" s="31">
        <v>3.8740000000000001</v>
      </c>
    </row>
    <row r="4827" spans="1:3">
      <c r="A4827" s="27">
        <v>43745</v>
      </c>
      <c r="B4827" s="28">
        <v>0.66666666666666663</v>
      </c>
      <c r="C4827" s="31">
        <v>4.1680000000000001</v>
      </c>
    </row>
    <row r="4828" spans="1:3">
      <c r="A4828" s="27">
        <v>43745</v>
      </c>
      <c r="B4828" s="28">
        <v>0.83333333333333337</v>
      </c>
      <c r="C4828" s="31">
        <v>4.2290000000000001</v>
      </c>
    </row>
    <row r="4829" spans="1:3">
      <c r="A4829" s="27">
        <v>43746</v>
      </c>
      <c r="B4829" s="28">
        <v>0</v>
      </c>
      <c r="C4829" s="31">
        <v>4.2910000000000004</v>
      </c>
    </row>
    <row r="4830" spans="1:3">
      <c r="A4830" s="27">
        <v>43746</v>
      </c>
      <c r="B4830" s="28">
        <v>0.16666666666666666</v>
      </c>
      <c r="C4830" s="31">
        <v>4.3289999999999997</v>
      </c>
    </row>
    <row r="4831" spans="1:3">
      <c r="A4831" s="27">
        <v>43746</v>
      </c>
      <c r="B4831" s="28">
        <v>0.33333333333333331</v>
      </c>
      <c r="C4831" s="31">
        <v>4.3550000000000004</v>
      </c>
    </row>
    <row r="4832" spans="1:3">
      <c r="A4832" s="27">
        <v>43746</v>
      </c>
      <c r="B4832" s="28">
        <v>0.5</v>
      </c>
      <c r="C4832" s="31">
        <v>4.407</v>
      </c>
    </row>
    <row r="4833" spans="1:3">
      <c r="A4833" s="27">
        <v>43746</v>
      </c>
      <c r="B4833" s="28">
        <v>0.66666666666666663</v>
      </c>
      <c r="C4833" s="31">
        <v>4.423</v>
      </c>
    </row>
    <row r="4834" spans="1:3">
      <c r="A4834" s="27">
        <v>43746</v>
      </c>
      <c r="B4834" s="28">
        <v>0.83333333333333337</v>
      </c>
      <c r="C4834" s="31">
        <v>4.4180000000000001</v>
      </c>
    </row>
    <row r="4835" spans="1:3">
      <c r="A4835" s="27">
        <v>43747</v>
      </c>
      <c r="B4835" s="28">
        <v>0</v>
      </c>
      <c r="C4835" s="31">
        <v>4.4000000000000004</v>
      </c>
    </row>
    <row r="4836" spans="1:3">
      <c r="A4836" s="27">
        <v>43747</v>
      </c>
      <c r="B4836" s="28">
        <v>0.16666666666666666</v>
      </c>
      <c r="C4836" s="31">
        <v>4.42</v>
      </c>
    </row>
    <row r="4837" spans="1:3">
      <c r="A4837" s="27">
        <v>43747</v>
      </c>
      <c r="B4837" s="28">
        <v>0.33333333333333331</v>
      </c>
      <c r="C4837" s="31">
        <v>4.4279999999999999</v>
      </c>
    </row>
    <row r="4838" spans="1:3">
      <c r="A4838" s="27">
        <v>43747</v>
      </c>
      <c r="B4838" s="28">
        <v>0.5</v>
      </c>
      <c r="C4838" s="31">
        <v>4.4560000000000004</v>
      </c>
    </row>
    <row r="4839" spans="1:3">
      <c r="A4839" s="27">
        <v>43747</v>
      </c>
      <c r="B4839" s="28">
        <v>0.66666666666666663</v>
      </c>
      <c r="C4839" s="31">
        <v>4.4610000000000003</v>
      </c>
    </row>
    <row r="4840" spans="1:3">
      <c r="A4840" s="27">
        <v>43747</v>
      </c>
      <c r="B4840" s="28">
        <v>0.83333333333333337</v>
      </c>
      <c r="C4840" s="31">
        <v>4.4240000000000004</v>
      </c>
    </row>
    <row r="4841" spans="1:3">
      <c r="A4841" s="27">
        <v>43748</v>
      </c>
      <c r="B4841" s="28">
        <v>0</v>
      </c>
      <c r="C4841" s="31">
        <v>4.4180000000000001</v>
      </c>
    </row>
    <row r="4842" spans="1:3">
      <c r="A4842" s="27">
        <v>43748</v>
      </c>
      <c r="B4842" s="28">
        <v>0.16666666666666666</v>
      </c>
      <c r="C4842" s="31">
        <v>4.4119999999999999</v>
      </c>
    </row>
    <row r="4843" spans="1:3">
      <c r="A4843" s="27">
        <v>43748</v>
      </c>
      <c r="B4843" s="28">
        <v>0.33333333333333331</v>
      </c>
      <c r="C4843" s="31">
        <v>4.4219999999999997</v>
      </c>
    </row>
    <row r="4844" spans="1:3">
      <c r="A4844" s="27">
        <v>43748</v>
      </c>
      <c r="B4844" s="28">
        <v>0.5</v>
      </c>
      <c r="C4844" s="31">
        <v>4.4909999999999997</v>
      </c>
    </row>
    <row r="4845" spans="1:3">
      <c r="A4845" s="27">
        <v>43748</v>
      </c>
      <c r="B4845" s="28">
        <v>0.66666666666666663</v>
      </c>
      <c r="C4845" s="31">
        <v>4.45</v>
      </c>
    </row>
    <row r="4846" spans="1:3">
      <c r="A4846" s="27">
        <v>43748</v>
      </c>
      <c r="B4846" s="28">
        <v>0.83333333333333337</v>
      </c>
      <c r="C4846" s="31">
        <v>4.4329999999999998</v>
      </c>
    </row>
    <row r="4847" spans="1:3">
      <c r="A4847" s="27">
        <v>43749</v>
      </c>
      <c r="B4847" s="28">
        <v>0</v>
      </c>
      <c r="C4847" s="31">
        <v>4.4450000000000003</v>
      </c>
    </row>
    <row r="4848" spans="1:3">
      <c r="A4848" s="27">
        <v>43749</v>
      </c>
      <c r="B4848" s="28">
        <v>0.16666666666666666</v>
      </c>
      <c r="C4848" s="31">
        <v>4.4530000000000003</v>
      </c>
    </row>
    <row r="4849" spans="1:3">
      <c r="A4849" s="27">
        <v>43749</v>
      </c>
      <c r="B4849" s="28">
        <v>0.33333333333333331</v>
      </c>
      <c r="C4849" s="31">
        <v>4.4560000000000004</v>
      </c>
    </row>
    <row r="4850" spans="1:3">
      <c r="A4850" s="27">
        <v>43749</v>
      </c>
      <c r="B4850" s="28">
        <v>0.5</v>
      </c>
      <c r="C4850" s="31">
        <v>4.4909999999999997</v>
      </c>
    </row>
    <row r="4851" spans="1:3">
      <c r="A4851" s="27">
        <v>43749</v>
      </c>
      <c r="B4851" s="28">
        <v>0.66666666666666663</v>
      </c>
      <c r="C4851" s="31">
        <v>4.4859999999999998</v>
      </c>
    </row>
    <row r="4852" spans="1:3">
      <c r="A4852" s="27">
        <v>43749</v>
      </c>
      <c r="B4852" s="28">
        <v>0.83333333333333337</v>
      </c>
      <c r="C4852" s="31">
        <v>4.4530000000000003</v>
      </c>
    </row>
    <row r="4853" spans="1:3">
      <c r="A4853" s="27">
        <v>43750</v>
      </c>
      <c r="B4853" s="28">
        <v>0</v>
      </c>
      <c r="C4853" s="31">
        <v>4.4640000000000004</v>
      </c>
    </row>
    <row r="4854" spans="1:3">
      <c r="A4854" s="27">
        <v>43750</v>
      </c>
      <c r="B4854" s="28">
        <v>0.16666666666666666</v>
      </c>
      <c r="C4854" s="31">
        <v>4.4669999999999996</v>
      </c>
    </row>
    <row r="4855" spans="1:3">
      <c r="A4855" s="27">
        <v>43750</v>
      </c>
      <c r="B4855" s="28">
        <v>0.33333333333333331</v>
      </c>
      <c r="C4855" s="31">
        <v>4.4640000000000004</v>
      </c>
    </row>
    <row r="4856" spans="1:3">
      <c r="A4856" s="27">
        <v>43750</v>
      </c>
      <c r="B4856" s="28">
        <v>0.5</v>
      </c>
      <c r="C4856" s="31">
        <v>4.4930000000000003</v>
      </c>
    </row>
    <row r="4857" spans="1:3">
      <c r="A4857" s="27">
        <v>43750</v>
      </c>
      <c r="B4857" s="28">
        <v>0.66666666666666663</v>
      </c>
      <c r="C4857" s="31">
        <v>4.431</v>
      </c>
    </row>
    <row r="4858" spans="1:3">
      <c r="A4858" s="27">
        <v>43750</v>
      </c>
      <c r="B4858" s="28">
        <v>0.83333333333333337</v>
      </c>
      <c r="C4858" s="31">
        <v>4.3849999999999998</v>
      </c>
    </row>
    <row r="4859" spans="1:3">
      <c r="A4859" s="27">
        <v>43751</v>
      </c>
      <c r="B4859" s="28">
        <v>0</v>
      </c>
      <c r="C4859" s="31">
        <v>4.3730000000000002</v>
      </c>
    </row>
    <row r="4860" spans="1:3">
      <c r="A4860" s="27">
        <v>43751</v>
      </c>
      <c r="B4860" s="28">
        <v>0.16666666666666666</v>
      </c>
      <c r="C4860" s="31">
        <v>4.375</v>
      </c>
    </row>
    <row r="4861" spans="1:3">
      <c r="A4861" s="27">
        <v>43751</v>
      </c>
      <c r="B4861" s="28">
        <v>0.33333333333333331</v>
      </c>
      <c r="C4861" s="31">
        <v>4.3739999999999997</v>
      </c>
    </row>
    <row r="4862" spans="1:3">
      <c r="A4862" s="27">
        <v>43751</v>
      </c>
      <c r="B4862" s="28">
        <v>0.5</v>
      </c>
      <c r="C4862" s="31">
        <v>4.4029999999999996</v>
      </c>
    </row>
    <row r="4863" spans="1:3">
      <c r="A4863" s="27">
        <v>43751</v>
      </c>
      <c r="B4863" s="28">
        <v>0.66666666666666663</v>
      </c>
      <c r="C4863" s="31">
        <v>4.4119999999999999</v>
      </c>
    </row>
    <row r="4864" spans="1:3">
      <c r="A4864" s="27">
        <v>43751</v>
      </c>
      <c r="B4864" s="28">
        <v>0.83333333333333337</v>
      </c>
      <c r="C4864" s="31">
        <v>4.383</v>
      </c>
    </row>
    <row r="4865" spans="1:3">
      <c r="A4865" s="27">
        <v>43752</v>
      </c>
      <c r="B4865" s="28">
        <v>0</v>
      </c>
      <c r="C4865" s="31">
        <v>4.3760000000000003</v>
      </c>
    </row>
    <row r="4866" spans="1:3">
      <c r="A4866" s="27">
        <v>43752</v>
      </c>
      <c r="B4866" s="28">
        <v>0.16666666666666666</v>
      </c>
      <c r="C4866" s="31">
        <v>4.3710000000000004</v>
      </c>
    </row>
    <row r="4867" spans="1:3">
      <c r="A4867" s="27">
        <v>43752</v>
      </c>
      <c r="B4867" s="28">
        <v>0.33333333333333331</v>
      </c>
      <c r="C4867" s="31">
        <v>4.4379999999999997</v>
      </c>
    </row>
    <row r="4868" spans="1:3">
      <c r="A4868" s="27">
        <v>43752</v>
      </c>
      <c r="B4868" s="28">
        <v>0.5</v>
      </c>
      <c r="C4868" s="31">
        <v>4.4889999999999999</v>
      </c>
    </row>
    <row r="4869" spans="1:3">
      <c r="A4869" s="27">
        <v>43752</v>
      </c>
      <c r="B4869" s="28">
        <v>0.66666666666666663</v>
      </c>
      <c r="C4869" s="31">
        <v>4.484</v>
      </c>
    </row>
    <row r="4870" spans="1:3">
      <c r="A4870" s="27">
        <v>43752</v>
      </c>
      <c r="B4870" s="28">
        <v>0.83333333333333337</v>
      </c>
      <c r="C4870" s="31">
        <v>4.4480000000000004</v>
      </c>
    </row>
    <row r="4871" spans="1:3">
      <c r="A4871" s="27">
        <v>43753</v>
      </c>
      <c r="B4871" s="28">
        <v>0</v>
      </c>
      <c r="C4871" s="31">
        <v>4.4429999999999996</v>
      </c>
    </row>
    <row r="4872" spans="1:3">
      <c r="A4872" s="27">
        <v>43753</v>
      </c>
      <c r="B4872" s="28">
        <v>0.16666666666666666</v>
      </c>
      <c r="C4872" s="31">
        <v>4.4379999999999997</v>
      </c>
    </row>
    <row r="4873" spans="1:3">
      <c r="A4873" s="27">
        <v>43753</v>
      </c>
      <c r="B4873" s="28">
        <v>0.33333333333333331</v>
      </c>
      <c r="C4873" s="31">
        <v>4.4219999999999997</v>
      </c>
    </row>
    <row r="4874" spans="1:3">
      <c r="A4874" s="27">
        <v>43753</v>
      </c>
      <c r="B4874" s="28">
        <v>0.5</v>
      </c>
      <c r="C4874" s="31">
        <v>4.4370000000000003</v>
      </c>
    </row>
    <row r="4875" spans="1:3">
      <c r="A4875" s="27">
        <v>43753</v>
      </c>
      <c r="B4875" s="28">
        <v>0.66666666666666663</v>
      </c>
      <c r="C4875" s="31">
        <v>4.1870000000000003</v>
      </c>
    </row>
    <row r="4876" spans="1:3">
      <c r="A4876" s="27">
        <v>43753</v>
      </c>
      <c r="B4876" s="28">
        <v>0.83333333333333337</v>
      </c>
      <c r="C4876" s="31">
        <v>4.0469999999999997</v>
      </c>
    </row>
    <row r="4877" spans="1:3">
      <c r="A4877" s="27">
        <v>43754</v>
      </c>
      <c r="B4877" s="28">
        <v>0</v>
      </c>
      <c r="C4877" s="31">
        <v>3.9980000000000002</v>
      </c>
    </row>
    <row r="4878" spans="1:3">
      <c r="A4878" s="27">
        <v>43754</v>
      </c>
      <c r="B4878" s="28">
        <v>0.16666666666666666</v>
      </c>
      <c r="C4878" s="31">
        <v>4.173</v>
      </c>
    </row>
    <row r="4879" spans="1:3">
      <c r="A4879" s="27">
        <v>43754</v>
      </c>
      <c r="B4879" s="28">
        <v>0.33333333333333331</v>
      </c>
      <c r="C4879" s="31">
        <v>4.1710000000000003</v>
      </c>
    </row>
    <row r="4880" spans="1:3">
      <c r="A4880" s="27">
        <v>43754</v>
      </c>
      <c r="B4880" s="28">
        <v>0.5</v>
      </c>
      <c r="C4880" s="31">
        <v>4.2789999999999999</v>
      </c>
    </row>
    <row r="4881" spans="1:3">
      <c r="A4881" s="27">
        <v>43754</v>
      </c>
      <c r="B4881" s="28">
        <v>0.66666666666666663</v>
      </c>
      <c r="C4881" s="31">
        <v>4.3559999999999999</v>
      </c>
    </row>
    <row r="4882" spans="1:3">
      <c r="A4882" s="27">
        <v>43754</v>
      </c>
      <c r="B4882" s="28">
        <v>0.83333333333333337</v>
      </c>
      <c r="C4882" s="31">
        <v>4.3360000000000003</v>
      </c>
    </row>
    <row r="4883" spans="1:3">
      <c r="A4883" s="27">
        <v>43755</v>
      </c>
      <c r="B4883" s="28">
        <v>0</v>
      </c>
      <c r="C4883" s="31">
        <v>4.3810000000000002</v>
      </c>
    </row>
    <row r="4884" spans="1:3">
      <c r="A4884" s="27">
        <v>43755</v>
      </c>
      <c r="B4884" s="28">
        <v>0.16666666666666666</v>
      </c>
      <c r="C4884" s="31">
        <v>4.3949999999999996</v>
      </c>
    </row>
    <row r="4885" spans="1:3">
      <c r="A4885" s="27">
        <v>43755</v>
      </c>
      <c r="B4885" s="28">
        <v>0.33333333333333331</v>
      </c>
      <c r="C4885" s="31">
        <v>4.3979999999999997</v>
      </c>
    </row>
    <row r="4886" spans="1:3">
      <c r="A4886" s="27">
        <v>43755</v>
      </c>
      <c r="B4886" s="28">
        <v>0.5</v>
      </c>
      <c r="C4886" s="31">
        <v>4.4509999999999996</v>
      </c>
    </row>
    <row r="4887" spans="1:3">
      <c r="A4887" s="27">
        <v>43755</v>
      </c>
      <c r="B4887" s="28">
        <v>0.66666666666666663</v>
      </c>
      <c r="C4887" s="31">
        <v>4.4630000000000001</v>
      </c>
    </row>
    <row r="4888" spans="1:3">
      <c r="A4888" s="27">
        <v>43755</v>
      </c>
      <c r="B4888" s="28">
        <v>0.83333333333333337</v>
      </c>
      <c r="C4888" s="31">
        <v>4.4379999999999997</v>
      </c>
    </row>
    <row r="4889" spans="1:3">
      <c r="A4889" s="27">
        <v>43756</v>
      </c>
      <c r="B4889" s="28">
        <v>0</v>
      </c>
      <c r="C4889" s="31">
        <v>4.444</v>
      </c>
    </row>
    <row r="4890" spans="1:3">
      <c r="A4890" s="27">
        <v>43756</v>
      </c>
      <c r="B4890" s="28">
        <v>0.16666666666666666</v>
      </c>
      <c r="C4890" s="31">
        <v>4.4530000000000003</v>
      </c>
    </row>
    <row r="4891" spans="1:3">
      <c r="A4891" s="27">
        <v>43756</v>
      </c>
      <c r="B4891" s="28">
        <v>0.33333333333333331</v>
      </c>
      <c r="C4891" s="31">
        <v>4.4530000000000003</v>
      </c>
    </row>
    <row r="4892" spans="1:3">
      <c r="A4892" s="27">
        <v>43756</v>
      </c>
      <c r="B4892" s="28">
        <v>0.5</v>
      </c>
      <c r="C4892" s="31">
        <v>4.4889999999999999</v>
      </c>
    </row>
    <row r="4893" spans="1:3">
      <c r="A4893" s="27">
        <v>43756</v>
      </c>
      <c r="B4893" s="28">
        <v>0.66666666666666663</v>
      </c>
      <c r="C4893" s="31">
        <v>4.4930000000000003</v>
      </c>
    </row>
    <row r="4894" spans="1:3">
      <c r="A4894" s="27">
        <v>43756</v>
      </c>
      <c r="B4894" s="28">
        <v>0.83333333333333337</v>
      </c>
      <c r="C4894" s="31">
        <v>4.4580000000000002</v>
      </c>
    </row>
    <row r="4895" spans="1:3">
      <c r="A4895" s="27">
        <v>43757</v>
      </c>
      <c r="B4895" s="28">
        <v>0</v>
      </c>
      <c r="C4895" s="31">
        <v>4.4640000000000004</v>
      </c>
    </row>
    <row r="4896" spans="1:3">
      <c r="A4896" s="27">
        <v>43757</v>
      </c>
      <c r="B4896" s="28">
        <v>0.16666666666666666</v>
      </c>
      <c r="C4896" s="31">
        <v>4.4539999999999997</v>
      </c>
    </row>
    <row r="4897" spans="1:3">
      <c r="A4897" s="27">
        <v>43757</v>
      </c>
      <c r="B4897" s="28">
        <v>0.33333333333333331</v>
      </c>
      <c r="C4897" s="31">
        <v>4.4390000000000001</v>
      </c>
    </row>
    <row r="4898" spans="1:3">
      <c r="A4898" s="27">
        <v>43757</v>
      </c>
      <c r="B4898" s="28">
        <v>0.5</v>
      </c>
      <c r="C4898" s="31">
        <v>4.4219999999999997</v>
      </c>
    </row>
    <row r="4899" spans="1:3">
      <c r="A4899" s="27">
        <v>43757</v>
      </c>
      <c r="B4899" s="28">
        <v>0.66666666666666663</v>
      </c>
      <c r="C4899" s="31">
        <v>4.423</v>
      </c>
    </row>
    <row r="4900" spans="1:3">
      <c r="A4900" s="27">
        <v>43757</v>
      </c>
      <c r="B4900" s="28">
        <v>0.83333333333333337</v>
      </c>
      <c r="C4900" s="31">
        <v>4.29</v>
      </c>
    </row>
    <row r="4901" spans="1:3">
      <c r="A4901" s="27">
        <v>43758</v>
      </c>
      <c r="B4901" s="28">
        <v>0</v>
      </c>
      <c r="C4901" s="31">
        <v>4.282</v>
      </c>
    </row>
    <row r="4902" spans="1:3">
      <c r="A4902" s="27">
        <v>43758</v>
      </c>
      <c r="B4902" s="28">
        <v>0.16666666666666666</v>
      </c>
      <c r="C4902" s="31">
        <v>4.2629999999999999</v>
      </c>
    </row>
    <row r="4903" spans="1:3">
      <c r="A4903" s="27">
        <v>43758</v>
      </c>
      <c r="B4903" s="28">
        <v>0.33333333333333331</v>
      </c>
      <c r="C4903" s="31">
        <v>4.2050000000000001</v>
      </c>
    </row>
    <row r="4904" spans="1:3">
      <c r="A4904" s="27">
        <v>43758</v>
      </c>
      <c r="B4904" s="28">
        <v>0.5</v>
      </c>
      <c r="C4904" s="31">
        <v>4.2830000000000004</v>
      </c>
    </row>
    <row r="4905" spans="1:3">
      <c r="A4905" s="27">
        <v>43758</v>
      </c>
      <c r="B4905" s="28">
        <v>0.66666666666666663</v>
      </c>
      <c r="C4905" s="31">
        <v>4.34</v>
      </c>
    </row>
    <row r="4906" spans="1:3">
      <c r="A4906" s="27">
        <v>43758</v>
      </c>
      <c r="B4906" s="28">
        <v>0.83333333333333337</v>
      </c>
      <c r="C4906" s="31">
        <v>4.2629999999999999</v>
      </c>
    </row>
    <row r="4907" spans="1:3">
      <c r="A4907" s="27">
        <v>43759</v>
      </c>
      <c r="B4907" s="28">
        <v>0</v>
      </c>
      <c r="C4907" s="31">
        <v>4.1280000000000001</v>
      </c>
    </row>
    <row r="4908" spans="1:3">
      <c r="A4908" s="27">
        <v>43759</v>
      </c>
      <c r="B4908" s="28">
        <v>0.16666666666666666</v>
      </c>
      <c r="C4908" s="31">
        <v>4.1580000000000004</v>
      </c>
    </row>
    <row r="4909" spans="1:3">
      <c r="A4909" s="27">
        <v>43759</v>
      </c>
      <c r="B4909" s="28">
        <v>0.33333333333333331</v>
      </c>
      <c r="C4909" s="31">
        <v>4.1399999999999997</v>
      </c>
    </row>
    <row r="4910" spans="1:3">
      <c r="A4910" s="27">
        <v>43759</v>
      </c>
      <c r="B4910" s="28">
        <v>0.5</v>
      </c>
      <c r="C4910" s="31">
        <v>3.4689999999999999</v>
      </c>
    </row>
    <row r="4911" spans="1:3">
      <c r="A4911" s="27">
        <v>43759</v>
      </c>
      <c r="B4911" s="28">
        <v>0.66666666666666663</v>
      </c>
      <c r="C4911" s="31">
        <v>3.2410000000000001</v>
      </c>
    </row>
    <row r="4912" spans="1:3">
      <c r="A4912" s="27">
        <v>43759</v>
      </c>
      <c r="B4912" s="28">
        <v>0.83333333333333337</v>
      </c>
      <c r="C4912" s="31">
        <v>3.1320000000000001</v>
      </c>
    </row>
    <row r="4913" spans="1:3">
      <c r="A4913" s="27">
        <v>43760</v>
      </c>
      <c r="B4913" s="28">
        <v>0</v>
      </c>
      <c r="C4913" s="31">
        <v>3.2090000000000001</v>
      </c>
    </row>
    <row r="4914" spans="1:3">
      <c r="A4914" s="27">
        <v>43760</v>
      </c>
      <c r="B4914" s="28">
        <v>0.16666666666666666</v>
      </c>
      <c r="C4914" s="31">
        <v>3.548</v>
      </c>
    </row>
    <row r="4915" spans="1:3">
      <c r="A4915" s="27">
        <v>43760</v>
      </c>
      <c r="B4915" s="28">
        <v>0.33333333333333331</v>
      </c>
      <c r="C4915" s="31">
        <v>3.8050000000000002</v>
      </c>
    </row>
    <row r="4916" spans="1:3">
      <c r="A4916" s="27">
        <v>43760</v>
      </c>
      <c r="B4916" s="28">
        <v>0.5</v>
      </c>
      <c r="C4916" s="31">
        <v>4.093</v>
      </c>
    </row>
    <row r="4917" spans="1:3">
      <c r="A4917" s="27">
        <v>43760</v>
      </c>
      <c r="B4917" s="28">
        <v>0.66666666666666663</v>
      </c>
      <c r="C4917" s="31">
        <v>4.1109999999999998</v>
      </c>
    </row>
    <row r="4918" spans="1:3">
      <c r="A4918" s="27">
        <v>43760</v>
      </c>
      <c r="B4918" s="28">
        <v>0.83333333333333337</v>
      </c>
      <c r="C4918" s="31">
        <v>4.1340000000000003</v>
      </c>
    </row>
    <row r="4919" spans="1:3">
      <c r="A4919" s="27">
        <v>43761</v>
      </c>
      <c r="B4919" s="28">
        <v>0</v>
      </c>
      <c r="C4919" s="31">
        <v>4.173</v>
      </c>
    </row>
    <row r="4920" spans="1:3">
      <c r="A4920" s="27">
        <v>43761</v>
      </c>
      <c r="B4920" s="28">
        <v>0.16666666666666666</v>
      </c>
      <c r="C4920" s="31">
        <v>4.1890000000000001</v>
      </c>
    </row>
    <row r="4921" spans="1:3">
      <c r="A4921" s="27">
        <v>43761</v>
      </c>
      <c r="B4921" s="28">
        <v>0.33333333333333331</v>
      </c>
      <c r="C4921" s="31">
        <v>4.22</v>
      </c>
    </row>
    <row r="4922" spans="1:3">
      <c r="A4922" s="27">
        <v>43761</v>
      </c>
      <c r="B4922" s="28">
        <v>0.5</v>
      </c>
      <c r="C4922" s="31">
        <v>4.2530000000000001</v>
      </c>
    </row>
    <row r="4923" spans="1:3">
      <c r="A4923" s="27">
        <v>43761</v>
      </c>
      <c r="B4923" s="28">
        <v>0.66666666666666663</v>
      </c>
      <c r="C4923" s="31">
        <v>4.258</v>
      </c>
    </row>
    <row r="4924" spans="1:3">
      <c r="A4924" s="27">
        <v>43761</v>
      </c>
      <c r="B4924" s="28">
        <v>0.83333333333333337</v>
      </c>
      <c r="C4924" s="31">
        <v>4.2530000000000001</v>
      </c>
    </row>
    <row r="4925" spans="1:3">
      <c r="A4925" s="27">
        <v>43762</v>
      </c>
      <c r="B4925" s="28">
        <v>0</v>
      </c>
      <c r="C4925" s="31">
        <v>4.2619999999999996</v>
      </c>
    </row>
    <row r="4926" spans="1:3">
      <c r="A4926" s="27">
        <v>43762</v>
      </c>
      <c r="B4926" s="28">
        <v>0.16666666666666666</v>
      </c>
      <c r="C4926" s="31">
        <v>4.28</v>
      </c>
    </row>
    <row r="4927" spans="1:3">
      <c r="A4927" s="27">
        <v>43762</v>
      </c>
      <c r="B4927" s="28">
        <v>0.33333333333333331</v>
      </c>
      <c r="C4927" s="31">
        <v>4.2060000000000004</v>
      </c>
    </row>
    <row r="4928" spans="1:3">
      <c r="A4928" s="27">
        <v>43762</v>
      </c>
      <c r="B4928" s="28">
        <v>0.5</v>
      </c>
      <c r="C4928" s="31">
        <v>4.1360000000000001</v>
      </c>
    </row>
    <row r="4929" spans="1:3">
      <c r="A4929" s="27">
        <v>43762</v>
      </c>
      <c r="B4929" s="28">
        <v>0.66666666666666663</v>
      </c>
      <c r="C4929" s="31">
        <v>3.8250000000000002</v>
      </c>
    </row>
    <row r="4930" spans="1:3">
      <c r="A4930" s="27">
        <v>43762</v>
      </c>
      <c r="B4930" s="28">
        <v>0.83333333333333337</v>
      </c>
      <c r="C4930" s="31">
        <v>3.8370000000000002</v>
      </c>
    </row>
    <row r="4931" spans="1:3">
      <c r="A4931" s="27">
        <v>43763</v>
      </c>
      <c r="B4931" s="28">
        <v>0</v>
      </c>
      <c r="C4931" s="31">
        <v>3.8719999999999999</v>
      </c>
    </row>
    <row r="4932" spans="1:3">
      <c r="A4932" s="27">
        <v>43763</v>
      </c>
      <c r="B4932" s="28">
        <v>0.16666666666666666</v>
      </c>
      <c r="C4932" s="31">
        <v>3.98</v>
      </c>
    </row>
    <row r="4933" spans="1:3">
      <c r="A4933" s="27">
        <v>43763</v>
      </c>
      <c r="B4933" s="28">
        <v>0.33333333333333331</v>
      </c>
      <c r="C4933" s="31">
        <v>4.0620000000000003</v>
      </c>
    </row>
    <row r="4934" spans="1:3">
      <c r="A4934" s="27">
        <v>43763</v>
      </c>
      <c r="B4934" s="28">
        <v>0.5</v>
      </c>
      <c r="C4934" s="31">
        <v>4.1420000000000003</v>
      </c>
    </row>
    <row r="4935" spans="1:3">
      <c r="A4935" s="27">
        <v>43763</v>
      </c>
      <c r="B4935" s="28">
        <v>0.66666666666666663</v>
      </c>
      <c r="C4935" s="31">
        <v>4.1909999999999998</v>
      </c>
    </row>
    <row r="4936" spans="1:3">
      <c r="A4936" s="27">
        <v>43763</v>
      </c>
      <c r="B4936" s="28">
        <v>0.83333333333333337</v>
      </c>
      <c r="C4936" s="31">
        <v>4.1840000000000002</v>
      </c>
    </row>
    <row r="4937" spans="1:3">
      <c r="A4937" s="27">
        <v>43764</v>
      </c>
      <c r="B4937" s="28">
        <v>0</v>
      </c>
      <c r="C4937" s="31">
        <v>4.1870000000000003</v>
      </c>
    </row>
    <row r="4938" spans="1:3">
      <c r="A4938" s="27">
        <v>43764</v>
      </c>
      <c r="B4938" s="28">
        <v>0.16666666666666666</v>
      </c>
      <c r="C4938" s="31">
        <v>4.1369999999999996</v>
      </c>
    </row>
    <row r="4939" spans="1:3">
      <c r="A4939" s="27">
        <v>43764</v>
      </c>
      <c r="B4939" s="28">
        <v>0.33333333333333331</v>
      </c>
      <c r="C4939" s="31">
        <v>4.1539999999999999</v>
      </c>
    </row>
    <row r="4940" spans="1:3">
      <c r="A4940" s="27">
        <v>43764</v>
      </c>
      <c r="B4940" s="28">
        <v>0.5</v>
      </c>
      <c r="C4940" s="31">
        <v>4.1929999999999996</v>
      </c>
    </row>
    <row r="4941" spans="1:3">
      <c r="A4941" s="27">
        <v>43764</v>
      </c>
      <c r="B4941" s="28">
        <v>0.66666666666666663</v>
      </c>
      <c r="C4941" s="31">
        <v>4.1790000000000003</v>
      </c>
    </row>
    <row r="4942" spans="1:3">
      <c r="A4942" s="27">
        <v>43764</v>
      </c>
      <c r="B4942" s="28">
        <v>0.83333333333333337</v>
      </c>
      <c r="C4942" s="31">
        <v>4.1449999999999996</v>
      </c>
    </row>
    <row r="4943" spans="1:3">
      <c r="A4943" s="27">
        <v>43765</v>
      </c>
      <c r="B4943" s="28">
        <v>0</v>
      </c>
      <c r="C4943" s="31">
        <v>4.1529999999999996</v>
      </c>
    </row>
    <row r="4944" spans="1:3">
      <c r="A4944" s="27">
        <v>43765</v>
      </c>
      <c r="B4944" s="28">
        <v>0.16666666666666666</v>
      </c>
      <c r="C4944" s="31">
        <v>4.1609999999999996</v>
      </c>
    </row>
    <row r="4945" spans="1:3">
      <c r="A4945" s="27">
        <v>43765</v>
      </c>
      <c r="B4945" s="28">
        <v>0.33333333333333331</v>
      </c>
      <c r="C4945" s="31">
        <v>4.1740000000000004</v>
      </c>
    </row>
    <row r="4946" spans="1:3">
      <c r="A4946" s="27">
        <v>43765</v>
      </c>
      <c r="B4946" s="28">
        <v>0.5</v>
      </c>
      <c r="C4946" s="31">
        <v>4.1920000000000002</v>
      </c>
    </row>
    <row r="4947" spans="1:3">
      <c r="A4947" s="27">
        <v>43765</v>
      </c>
      <c r="B4947" s="28">
        <v>0.66666666666666663</v>
      </c>
      <c r="C4947" s="31">
        <v>4.1859999999999999</v>
      </c>
    </row>
    <row r="4948" spans="1:3">
      <c r="A4948" s="27">
        <v>43765</v>
      </c>
      <c r="B4948" s="28">
        <v>0.83333333333333337</v>
      </c>
      <c r="C4948" s="31">
        <v>4.173</v>
      </c>
    </row>
    <row r="4949" spans="1:3">
      <c r="A4949" s="27">
        <v>43766</v>
      </c>
      <c r="B4949" s="28">
        <v>0</v>
      </c>
      <c r="C4949" s="31">
        <v>4.1719999999999997</v>
      </c>
    </row>
    <row r="4950" spans="1:3">
      <c r="A4950" s="27">
        <v>43766</v>
      </c>
      <c r="B4950" s="28">
        <v>0.16666666666666666</v>
      </c>
      <c r="C4950" s="31">
        <v>4.18</v>
      </c>
    </row>
    <row r="4951" spans="1:3">
      <c r="A4951" s="27">
        <v>43766</v>
      </c>
      <c r="B4951" s="28">
        <v>0.33333333333333331</v>
      </c>
      <c r="C4951" s="31">
        <v>4.1710000000000003</v>
      </c>
    </row>
    <row r="4952" spans="1:3">
      <c r="A4952" s="27">
        <v>43766</v>
      </c>
      <c r="B4952" s="28">
        <v>0.5</v>
      </c>
      <c r="C4952" s="31">
        <v>4.2720000000000002</v>
      </c>
    </row>
    <row r="4953" spans="1:3">
      <c r="A4953" s="27">
        <v>43766</v>
      </c>
      <c r="B4953" s="28">
        <v>0.66666666666666663</v>
      </c>
      <c r="C4953" s="31">
        <v>4.2919999999999998</v>
      </c>
    </row>
    <row r="4954" spans="1:3">
      <c r="A4954" s="27">
        <v>43766</v>
      </c>
      <c r="B4954" s="28">
        <v>0.83333333333333337</v>
      </c>
      <c r="C4954" s="31">
        <v>4.266</v>
      </c>
    </row>
    <row r="4955" spans="1:3">
      <c r="A4955" s="27">
        <v>43767</v>
      </c>
      <c r="B4955" s="28">
        <v>0</v>
      </c>
      <c r="C4955" s="31">
        <v>4.2729999999999997</v>
      </c>
    </row>
    <row r="4956" spans="1:3">
      <c r="A4956" s="27">
        <v>43767</v>
      </c>
      <c r="B4956" s="28">
        <v>0.16666666666666666</v>
      </c>
      <c r="C4956" s="31">
        <v>4.2850000000000001</v>
      </c>
    </row>
    <row r="4957" spans="1:3">
      <c r="A4957" s="27">
        <v>43767</v>
      </c>
      <c r="B4957" s="28">
        <v>0.33333333333333331</v>
      </c>
      <c r="C4957" s="31">
        <v>4.2830000000000004</v>
      </c>
    </row>
    <row r="4958" spans="1:3">
      <c r="A4958" s="27">
        <v>43767</v>
      </c>
      <c r="B4958" s="28">
        <v>0.5</v>
      </c>
      <c r="C4958" s="31">
        <v>4.2320000000000002</v>
      </c>
    </row>
    <row r="4959" spans="1:3">
      <c r="A4959" s="27">
        <v>43767</v>
      </c>
      <c r="B4959" s="28">
        <v>0.66666666666666663</v>
      </c>
      <c r="C4959" s="31">
        <v>4.1710000000000003</v>
      </c>
    </row>
    <row r="4960" spans="1:3">
      <c r="A4960" s="27">
        <v>43767</v>
      </c>
      <c r="B4960" s="28">
        <v>0.83333333333333337</v>
      </c>
      <c r="C4960" s="31">
        <v>4.1989999999999998</v>
      </c>
    </row>
    <row r="4961" spans="1:3">
      <c r="A4961" s="27">
        <v>43768</v>
      </c>
      <c r="B4961" s="28">
        <v>0</v>
      </c>
      <c r="C4961" s="31">
        <v>4.2300000000000004</v>
      </c>
    </row>
    <row r="4962" spans="1:3">
      <c r="A4962" s="27">
        <v>43768</v>
      </c>
      <c r="B4962" s="28">
        <v>0.16666666666666666</v>
      </c>
      <c r="C4962" s="31">
        <v>4.2270000000000003</v>
      </c>
    </row>
    <row r="4963" spans="1:3">
      <c r="A4963" s="27">
        <v>43768</v>
      </c>
      <c r="B4963" s="28">
        <v>0.33333333333333331</v>
      </c>
      <c r="C4963" s="31">
        <v>4.2450000000000001</v>
      </c>
    </row>
    <row r="4964" spans="1:3">
      <c r="A4964" s="27">
        <v>43768</v>
      </c>
      <c r="B4964" s="28">
        <v>0.5</v>
      </c>
      <c r="C4964" s="31">
        <v>4.266</v>
      </c>
    </row>
    <row r="4965" spans="1:3">
      <c r="A4965" s="27">
        <v>43768</v>
      </c>
      <c r="B4965" s="28">
        <v>0.66666666666666663</v>
      </c>
      <c r="C4965" s="31">
        <v>4.2889999999999997</v>
      </c>
    </row>
    <row r="4966" spans="1:3">
      <c r="A4966" s="27">
        <v>43768</v>
      </c>
      <c r="B4966" s="28">
        <v>0.83333333333333337</v>
      </c>
      <c r="C4966" s="31">
        <v>4.2720000000000002</v>
      </c>
    </row>
    <row r="4967" spans="1:3">
      <c r="A4967" s="27">
        <v>43769</v>
      </c>
      <c r="B4967" s="28">
        <v>0</v>
      </c>
      <c r="C4967" s="31">
        <v>4.2720000000000002</v>
      </c>
    </row>
    <row r="4968" spans="1:3">
      <c r="A4968" s="27">
        <v>43769</v>
      </c>
      <c r="B4968" s="28">
        <v>0.16666666666666666</v>
      </c>
      <c r="C4968" s="31">
        <v>4.2690000000000001</v>
      </c>
    </row>
    <row r="4969" spans="1:3">
      <c r="A4969" s="27">
        <v>43769</v>
      </c>
      <c r="B4969" s="28">
        <v>0.33333333333333331</v>
      </c>
      <c r="C4969" s="31">
        <v>4.266</v>
      </c>
    </row>
    <row r="4970" spans="1:3">
      <c r="A4970" s="27">
        <v>43769</v>
      </c>
      <c r="B4970" s="28">
        <v>0.5</v>
      </c>
      <c r="C4970" s="31">
        <v>4.3070000000000004</v>
      </c>
    </row>
    <row r="4971" spans="1:3">
      <c r="A4971" s="27">
        <v>43769</v>
      </c>
      <c r="B4971" s="28">
        <v>0.66666666666666663</v>
      </c>
      <c r="C4971" s="31">
        <v>4.3010000000000002</v>
      </c>
    </row>
    <row r="4972" spans="1:3">
      <c r="A4972" s="27">
        <v>43769</v>
      </c>
      <c r="B4972" s="28">
        <v>0.83333333333333337</v>
      </c>
      <c r="C4972" s="31">
        <v>4.2779999999999996</v>
      </c>
    </row>
    <row r="4973" spans="1:3">
      <c r="A4973" s="27">
        <v>43770</v>
      </c>
      <c r="B4973" s="28">
        <v>0</v>
      </c>
      <c r="C4973" s="31">
        <v>4.28</v>
      </c>
    </row>
    <row r="4974" spans="1:3">
      <c r="A4974" s="27">
        <v>43770</v>
      </c>
      <c r="B4974" s="28">
        <v>0.16666666666666666</v>
      </c>
      <c r="C4974" s="31">
        <v>4.2839999999999998</v>
      </c>
    </row>
    <row r="4975" spans="1:3">
      <c r="A4975" s="27">
        <v>43770</v>
      </c>
      <c r="B4975" s="28">
        <v>0.33333333333333331</v>
      </c>
      <c r="C4975" s="31">
        <v>4.2690000000000001</v>
      </c>
    </row>
    <row r="4976" spans="1:3">
      <c r="A4976" s="27">
        <v>43770</v>
      </c>
      <c r="B4976" s="28">
        <v>0.5</v>
      </c>
      <c r="C4976" s="31">
        <v>4.2939999999999996</v>
      </c>
    </row>
    <row r="4977" spans="1:3">
      <c r="A4977" s="27">
        <v>43770</v>
      </c>
      <c r="B4977" s="28">
        <v>0.66666666666666663</v>
      </c>
      <c r="C4977" s="31">
        <v>4.2949999999999999</v>
      </c>
    </row>
    <row r="4978" spans="1:3">
      <c r="A4978" s="27">
        <v>43770</v>
      </c>
      <c r="B4978" s="28">
        <v>0.83333333333333337</v>
      </c>
      <c r="C4978" s="31">
        <v>4.28</v>
      </c>
    </row>
    <row r="4979" spans="1:3">
      <c r="A4979" s="27">
        <v>43771</v>
      </c>
      <c r="B4979" s="28">
        <v>0</v>
      </c>
      <c r="C4979" s="31">
        <v>4.2590000000000003</v>
      </c>
    </row>
    <row r="4980" spans="1:3">
      <c r="A4980" s="27">
        <v>43771</v>
      </c>
      <c r="B4980" s="28">
        <v>0.16666666666666666</v>
      </c>
      <c r="C4980" s="31">
        <v>4.2560000000000002</v>
      </c>
    </row>
    <row r="4981" spans="1:3">
      <c r="A4981" s="27">
        <v>43771</v>
      </c>
      <c r="B4981" s="28">
        <v>0.33333333333333331</v>
      </c>
      <c r="C4981" s="31">
        <v>4.2619999999999996</v>
      </c>
    </row>
    <row r="4982" spans="1:3">
      <c r="A4982" s="27">
        <v>43771</v>
      </c>
      <c r="B4982" s="28">
        <v>0.5</v>
      </c>
      <c r="C4982" s="31">
        <v>4.2869999999999999</v>
      </c>
    </row>
    <row r="4983" spans="1:3">
      <c r="A4983" s="27">
        <v>43771</v>
      </c>
      <c r="B4983" s="28">
        <v>0.66666666666666663</v>
      </c>
      <c r="C4983" s="31">
        <v>4.2919999999999998</v>
      </c>
    </row>
    <row r="4984" spans="1:3">
      <c r="A4984" s="27">
        <v>43771</v>
      </c>
      <c r="B4984" s="28">
        <v>0.83333333333333337</v>
      </c>
      <c r="C4984" s="31">
        <v>4.2510000000000003</v>
      </c>
    </row>
    <row r="4985" spans="1:3">
      <c r="A4985" s="27">
        <v>43772</v>
      </c>
      <c r="B4985" s="28">
        <v>0</v>
      </c>
      <c r="C4985" s="31">
        <v>4.1920000000000002</v>
      </c>
    </row>
    <row r="4986" spans="1:3">
      <c r="A4986" s="27">
        <v>43772</v>
      </c>
      <c r="B4986" s="28">
        <v>0.16666666666666666</v>
      </c>
      <c r="C4986" s="31">
        <v>4.1760000000000002</v>
      </c>
    </row>
    <row r="4987" spans="1:3">
      <c r="A4987" s="27">
        <v>43772</v>
      </c>
      <c r="B4987" s="28">
        <v>0.33333333333333331</v>
      </c>
      <c r="C4987" s="31">
        <v>4.1340000000000003</v>
      </c>
    </row>
    <row r="4988" spans="1:3">
      <c r="A4988" s="27">
        <v>43772</v>
      </c>
      <c r="B4988" s="28">
        <v>0.5</v>
      </c>
      <c r="C4988" s="31">
        <v>3.9390000000000001</v>
      </c>
    </row>
    <row r="4989" spans="1:3">
      <c r="A4989" s="27">
        <v>43772</v>
      </c>
      <c r="B4989" s="28">
        <v>0.66666666666666663</v>
      </c>
      <c r="C4989" s="31">
        <v>3.8639999999999999</v>
      </c>
    </row>
    <row r="4990" spans="1:3">
      <c r="A4990" s="27">
        <v>43772</v>
      </c>
      <c r="B4990" s="28">
        <v>0.83333333333333337</v>
      </c>
      <c r="C4990" s="31">
        <v>3.754</v>
      </c>
    </row>
    <row r="4991" spans="1:3">
      <c r="A4991" s="27">
        <v>43773</v>
      </c>
      <c r="B4991" s="28">
        <v>0</v>
      </c>
      <c r="C4991" s="31">
        <v>3.6349999999999998</v>
      </c>
    </row>
    <row r="4992" spans="1:3">
      <c r="A4992" s="27">
        <v>43773</v>
      </c>
      <c r="B4992" s="28">
        <v>0.16666666666666666</v>
      </c>
      <c r="C4992" s="31">
        <v>3.6819999999999999</v>
      </c>
    </row>
    <row r="4993" spans="1:3">
      <c r="A4993" s="27">
        <v>43773</v>
      </c>
      <c r="B4993" s="28">
        <v>0.33333333333333331</v>
      </c>
      <c r="C4993" s="31">
        <v>3.81</v>
      </c>
    </row>
    <row r="4994" spans="1:3">
      <c r="A4994" s="27">
        <v>43773</v>
      </c>
      <c r="B4994" s="28">
        <v>0.5</v>
      </c>
      <c r="C4994" s="31">
        <v>3.956</v>
      </c>
    </row>
    <row r="4995" spans="1:3">
      <c r="A4995" s="27">
        <v>43773</v>
      </c>
      <c r="B4995" s="28">
        <v>0.66666666666666663</v>
      </c>
      <c r="C4995" s="31">
        <v>4.0209999999999999</v>
      </c>
    </row>
    <row r="4996" spans="1:3">
      <c r="A4996" s="27">
        <v>43773</v>
      </c>
      <c r="B4996" s="28">
        <v>0.83333333333333337</v>
      </c>
      <c r="C4996" s="31">
        <v>4.0759999999999996</v>
      </c>
    </row>
    <row r="4997" spans="1:3">
      <c r="A4997" s="27">
        <v>43774</v>
      </c>
      <c r="B4997" s="28">
        <v>0</v>
      </c>
      <c r="C4997" s="31">
        <v>4.1210000000000004</v>
      </c>
    </row>
    <row r="4998" spans="1:3">
      <c r="A4998" s="27">
        <v>43774</v>
      </c>
      <c r="B4998" s="28">
        <v>0.16666666666666666</v>
      </c>
      <c r="C4998" s="31">
        <v>4.157</v>
      </c>
    </row>
    <row r="4999" spans="1:3">
      <c r="A4999" s="27">
        <v>43774</v>
      </c>
      <c r="B4999" s="28">
        <v>0.33333333333333331</v>
      </c>
      <c r="C4999" s="31">
        <v>4.1390000000000002</v>
      </c>
    </row>
    <row r="5000" spans="1:3">
      <c r="A5000" s="27">
        <v>43774</v>
      </c>
      <c r="B5000" s="28">
        <v>0.5</v>
      </c>
      <c r="C5000" s="31">
        <v>4.1449999999999996</v>
      </c>
    </row>
    <row r="5001" spans="1:3">
      <c r="A5001" s="27">
        <v>43774</v>
      </c>
      <c r="B5001" s="28">
        <v>0.66666666666666663</v>
      </c>
      <c r="C5001" s="31">
        <v>4.05</v>
      </c>
    </row>
    <row r="5002" spans="1:3">
      <c r="A5002" s="27">
        <v>43774</v>
      </c>
      <c r="B5002" s="28">
        <v>0.83333333333333337</v>
      </c>
      <c r="C5002" s="31">
        <v>4.0640000000000001</v>
      </c>
    </row>
    <row r="5003" spans="1:3">
      <c r="A5003" s="27">
        <v>43775</v>
      </c>
      <c r="B5003" s="28">
        <v>0</v>
      </c>
      <c r="C5003" s="31">
        <v>4.0999999999999996</v>
      </c>
    </row>
    <row r="5004" spans="1:3">
      <c r="A5004" s="27">
        <v>43775</v>
      </c>
      <c r="B5004" s="28">
        <v>0.16666666666666666</v>
      </c>
      <c r="C5004" s="31">
        <v>4.1139999999999999</v>
      </c>
    </row>
    <row r="5005" spans="1:3">
      <c r="A5005" s="27">
        <v>43775</v>
      </c>
      <c r="B5005" s="28">
        <v>0.33333333333333331</v>
      </c>
      <c r="C5005" s="31">
        <v>4.1040000000000001</v>
      </c>
    </row>
    <row r="5006" spans="1:3">
      <c r="A5006" s="27">
        <v>43775</v>
      </c>
      <c r="B5006" s="28">
        <v>0.5</v>
      </c>
      <c r="C5006" s="31">
        <v>4.0380000000000003</v>
      </c>
    </row>
    <row r="5007" spans="1:3">
      <c r="A5007" s="27">
        <v>43775</v>
      </c>
      <c r="B5007" s="28">
        <v>0.66666666666666663</v>
      </c>
      <c r="C5007" s="31">
        <v>3.7890000000000001</v>
      </c>
    </row>
    <row r="5008" spans="1:3">
      <c r="A5008" s="27">
        <v>43775</v>
      </c>
      <c r="B5008" s="28">
        <v>0.83333333333333337</v>
      </c>
      <c r="C5008" s="31">
        <v>3.645</v>
      </c>
    </row>
    <row r="5009" spans="1:3">
      <c r="A5009" s="27">
        <v>43776</v>
      </c>
      <c r="B5009" s="28">
        <v>0</v>
      </c>
      <c r="C5009" s="31">
        <v>3.8130000000000002</v>
      </c>
    </row>
    <row r="5010" spans="1:3">
      <c r="A5010" s="27">
        <v>43776</v>
      </c>
      <c r="B5010" s="28">
        <v>0.16666666666666666</v>
      </c>
      <c r="C5010" s="31">
        <v>3.907</v>
      </c>
    </row>
    <row r="5011" spans="1:3">
      <c r="A5011" s="27">
        <v>43776</v>
      </c>
      <c r="B5011" s="28">
        <v>0.33333333333333331</v>
      </c>
      <c r="C5011" s="31">
        <v>3.96</v>
      </c>
    </row>
    <row r="5012" spans="1:3">
      <c r="A5012" s="27">
        <v>43776</v>
      </c>
      <c r="B5012" s="28">
        <v>0.5</v>
      </c>
      <c r="C5012" s="31">
        <v>4.0650000000000004</v>
      </c>
    </row>
    <row r="5013" spans="1:3">
      <c r="A5013" s="27">
        <v>43776</v>
      </c>
      <c r="B5013" s="28">
        <v>0.66666666666666663</v>
      </c>
      <c r="C5013" s="31">
        <v>4.1079999999999997</v>
      </c>
    </row>
    <row r="5014" spans="1:3">
      <c r="A5014" s="27">
        <v>43776</v>
      </c>
      <c r="B5014" s="28">
        <v>0.83333333333333337</v>
      </c>
      <c r="C5014" s="31">
        <v>4.117</v>
      </c>
    </row>
    <row r="5015" spans="1:3">
      <c r="A5015" s="27">
        <v>43777</v>
      </c>
      <c r="B5015" s="28">
        <v>0</v>
      </c>
      <c r="C5015" s="31">
        <v>4.0919999999999996</v>
      </c>
    </row>
    <row r="5016" spans="1:3">
      <c r="A5016" s="27">
        <v>43777</v>
      </c>
      <c r="B5016" s="28">
        <v>0.16666666666666666</v>
      </c>
      <c r="C5016" s="31">
        <v>3.9260000000000002</v>
      </c>
    </row>
    <row r="5017" spans="1:3">
      <c r="A5017" s="27">
        <v>43777</v>
      </c>
      <c r="B5017" s="28">
        <v>0.33333333333333331</v>
      </c>
      <c r="C5017" s="31">
        <v>3.802</v>
      </c>
    </row>
    <row r="5018" spans="1:3">
      <c r="A5018" s="27">
        <v>43777</v>
      </c>
      <c r="B5018" s="28">
        <v>0.5</v>
      </c>
      <c r="C5018" s="31">
        <v>3.8679999999999999</v>
      </c>
    </row>
    <row r="5019" spans="1:3">
      <c r="A5019" s="27">
        <v>43777</v>
      </c>
      <c r="B5019" s="28">
        <v>0.66666666666666663</v>
      </c>
      <c r="C5019" s="31">
        <v>3.8069999999999999</v>
      </c>
    </row>
    <row r="5020" spans="1:3">
      <c r="A5020" s="27">
        <v>43777</v>
      </c>
      <c r="B5020" s="28">
        <v>0.83333333333333337</v>
      </c>
      <c r="C5020" s="31">
        <v>3.758</v>
      </c>
    </row>
    <row r="5021" spans="1:3">
      <c r="A5021" s="27">
        <v>43778</v>
      </c>
      <c r="B5021" s="28">
        <v>0</v>
      </c>
      <c r="C5021" s="31">
        <v>3.8650000000000002</v>
      </c>
    </row>
    <row r="5022" spans="1:3">
      <c r="A5022" s="27">
        <v>43778</v>
      </c>
      <c r="B5022" s="28">
        <v>0.16666666666666666</v>
      </c>
      <c r="C5022" s="31">
        <v>3.8050000000000002</v>
      </c>
    </row>
    <row r="5023" spans="1:3">
      <c r="A5023" s="27">
        <v>43778</v>
      </c>
      <c r="B5023" s="28">
        <v>0.33333333333333331</v>
      </c>
      <c r="C5023" s="31">
        <v>3.8010000000000002</v>
      </c>
    </row>
    <row r="5024" spans="1:3">
      <c r="A5024" s="27">
        <v>43778</v>
      </c>
      <c r="B5024" s="28">
        <v>0.5</v>
      </c>
      <c r="C5024" s="31">
        <v>3.7589999999999999</v>
      </c>
    </row>
    <row r="5025" spans="1:3">
      <c r="A5025" s="27">
        <v>43778</v>
      </c>
      <c r="B5025" s="28">
        <v>0.66666666666666663</v>
      </c>
      <c r="C5025" s="31">
        <v>3.8969999999999998</v>
      </c>
    </row>
    <row r="5026" spans="1:3">
      <c r="A5026" s="27">
        <v>43778</v>
      </c>
      <c r="B5026" s="28">
        <v>0.83333333333333337</v>
      </c>
      <c r="C5026" s="31">
        <v>3.9350000000000001</v>
      </c>
    </row>
    <row r="5027" spans="1:3">
      <c r="A5027" s="27">
        <v>43779</v>
      </c>
      <c r="B5027" s="28">
        <v>0</v>
      </c>
      <c r="C5027" s="31">
        <v>3.9489999999999998</v>
      </c>
    </row>
    <row r="5028" spans="1:3">
      <c r="A5028" s="27">
        <v>43779</v>
      </c>
      <c r="B5028" s="28">
        <v>0.16666666666666666</v>
      </c>
      <c r="C5028" s="31">
        <v>3.9540000000000002</v>
      </c>
    </row>
    <row r="5029" spans="1:3">
      <c r="A5029" s="27">
        <v>43779</v>
      </c>
      <c r="B5029" s="28">
        <v>0.33333333333333331</v>
      </c>
      <c r="C5029" s="31">
        <v>3.9830000000000001</v>
      </c>
    </row>
    <row r="5030" spans="1:3">
      <c r="A5030" s="27">
        <v>43779</v>
      </c>
      <c r="B5030" s="28">
        <v>0.5</v>
      </c>
      <c r="C5030" s="31">
        <v>3.996</v>
      </c>
    </row>
    <row r="5031" spans="1:3">
      <c r="A5031" s="27">
        <v>43779</v>
      </c>
      <c r="B5031" s="28">
        <v>0.66666666666666663</v>
      </c>
      <c r="C5031" s="31">
        <v>4.0170000000000003</v>
      </c>
    </row>
    <row r="5032" spans="1:3">
      <c r="A5032" s="27">
        <v>43779</v>
      </c>
      <c r="B5032" s="28">
        <v>0.83333333333333337</v>
      </c>
      <c r="C5032" s="31">
        <v>3.9980000000000002</v>
      </c>
    </row>
    <row r="5033" spans="1:3">
      <c r="A5033" s="27">
        <v>43780</v>
      </c>
      <c r="B5033" s="28">
        <v>0</v>
      </c>
      <c r="C5033" s="31">
        <v>3.9990000000000001</v>
      </c>
    </row>
    <row r="5034" spans="1:3">
      <c r="A5034" s="27">
        <v>43780</v>
      </c>
      <c r="B5034" s="28">
        <v>0.16666666666666666</v>
      </c>
      <c r="C5034" s="31">
        <v>3.9969999999999999</v>
      </c>
    </row>
    <row r="5035" spans="1:3">
      <c r="A5035" s="27">
        <v>43780</v>
      </c>
      <c r="B5035" s="28">
        <v>0.33333333333333331</v>
      </c>
      <c r="C5035" s="31">
        <v>4.0629999999999997</v>
      </c>
    </row>
    <row r="5036" spans="1:3">
      <c r="A5036" s="27">
        <v>43780</v>
      </c>
      <c r="B5036" s="28">
        <v>0.5</v>
      </c>
      <c r="C5036" s="31">
        <v>4.0430000000000001</v>
      </c>
    </row>
    <row r="5037" spans="1:3">
      <c r="A5037" s="27">
        <v>43780</v>
      </c>
      <c r="B5037" s="28">
        <v>0.66666666666666663</v>
      </c>
      <c r="C5037" s="31">
        <v>4.0460000000000003</v>
      </c>
    </row>
    <row r="5038" spans="1:3">
      <c r="A5038" s="27">
        <v>43780</v>
      </c>
      <c r="B5038" s="28">
        <v>0.83333333333333337</v>
      </c>
      <c r="C5038" s="31">
        <v>4.1340000000000003</v>
      </c>
    </row>
    <row r="5039" spans="1:3">
      <c r="A5039" s="27">
        <v>43781</v>
      </c>
      <c r="B5039" s="28">
        <v>0</v>
      </c>
      <c r="C5039" s="31">
        <v>4.0119999999999996</v>
      </c>
    </row>
    <row r="5040" spans="1:3">
      <c r="A5040" s="27">
        <v>43781</v>
      </c>
      <c r="B5040" s="28">
        <v>0.16666666666666666</v>
      </c>
      <c r="C5040" s="31">
        <v>3.8879999999999999</v>
      </c>
    </row>
    <row r="5041" spans="1:3">
      <c r="A5041" s="27">
        <v>43781</v>
      </c>
      <c r="B5041" s="28">
        <v>0.33333333333333331</v>
      </c>
      <c r="C5041" s="31">
        <v>3.8130000000000002</v>
      </c>
    </row>
    <row r="5042" spans="1:3">
      <c r="A5042" s="27">
        <v>43781</v>
      </c>
      <c r="B5042" s="28">
        <v>0.5</v>
      </c>
      <c r="C5042" s="31">
        <v>3.734</v>
      </c>
    </row>
    <row r="5043" spans="1:3">
      <c r="A5043" s="27">
        <v>43781</v>
      </c>
      <c r="B5043" s="28">
        <v>0.66666666666666663</v>
      </c>
      <c r="C5043" s="31">
        <v>3.7280000000000002</v>
      </c>
    </row>
    <row r="5044" spans="1:3">
      <c r="A5044" s="27">
        <v>43781</v>
      </c>
      <c r="B5044" s="28">
        <v>0.83333333333333337</v>
      </c>
      <c r="C5044" s="31">
        <v>3.7989999999999999</v>
      </c>
    </row>
    <row r="5045" spans="1:3">
      <c r="A5045" s="27">
        <v>43782</v>
      </c>
      <c r="B5045" s="28">
        <v>0</v>
      </c>
      <c r="C5045" s="31">
        <v>3.883</v>
      </c>
    </row>
    <row r="5046" spans="1:3">
      <c r="A5046" s="27">
        <v>43782</v>
      </c>
      <c r="B5046" s="28">
        <v>0.16666666666666666</v>
      </c>
      <c r="C5046" s="31">
        <v>3.9169999999999998</v>
      </c>
    </row>
    <row r="5047" spans="1:3">
      <c r="A5047" s="27">
        <v>43782</v>
      </c>
      <c r="B5047" s="28">
        <v>0.33333333333333331</v>
      </c>
      <c r="C5047" s="31">
        <v>3.9670000000000001</v>
      </c>
    </row>
    <row r="5048" spans="1:3">
      <c r="A5048" s="27">
        <v>43782</v>
      </c>
      <c r="B5048" s="28">
        <v>0.5</v>
      </c>
      <c r="C5048" s="31">
        <v>4.0049999999999999</v>
      </c>
    </row>
    <row r="5049" spans="1:3">
      <c r="A5049" s="27">
        <v>43782</v>
      </c>
      <c r="B5049" s="28">
        <v>0.66666666666666663</v>
      </c>
      <c r="C5049" s="31">
        <v>4.0179999999999998</v>
      </c>
    </row>
    <row r="5050" spans="1:3">
      <c r="A5050" s="27">
        <v>43782</v>
      </c>
      <c r="B5050" s="28">
        <v>0.83333333333333337</v>
      </c>
      <c r="C5050" s="31">
        <v>4.0410000000000004</v>
      </c>
    </row>
    <row r="5051" spans="1:3">
      <c r="A5051" s="27">
        <v>43783</v>
      </c>
      <c r="B5051" s="28">
        <v>0</v>
      </c>
      <c r="C5051" s="31">
        <v>4.0609999999999999</v>
      </c>
    </row>
    <row r="5052" spans="1:3">
      <c r="A5052" s="27">
        <v>43783</v>
      </c>
      <c r="B5052" s="28">
        <v>0.16666666666666666</v>
      </c>
      <c r="C5052" s="31">
        <v>4.0380000000000003</v>
      </c>
    </row>
    <row r="5053" spans="1:3">
      <c r="A5053" s="27">
        <v>43783</v>
      </c>
      <c r="B5053" s="28">
        <v>0.33333333333333331</v>
      </c>
      <c r="C5053" s="31">
        <v>4.0430000000000001</v>
      </c>
    </row>
    <row r="5054" spans="1:3">
      <c r="A5054" s="27">
        <v>43783</v>
      </c>
      <c r="B5054" s="28">
        <v>0.5</v>
      </c>
      <c r="C5054" s="31">
        <v>4.109</v>
      </c>
    </row>
    <row r="5055" spans="1:3">
      <c r="A5055" s="27">
        <v>43783</v>
      </c>
      <c r="B5055" s="28">
        <v>0.66666666666666663</v>
      </c>
      <c r="C5055" s="31">
        <v>4.1360000000000001</v>
      </c>
    </row>
    <row r="5056" spans="1:3">
      <c r="A5056" s="27">
        <v>43783</v>
      </c>
      <c r="B5056" s="28">
        <v>0.83333333333333337</v>
      </c>
      <c r="C5056" s="31">
        <v>4.1159999999999997</v>
      </c>
    </row>
    <row r="5057" spans="1:3">
      <c r="A5057" s="27">
        <v>43784</v>
      </c>
      <c r="B5057" s="28">
        <v>0</v>
      </c>
      <c r="C5057" s="31">
        <v>4.1189999999999998</v>
      </c>
    </row>
    <row r="5058" spans="1:3">
      <c r="A5058" s="27">
        <v>43784</v>
      </c>
      <c r="B5058" s="28">
        <v>0.16666666666666666</v>
      </c>
      <c r="C5058" s="31">
        <v>4.0110000000000001</v>
      </c>
    </row>
    <row r="5059" spans="1:3">
      <c r="A5059" s="27">
        <v>43784</v>
      </c>
      <c r="B5059" s="28">
        <v>0.33333333333333331</v>
      </c>
      <c r="C5059" s="31">
        <v>3.6760000000000002</v>
      </c>
    </row>
    <row r="5060" spans="1:3">
      <c r="A5060" s="27">
        <v>43784</v>
      </c>
      <c r="B5060" s="28">
        <v>0.5</v>
      </c>
      <c r="C5060" s="31">
        <v>3.407</v>
      </c>
    </row>
    <row r="5061" spans="1:3">
      <c r="A5061" s="27">
        <v>43784</v>
      </c>
      <c r="B5061" s="28">
        <v>0.66666666666666663</v>
      </c>
      <c r="C5061" s="31">
        <v>3.6219999999999999</v>
      </c>
    </row>
    <row r="5062" spans="1:3">
      <c r="A5062" s="27">
        <v>43784</v>
      </c>
      <c r="B5062" s="28">
        <v>0.83333333333333337</v>
      </c>
      <c r="C5062" s="31">
        <v>3.8109999999999999</v>
      </c>
    </row>
    <row r="5063" spans="1:3">
      <c r="A5063" s="27">
        <v>43785</v>
      </c>
      <c r="B5063" s="28">
        <v>0</v>
      </c>
      <c r="C5063" s="31">
        <v>3.8639999999999999</v>
      </c>
    </row>
    <row r="5064" spans="1:3">
      <c r="A5064" s="27">
        <v>43785</v>
      </c>
      <c r="B5064" s="28">
        <v>0.16666666666666666</v>
      </c>
      <c r="C5064" s="31">
        <v>3.8809999999999998</v>
      </c>
    </row>
    <row r="5065" spans="1:3">
      <c r="A5065" s="27">
        <v>43785</v>
      </c>
      <c r="B5065" s="28">
        <v>0.33333333333333331</v>
      </c>
      <c r="C5065" s="31">
        <v>3.8940000000000001</v>
      </c>
    </row>
    <row r="5066" spans="1:3">
      <c r="A5066" s="27">
        <v>43785</v>
      </c>
      <c r="B5066" s="28">
        <v>0.5</v>
      </c>
      <c r="C5066" s="31">
        <v>3.956</v>
      </c>
    </row>
    <row r="5067" spans="1:3">
      <c r="A5067" s="27">
        <v>43785</v>
      </c>
      <c r="B5067" s="28">
        <v>0.66666666666666663</v>
      </c>
      <c r="C5067" s="31">
        <v>3.9569999999999999</v>
      </c>
    </row>
    <row r="5068" spans="1:3">
      <c r="A5068" s="27">
        <v>43785</v>
      </c>
      <c r="B5068" s="28">
        <v>0.83333333333333337</v>
      </c>
      <c r="C5068" s="31">
        <v>3.9260000000000002</v>
      </c>
    </row>
    <row r="5069" spans="1:3">
      <c r="A5069" s="27">
        <v>43786</v>
      </c>
      <c r="B5069" s="28">
        <v>0</v>
      </c>
      <c r="C5069" s="31">
        <v>3.8940000000000001</v>
      </c>
    </row>
    <row r="5070" spans="1:3">
      <c r="A5070" s="27">
        <v>43786</v>
      </c>
      <c r="B5070" s="28">
        <v>0.16666666666666666</v>
      </c>
      <c r="C5070" s="31">
        <v>3.819</v>
      </c>
    </row>
    <row r="5071" spans="1:3">
      <c r="A5071" s="27">
        <v>43786</v>
      </c>
      <c r="B5071" s="28">
        <v>0.33333333333333331</v>
      </c>
      <c r="C5071" s="31">
        <v>3.7919999999999998</v>
      </c>
    </row>
    <row r="5072" spans="1:3">
      <c r="A5072" s="27">
        <v>43786</v>
      </c>
      <c r="B5072" s="28">
        <v>0.5</v>
      </c>
      <c r="C5072" s="31">
        <v>3.746</v>
      </c>
    </row>
    <row r="5073" spans="1:3">
      <c r="A5073" s="27">
        <v>43786</v>
      </c>
      <c r="B5073" s="28">
        <v>0.66666666666666663</v>
      </c>
      <c r="C5073" s="31">
        <v>3.6840000000000002</v>
      </c>
    </row>
    <row r="5074" spans="1:3">
      <c r="A5074" s="27">
        <v>43786</v>
      </c>
      <c r="B5074" s="28">
        <v>0.83333333333333337</v>
      </c>
      <c r="C5074" s="31">
        <v>3.548</v>
      </c>
    </row>
    <row r="5075" spans="1:3">
      <c r="A5075" s="27">
        <v>43787</v>
      </c>
      <c r="B5075" s="28">
        <v>0</v>
      </c>
      <c r="C5075" s="31">
        <v>3.56</v>
      </c>
    </row>
    <row r="5076" spans="1:3">
      <c r="A5076" s="27">
        <v>43787</v>
      </c>
      <c r="B5076" s="28">
        <v>0.16666666666666666</v>
      </c>
      <c r="C5076" s="31">
        <v>3.58</v>
      </c>
    </row>
    <row r="5077" spans="1:3">
      <c r="A5077" s="27">
        <v>43787</v>
      </c>
      <c r="B5077" s="28">
        <v>0.33333333333333331</v>
      </c>
      <c r="C5077" s="31">
        <v>3.702</v>
      </c>
    </row>
    <row r="5078" spans="1:3">
      <c r="A5078" s="27">
        <v>43787</v>
      </c>
      <c r="B5078" s="28">
        <v>0.5</v>
      </c>
      <c r="C5078" s="31">
        <v>3.782</v>
      </c>
    </row>
    <row r="5079" spans="1:3">
      <c r="A5079" s="27">
        <v>43787</v>
      </c>
      <c r="B5079" s="28">
        <v>0.66666666666666663</v>
      </c>
      <c r="C5079" s="31">
        <v>3.81</v>
      </c>
    </row>
    <row r="5080" spans="1:3">
      <c r="A5080" s="27">
        <v>43787</v>
      </c>
      <c r="B5080" s="28">
        <v>0.83333333333333337</v>
      </c>
      <c r="C5080" s="31">
        <v>3.7789999999999999</v>
      </c>
    </row>
    <row r="5081" spans="1:3">
      <c r="A5081" s="27">
        <v>43788</v>
      </c>
      <c r="B5081" s="28">
        <v>0</v>
      </c>
      <c r="C5081" s="31">
        <v>3.746</v>
      </c>
    </row>
    <row r="5082" spans="1:3">
      <c r="A5082" s="27">
        <v>43788</v>
      </c>
      <c r="B5082" s="28">
        <v>0.16666666666666666</v>
      </c>
      <c r="C5082" s="31">
        <v>3.7109999999999999</v>
      </c>
    </row>
    <row r="5083" spans="1:3">
      <c r="A5083" s="27">
        <v>43788</v>
      </c>
      <c r="B5083" s="28">
        <v>0.33333333333333331</v>
      </c>
      <c r="C5083" s="31">
        <v>3.649</v>
      </c>
    </row>
    <row r="5084" spans="1:3">
      <c r="A5084" s="27">
        <v>43788</v>
      </c>
      <c r="B5084" s="28">
        <v>0.5</v>
      </c>
      <c r="C5084" s="31">
        <v>3.5630000000000002</v>
      </c>
    </row>
    <row r="5085" spans="1:3">
      <c r="A5085" s="27">
        <v>43788</v>
      </c>
      <c r="B5085" s="28">
        <v>0.66666666666666663</v>
      </c>
      <c r="C5085" s="31">
        <v>3.3860000000000001</v>
      </c>
    </row>
    <row r="5086" spans="1:3">
      <c r="A5086" s="27">
        <v>43788</v>
      </c>
      <c r="B5086" s="28">
        <v>0.83333333333333337</v>
      </c>
      <c r="C5086" s="31">
        <v>3.3220000000000001</v>
      </c>
    </row>
    <row r="5087" spans="1:3">
      <c r="A5087" s="27">
        <v>43789</v>
      </c>
      <c r="B5087" s="28">
        <v>0</v>
      </c>
      <c r="C5087" s="31">
        <v>3.3769999999999998</v>
      </c>
    </row>
    <row r="5088" spans="1:3">
      <c r="A5088" s="27">
        <v>43789</v>
      </c>
      <c r="B5088" s="28">
        <v>0.16666666666666666</v>
      </c>
      <c r="C5088" s="31">
        <v>3.4470000000000001</v>
      </c>
    </row>
    <row r="5089" spans="1:3">
      <c r="A5089" s="27">
        <v>43789</v>
      </c>
      <c r="B5089" s="28">
        <v>0.33333333333333331</v>
      </c>
      <c r="C5089" s="31">
        <v>3.5310000000000001</v>
      </c>
    </row>
    <row r="5090" spans="1:3">
      <c r="A5090" s="27">
        <v>43789</v>
      </c>
      <c r="B5090" s="28">
        <v>0.5</v>
      </c>
      <c r="C5090" s="31">
        <v>3.62</v>
      </c>
    </row>
    <row r="5091" spans="1:3">
      <c r="A5091" s="27">
        <v>43789</v>
      </c>
      <c r="B5091" s="28">
        <v>0.66666666666666663</v>
      </c>
      <c r="C5091" s="31">
        <v>3.6859999999999999</v>
      </c>
    </row>
    <row r="5092" spans="1:3">
      <c r="A5092" s="27">
        <v>43789</v>
      </c>
      <c r="B5092" s="28">
        <v>0.83333333333333337</v>
      </c>
      <c r="C5092" s="31">
        <v>3.69</v>
      </c>
    </row>
    <row r="5093" spans="1:3">
      <c r="A5093" s="27">
        <v>43790</v>
      </c>
      <c r="B5093" s="28">
        <v>0</v>
      </c>
      <c r="C5093" s="31">
        <v>3.7080000000000002</v>
      </c>
    </row>
    <row r="5094" spans="1:3">
      <c r="A5094" s="27">
        <v>43790</v>
      </c>
      <c r="B5094" s="28">
        <v>0.16666666666666666</v>
      </c>
      <c r="C5094" s="31">
        <v>3.7160000000000002</v>
      </c>
    </row>
    <row r="5095" spans="1:3">
      <c r="A5095" s="27">
        <v>43790</v>
      </c>
      <c r="B5095" s="28">
        <v>0.33333333333333331</v>
      </c>
      <c r="C5095" s="31">
        <v>3.7469999999999999</v>
      </c>
    </row>
    <row r="5096" spans="1:3">
      <c r="A5096" s="27">
        <v>43790</v>
      </c>
      <c r="B5096" s="28">
        <v>0.5</v>
      </c>
      <c r="C5096" s="31">
        <v>3.7909999999999999</v>
      </c>
    </row>
    <row r="5097" spans="1:3">
      <c r="A5097" s="27">
        <v>43790</v>
      </c>
      <c r="B5097" s="28">
        <v>0.66666666666666663</v>
      </c>
      <c r="C5097" s="31">
        <v>3.8</v>
      </c>
    </row>
    <row r="5098" spans="1:3">
      <c r="A5098" s="27">
        <v>43790</v>
      </c>
      <c r="B5098" s="28">
        <v>0.83333333333333337</v>
      </c>
      <c r="C5098" s="31">
        <v>3.798</v>
      </c>
    </row>
    <row r="5099" spans="1:3">
      <c r="A5099" s="27">
        <v>43791</v>
      </c>
      <c r="B5099" s="28">
        <v>0</v>
      </c>
      <c r="C5099" s="31">
        <v>3.7839999999999998</v>
      </c>
    </row>
    <row r="5100" spans="1:3">
      <c r="A5100" s="27">
        <v>43791</v>
      </c>
      <c r="B5100" s="28">
        <v>0.16666666666666666</v>
      </c>
      <c r="C5100" s="31">
        <v>3.7879999999999998</v>
      </c>
    </row>
    <row r="5101" spans="1:3">
      <c r="A5101" s="27">
        <v>43791</v>
      </c>
      <c r="B5101" s="28">
        <v>0.33333333333333331</v>
      </c>
      <c r="C5101" s="31">
        <v>3.802</v>
      </c>
    </row>
    <row r="5102" spans="1:3">
      <c r="A5102" s="27">
        <v>43791</v>
      </c>
      <c r="B5102" s="28">
        <v>0.5</v>
      </c>
      <c r="C5102" s="31">
        <v>3.8140000000000001</v>
      </c>
    </row>
    <row r="5103" spans="1:3">
      <c r="A5103" s="27">
        <v>43791</v>
      </c>
      <c r="B5103" s="28">
        <v>0.66666666666666663</v>
      </c>
      <c r="C5103" s="31">
        <v>3.7440000000000002</v>
      </c>
    </row>
    <row r="5104" spans="1:3">
      <c r="A5104" s="27">
        <v>43791</v>
      </c>
      <c r="B5104" s="28">
        <v>0.83333333333333337</v>
      </c>
      <c r="C5104" s="31">
        <v>3.7240000000000002</v>
      </c>
    </row>
    <row r="5105" spans="1:3">
      <c r="A5105" s="27">
        <v>43792</v>
      </c>
      <c r="B5105" s="28">
        <v>0</v>
      </c>
      <c r="C5105" s="31">
        <v>3.7320000000000002</v>
      </c>
    </row>
    <row r="5106" spans="1:3">
      <c r="A5106" s="27">
        <v>43792</v>
      </c>
      <c r="B5106" s="28">
        <v>0.16666666666666666</v>
      </c>
      <c r="C5106" s="31">
        <v>3.6949999999999998</v>
      </c>
    </row>
    <row r="5107" spans="1:3">
      <c r="A5107" s="27">
        <v>43792</v>
      </c>
      <c r="B5107" s="28">
        <v>0.33333333333333331</v>
      </c>
      <c r="C5107" s="31">
        <v>3.6560000000000001</v>
      </c>
    </row>
    <row r="5108" spans="1:3">
      <c r="A5108" s="27">
        <v>43792</v>
      </c>
      <c r="B5108" s="28">
        <v>0.5</v>
      </c>
      <c r="C5108" s="31">
        <v>3.5150000000000001</v>
      </c>
    </row>
    <row r="5109" spans="1:3">
      <c r="A5109" s="27">
        <v>43792</v>
      </c>
      <c r="B5109" s="28">
        <v>0.66666666666666663</v>
      </c>
      <c r="C5109" s="31">
        <v>3.5579999999999998</v>
      </c>
    </row>
    <row r="5110" spans="1:3">
      <c r="A5110" s="27">
        <v>43792</v>
      </c>
      <c r="B5110" s="28">
        <v>0.83333333333333337</v>
      </c>
      <c r="C5110" s="31">
        <v>3.4870000000000001</v>
      </c>
    </row>
    <row r="5111" spans="1:3">
      <c r="A5111" s="27">
        <v>43793</v>
      </c>
      <c r="B5111" s="28">
        <v>0</v>
      </c>
      <c r="C5111" s="31">
        <v>3.423</v>
      </c>
    </row>
    <row r="5112" spans="1:3">
      <c r="A5112" s="27">
        <v>43793</v>
      </c>
      <c r="B5112" s="28">
        <v>0.16666666666666666</v>
      </c>
      <c r="C5112" s="31">
        <v>3.4510000000000001</v>
      </c>
    </row>
    <row r="5113" spans="1:3">
      <c r="A5113" s="27">
        <v>43793</v>
      </c>
      <c r="B5113" s="28">
        <v>0.33333333333333331</v>
      </c>
      <c r="C5113" s="31">
        <v>3.5019999999999998</v>
      </c>
    </row>
    <row r="5114" spans="1:3">
      <c r="A5114" s="27">
        <v>43793</v>
      </c>
      <c r="B5114" s="28">
        <v>0.5</v>
      </c>
      <c r="C5114" s="31">
        <v>3.5129999999999999</v>
      </c>
    </row>
    <row r="5115" spans="1:3">
      <c r="A5115" s="27">
        <v>43793</v>
      </c>
      <c r="B5115" s="28">
        <v>0.66666666666666663</v>
      </c>
      <c r="C5115" s="31">
        <v>3.5409999999999999</v>
      </c>
    </row>
    <row r="5116" spans="1:3">
      <c r="A5116" s="27">
        <v>43793</v>
      </c>
      <c r="B5116" s="28">
        <v>0.83333333333333337</v>
      </c>
      <c r="C5116" s="31">
        <v>3.4390000000000001</v>
      </c>
    </row>
    <row r="5117" spans="1:3">
      <c r="A5117" s="27">
        <v>43794</v>
      </c>
      <c r="B5117" s="28">
        <v>0</v>
      </c>
      <c r="C5117" s="31">
        <v>3.42</v>
      </c>
    </row>
    <row r="5118" spans="1:3">
      <c r="A5118" s="27">
        <v>43794</v>
      </c>
      <c r="B5118" s="28">
        <v>0.16666666666666666</v>
      </c>
      <c r="C5118" s="31">
        <v>3.4950000000000001</v>
      </c>
    </row>
    <row r="5119" spans="1:3">
      <c r="A5119" s="27">
        <v>43794</v>
      </c>
      <c r="B5119" s="28">
        <v>0.33333333333333331</v>
      </c>
      <c r="C5119" s="31">
        <v>3.6120000000000001</v>
      </c>
    </row>
    <row r="5120" spans="1:3">
      <c r="A5120" s="27">
        <v>43794</v>
      </c>
      <c r="B5120" s="28">
        <v>0.5</v>
      </c>
      <c r="C5120" s="31">
        <v>3.669</v>
      </c>
    </row>
    <row r="5121" spans="1:3">
      <c r="A5121" s="27">
        <v>43794</v>
      </c>
      <c r="B5121" s="28">
        <v>0.66666666666666663</v>
      </c>
      <c r="C5121" s="31">
        <v>3.6880000000000002</v>
      </c>
    </row>
    <row r="5122" spans="1:3">
      <c r="A5122" s="27">
        <v>43794</v>
      </c>
      <c r="B5122" s="28">
        <v>0.83333333333333337</v>
      </c>
      <c r="C5122" s="31">
        <v>3.6970000000000001</v>
      </c>
    </row>
    <row r="5123" spans="1:3">
      <c r="A5123" s="27">
        <v>43795</v>
      </c>
      <c r="B5123" s="28">
        <v>0</v>
      </c>
      <c r="C5123" s="31">
        <v>3.714</v>
      </c>
    </row>
    <row r="5124" spans="1:3">
      <c r="A5124" s="27">
        <v>43795</v>
      </c>
      <c r="B5124" s="28">
        <v>0.16666666666666666</v>
      </c>
      <c r="C5124" s="31">
        <v>3.6930000000000001</v>
      </c>
    </row>
    <row r="5125" spans="1:3">
      <c r="A5125" s="27">
        <v>43795</v>
      </c>
      <c r="B5125" s="28">
        <v>0.33333333333333331</v>
      </c>
      <c r="C5125" s="31">
        <v>3.7370000000000001</v>
      </c>
    </row>
    <row r="5126" spans="1:3">
      <c r="A5126" s="27">
        <v>43795</v>
      </c>
      <c r="B5126" s="28">
        <v>0.5</v>
      </c>
      <c r="C5126" s="31">
        <v>3.7970000000000002</v>
      </c>
    </row>
    <row r="5127" spans="1:3">
      <c r="A5127" s="27">
        <v>43795</v>
      </c>
      <c r="B5127" s="28">
        <v>0.66666666666666663</v>
      </c>
      <c r="C5127" s="31">
        <v>3.7749999999999999</v>
      </c>
    </row>
    <row r="5128" spans="1:3">
      <c r="A5128" s="27">
        <v>43795</v>
      </c>
      <c r="B5128" s="28">
        <v>0.83333333333333337</v>
      </c>
      <c r="C5128" s="31">
        <v>3.82</v>
      </c>
    </row>
    <row r="5129" spans="1:3">
      <c r="A5129" s="27">
        <v>43796</v>
      </c>
      <c r="B5129" s="28">
        <v>0</v>
      </c>
      <c r="C5129" s="31">
        <v>3.83</v>
      </c>
    </row>
    <row r="5130" spans="1:3">
      <c r="A5130" s="27">
        <v>43796</v>
      </c>
      <c r="B5130" s="28">
        <v>0.16666666666666666</v>
      </c>
      <c r="C5130" s="31">
        <v>3.7919999999999998</v>
      </c>
    </row>
    <row r="5131" spans="1:3">
      <c r="A5131" s="27">
        <v>43796</v>
      </c>
      <c r="B5131" s="28">
        <v>0.33333333333333331</v>
      </c>
      <c r="C5131" s="31">
        <v>3.7810000000000001</v>
      </c>
    </row>
    <row r="5132" spans="1:3">
      <c r="A5132" s="27">
        <v>43796</v>
      </c>
      <c r="B5132" s="28">
        <v>0.5</v>
      </c>
      <c r="C5132" s="31">
        <v>3.8029999999999999</v>
      </c>
    </row>
    <row r="5133" spans="1:3">
      <c r="A5133" s="27">
        <v>43796</v>
      </c>
      <c r="B5133" s="28">
        <v>0.66666666666666663</v>
      </c>
      <c r="C5133" s="31">
        <v>3.3650000000000002</v>
      </c>
    </row>
    <row r="5134" spans="1:3">
      <c r="A5134" s="27">
        <v>43796</v>
      </c>
      <c r="B5134" s="28">
        <v>0.83333333333333337</v>
      </c>
      <c r="C5134" s="31">
        <v>2.968</v>
      </c>
    </row>
    <row r="5135" spans="1:3">
      <c r="A5135" s="27">
        <v>43797</v>
      </c>
      <c r="B5135" s="28">
        <v>0</v>
      </c>
      <c r="C5135" s="31">
        <v>3.0590000000000002</v>
      </c>
    </row>
    <row r="5136" spans="1:3">
      <c r="A5136" s="27">
        <v>43797</v>
      </c>
      <c r="B5136" s="28">
        <v>0.16666666666666666</v>
      </c>
      <c r="C5136" s="31">
        <v>3.2719999999999998</v>
      </c>
    </row>
    <row r="5137" spans="1:3">
      <c r="A5137" s="27">
        <v>43797</v>
      </c>
      <c r="B5137" s="28">
        <v>0.33333333333333331</v>
      </c>
      <c r="C5137" s="31">
        <v>3.4689999999999999</v>
      </c>
    </row>
    <row r="5138" spans="1:3">
      <c r="A5138" s="27">
        <v>43797</v>
      </c>
      <c r="B5138" s="28">
        <v>0.5</v>
      </c>
      <c r="C5138" s="31">
        <v>3.6120000000000001</v>
      </c>
    </row>
    <row r="5139" spans="1:3">
      <c r="A5139" s="27">
        <v>43797</v>
      </c>
      <c r="B5139" s="28">
        <v>0.66666666666666663</v>
      </c>
      <c r="C5139" s="31">
        <v>3.6560000000000001</v>
      </c>
    </row>
    <row r="5140" spans="1:3">
      <c r="A5140" s="27">
        <v>43797</v>
      </c>
      <c r="B5140" s="28">
        <v>0.83333333333333337</v>
      </c>
      <c r="C5140" s="31">
        <v>3.69</v>
      </c>
    </row>
    <row r="5141" spans="1:3">
      <c r="A5141" s="27">
        <v>43798</v>
      </c>
      <c r="B5141" s="28">
        <v>0</v>
      </c>
      <c r="C5141" s="31">
        <v>3.6970000000000001</v>
      </c>
    </row>
    <row r="5142" spans="1:3">
      <c r="A5142" s="27">
        <v>43798</v>
      </c>
      <c r="B5142" s="28">
        <v>0.16666666666666666</v>
      </c>
      <c r="C5142" s="31">
        <v>3.702</v>
      </c>
    </row>
    <row r="5143" spans="1:3">
      <c r="A5143" s="27">
        <v>43798</v>
      </c>
      <c r="B5143" s="28">
        <v>0.33333333333333331</v>
      </c>
      <c r="C5143" s="31">
        <v>3.7370000000000001</v>
      </c>
    </row>
    <row r="5144" spans="1:3">
      <c r="A5144" s="27">
        <v>43798</v>
      </c>
      <c r="B5144" s="28">
        <v>0.5</v>
      </c>
      <c r="C5144" s="31">
        <v>3.7690000000000001</v>
      </c>
    </row>
    <row r="5145" spans="1:3">
      <c r="A5145" s="27">
        <v>43798</v>
      </c>
      <c r="B5145" s="28">
        <v>0.66666666666666663</v>
      </c>
      <c r="C5145" s="31">
        <v>3.7890000000000001</v>
      </c>
    </row>
    <row r="5146" spans="1:3">
      <c r="A5146" s="27">
        <v>43798</v>
      </c>
      <c r="B5146" s="28">
        <v>0.83333333333333337</v>
      </c>
      <c r="C5146" s="31">
        <v>3.7719999999999998</v>
      </c>
    </row>
    <row r="5147" spans="1:3">
      <c r="A5147" s="27">
        <v>43799</v>
      </c>
      <c r="B5147" s="28">
        <v>0</v>
      </c>
      <c r="C5147" s="31">
        <v>3.7789999999999999</v>
      </c>
    </row>
    <row r="5148" spans="1:3">
      <c r="A5148" s="27">
        <v>43799</v>
      </c>
      <c r="B5148" s="28">
        <v>0.16666666666666666</v>
      </c>
      <c r="C5148" s="31">
        <v>3.7850000000000001</v>
      </c>
    </row>
    <row r="5149" spans="1:3">
      <c r="A5149" s="27">
        <v>43799</v>
      </c>
      <c r="B5149" s="28">
        <v>0.33333333333333331</v>
      </c>
      <c r="C5149" s="31">
        <v>3.802</v>
      </c>
    </row>
    <row r="5150" spans="1:3">
      <c r="A5150" s="27">
        <v>43799</v>
      </c>
      <c r="B5150" s="28">
        <v>0.5</v>
      </c>
      <c r="C5150" s="31">
        <v>3.8260000000000001</v>
      </c>
    </row>
    <row r="5151" spans="1:3">
      <c r="A5151" s="27">
        <v>43799</v>
      </c>
      <c r="B5151" s="28">
        <v>0.66666666666666663</v>
      </c>
      <c r="C5151" s="31">
        <v>3.8039999999999998</v>
      </c>
    </row>
    <row r="5152" spans="1:3">
      <c r="A5152" s="27">
        <v>43799</v>
      </c>
      <c r="B5152" s="28">
        <v>0.83333333333333337</v>
      </c>
      <c r="C5152" s="31">
        <v>3.8010000000000002</v>
      </c>
    </row>
    <row r="5153" spans="1:3">
      <c r="A5153" s="27">
        <v>43800</v>
      </c>
      <c r="B5153" s="28">
        <v>0</v>
      </c>
      <c r="C5153" s="31">
        <v>3.7890000000000001</v>
      </c>
    </row>
    <row r="5154" spans="1:3">
      <c r="A5154" s="27">
        <v>43800</v>
      </c>
      <c r="B5154" s="28">
        <v>0.16666666666666666</v>
      </c>
      <c r="C5154" s="31">
        <v>3.7919999999999998</v>
      </c>
    </row>
    <row r="5155" spans="1:3">
      <c r="A5155" s="27">
        <v>43800</v>
      </c>
      <c r="B5155" s="28">
        <v>0.33333333333333331</v>
      </c>
      <c r="C5155" s="31">
        <v>3.82</v>
      </c>
    </row>
    <row r="5156" spans="1:3">
      <c r="A5156" s="27">
        <v>43800</v>
      </c>
      <c r="B5156" s="28">
        <v>0.5</v>
      </c>
      <c r="C5156" s="31">
        <v>3.8370000000000002</v>
      </c>
    </row>
    <row r="5157" spans="1:3">
      <c r="A5157" s="27">
        <v>43800</v>
      </c>
      <c r="B5157" s="28">
        <v>0.66666666666666663</v>
      </c>
      <c r="C5157" s="31">
        <v>3.84</v>
      </c>
    </row>
    <row r="5158" spans="1:3">
      <c r="A5158" s="27">
        <v>43800</v>
      </c>
      <c r="B5158" s="28">
        <v>0.83333333333333337</v>
      </c>
      <c r="C5158" s="31">
        <v>3.7</v>
      </c>
    </row>
    <row r="5159" spans="1:3">
      <c r="A5159" s="27">
        <v>43801</v>
      </c>
      <c r="B5159" s="28">
        <v>0</v>
      </c>
      <c r="C5159" s="31">
        <v>3.4470000000000001</v>
      </c>
    </row>
    <row r="5160" spans="1:3">
      <c r="A5160" s="27">
        <v>43801</v>
      </c>
      <c r="B5160" s="28">
        <v>0.16666666666666666</v>
      </c>
      <c r="C5160" s="31">
        <v>3.4420000000000002</v>
      </c>
    </row>
    <row r="5161" spans="1:3">
      <c r="A5161" s="27">
        <v>43801</v>
      </c>
      <c r="B5161" s="28">
        <v>0.33333333333333331</v>
      </c>
      <c r="C5161" s="31">
        <v>3.5179999999999998</v>
      </c>
    </row>
    <row r="5162" spans="1:3">
      <c r="A5162" s="27">
        <v>43801</v>
      </c>
      <c r="B5162" s="28">
        <v>0.5</v>
      </c>
      <c r="C5162" s="31">
        <v>3.6429999999999998</v>
      </c>
    </row>
    <row r="5163" spans="1:3">
      <c r="A5163" s="27">
        <v>43801</v>
      </c>
      <c r="B5163" s="28">
        <v>0.66666666666666663</v>
      </c>
      <c r="C5163" s="31">
        <v>3.722</v>
      </c>
    </row>
    <row r="5164" spans="1:3">
      <c r="A5164" s="27">
        <v>43801</v>
      </c>
      <c r="B5164" s="28">
        <v>0.83333333333333337</v>
      </c>
      <c r="C5164" s="31">
        <v>3.7690000000000001</v>
      </c>
    </row>
    <row r="5165" spans="1:3">
      <c r="A5165" s="27">
        <v>43802</v>
      </c>
      <c r="B5165" s="28">
        <v>0</v>
      </c>
      <c r="C5165" s="31">
        <v>3.7690000000000001</v>
      </c>
    </row>
    <row r="5166" spans="1:3">
      <c r="A5166" s="27">
        <v>43802</v>
      </c>
      <c r="B5166" s="28">
        <v>0.16666666666666666</v>
      </c>
      <c r="C5166" s="31">
        <v>3.7719999999999998</v>
      </c>
    </row>
    <row r="5167" spans="1:3">
      <c r="A5167" s="27">
        <v>43802</v>
      </c>
      <c r="B5167" s="28">
        <v>0.33333333333333331</v>
      </c>
      <c r="C5167" s="31">
        <v>3.81</v>
      </c>
    </row>
    <row r="5168" spans="1:3">
      <c r="A5168" s="27">
        <v>43802</v>
      </c>
      <c r="B5168" s="28">
        <v>0.5</v>
      </c>
      <c r="C5168" s="31">
        <v>3.835</v>
      </c>
    </row>
    <row r="5169" spans="1:3">
      <c r="A5169" s="27">
        <v>43802</v>
      </c>
      <c r="B5169" s="28">
        <v>0.66666666666666663</v>
      </c>
      <c r="C5169" s="31">
        <v>3.8610000000000002</v>
      </c>
    </row>
    <row r="5170" spans="1:3">
      <c r="A5170" s="27">
        <v>43802</v>
      </c>
      <c r="B5170" s="28">
        <v>0.83333333333333337</v>
      </c>
      <c r="C5170" s="31">
        <v>3.847</v>
      </c>
    </row>
    <row r="5171" spans="1:3">
      <c r="A5171" s="27">
        <v>43803</v>
      </c>
      <c r="B5171" s="28">
        <v>0</v>
      </c>
      <c r="C5171" s="31">
        <v>3.855</v>
      </c>
    </row>
    <row r="5172" spans="1:3">
      <c r="A5172" s="27">
        <v>43803</v>
      </c>
      <c r="B5172" s="28">
        <v>0.16666666666666666</v>
      </c>
      <c r="C5172" s="31">
        <v>3.8610000000000002</v>
      </c>
    </row>
    <row r="5173" spans="1:3">
      <c r="A5173" s="27">
        <v>43803</v>
      </c>
      <c r="B5173" s="28">
        <v>0.33333333333333331</v>
      </c>
      <c r="C5173" s="31">
        <v>3.887</v>
      </c>
    </row>
    <row r="5174" spans="1:3">
      <c r="A5174" s="27">
        <v>43803</v>
      </c>
      <c r="B5174" s="28">
        <v>0.5</v>
      </c>
      <c r="C5174" s="31">
        <v>3.9060000000000001</v>
      </c>
    </row>
    <row r="5175" spans="1:3">
      <c r="A5175" s="27">
        <v>43803</v>
      </c>
      <c r="B5175" s="28">
        <v>0.66666666666666663</v>
      </c>
      <c r="C5175" s="31">
        <v>3.9089999999999998</v>
      </c>
    </row>
    <row r="5176" spans="1:3">
      <c r="A5176" s="27">
        <v>43803</v>
      </c>
      <c r="B5176" s="28">
        <v>0.83333333333333337</v>
      </c>
      <c r="C5176" s="31">
        <v>3.911</v>
      </c>
    </row>
    <row r="5177" spans="1:3">
      <c r="A5177" s="27">
        <v>43804</v>
      </c>
      <c r="B5177" s="28">
        <v>0</v>
      </c>
      <c r="C5177" s="31">
        <v>3.9129999999999998</v>
      </c>
    </row>
    <row r="5178" spans="1:3">
      <c r="A5178" s="27">
        <v>43804</v>
      </c>
      <c r="B5178" s="28">
        <v>0.16666666666666666</v>
      </c>
      <c r="C5178" s="31">
        <v>3.9129999999999998</v>
      </c>
    </row>
    <row r="5179" spans="1:3">
      <c r="A5179" s="27">
        <v>43804</v>
      </c>
      <c r="B5179" s="28">
        <v>0.33333333333333331</v>
      </c>
      <c r="C5179" s="31">
        <v>3.9249999999999998</v>
      </c>
    </row>
    <row r="5180" spans="1:3">
      <c r="A5180" s="27">
        <v>43804</v>
      </c>
      <c r="B5180" s="28">
        <v>0.5</v>
      </c>
      <c r="C5180" s="31">
        <v>3.9569999999999999</v>
      </c>
    </row>
    <row r="5181" spans="1:3">
      <c r="A5181" s="27">
        <v>43804</v>
      </c>
      <c r="B5181" s="28">
        <v>0.66666666666666663</v>
      </c>
      <c r="C5181" s="31">
        <v>3.9569999999999999</v>
      </c>
    </row>
    <row r="5182" spans="1:3">
      <c r="A5182" s="27">
        <v>43804</v>
      </c>
      <c r="B5182" s="28">
        <v>0.83333333333333337</v>
      </c>
      <c r="C5182" s="31">
        <v>3.944</v>
      </c>
    </row>
    <row r="5183" spans="1:3">
      <c r="A5183" s="27">
        <v>43805</v>
      </c>
      <c r="B5183" s="28">
        <v>0</v>
      </c>
      <c r="C5183" s="31">
        <v>3.9329999999999998</v>
      </c>
    </row>
    <row r="5184" spans="1:3">
      <c r="A5184" s="27">
        <v>43805</v>
      </c>
      <c r="B5184" s="28">
        <v>0.16666666666666666</v>
      </c>
      <c r="C5184" s="31">
        <v>3.93</v>
      </c>
    </row>
    <row r="5185" spans="1:3">
      <c r="A5185" s="27">
        <v>43805</v>
      </c>
      <c r="B5185" s="28">
        <v>0.33333333333333331</v>
      </c>
      <c r="C5185" s="31">
        <v>3.9390000000000001</v>
      </c>
    </row>
    <row r="5186" spans="1:3">
      <c r="A5186" s="27">
        <v>43805</v>
      </c>
      <c r="B5186" s="28">
        <v>0.5</v>
      </c>
      <c r="C5186" s="31">
        <v>3.9710000000000001</v>
      </c>
    </row>
    <row r="5187" spans="1:3">
      <c r="A5187" s="27">
        <v>43805</v>
      </c>
      <c r="B5187" s="28">
        <v>0.66666666666666663</v>
      </c>
      <c r="C5187" s="31">
        <v>3.97</v>
      </c>
    </row>
    <row r="5188" spans="1:3">
      <c r="A5188" s="27">
        <v>43805</v>
      </c>
      <c r="B5188" s="28">
        <v>0.83333333333333337</v>
      </c>
      <c r="C5188" s="31">
        <v>3.9510000000000001</v>
      </c>
    </row>
    <row r="5189" spans="1:3">
      <c r="A5189" s="27">
        <v>43806</v>
      </c>
      <c r="B5189" s="28">
        <v>0</v>
      </c>
      <c r="C5189" s="31">
        <v>3.9449999999999998</v>
      </c>
    </row>
    <row r="5190" spans="1:3">
      <c r="A5190" s="27">
        <v>43806</v>
      </c>
      <c r="B5190" s="28">
        <v>0.16666666666666666</v>
      </c>
      <c r="C5190" s="31">
        <v>3.9289999999999998</v>
      </c>
    </row>
    <row r="5191" spans="1:3">
      <c r="A5191" s="27">
        <v>43806</v>
      </c>
      <c r="B5191" s="28">
        <v>0.33333333333333331</v>
      </c>
      <c r="C5191" s="31">
        <v>3.9510000000000001</v>
      </c>
    </row>
    <row r="5192" spans="1:3">
      <c r="A5192" s="27">
        <v>43806</v>
      </c>
      <c r="B5192" s="28">
        <v>0.5</v>
      </c>
      <c r="C5192" s="31">
        <v>3.96</v>
      </c>
    </row>
    <row r="5193" spans="1:3">
      <c r="A5193" s="27">
        <v>43806</v>
      </c>
      <c r="B5193" s="28">
        <v>0.66666666666666663</v>
      </c>
      <c r="C5193" s="31">
        <v>3.97</v>
      </c>
    </row>
    <row r="5194" spans="1:3">
      <c r="A5194" s="27">
        <v>43806</v>
      </c>
      <c r="B5194" s="28">
        <v>0.83333333333333337</v>
      </c>
      <c r="C5194" s="31">
        <v>3.9319999999999999</v>
      </c>
    </row>
    <row r="5195" spans="1:3">
      <c r="A5195" s="27">
        <v>43807</v>
      </c>
      <c r="B5195" s="28">
        <v>0</v>
      </c>
      <c r="C5195" s="31">
        <v>3.9180000000000001</v>
      </c>
    </row>
    <row r="5196" spans="1:3">
      <c r="A5196" s="27">
        <v>43807</v>
      </c>
      <c r="B5196" s="28">
        <v>0.16666666666666666</v>
      </c>
      <c r="C5196" s="31">
        <v>3.9</v>
      </c>
    </row>
    <row r="5197" spans="1:3">
      <c r="A5197" s="27">
        <v>43807</v>
      </c>
      <c r="B5197" s="28">
        <v>0.33333333333333331</v>
      </c>
      <c r="C5197" s="31">
        <v>3.919</v>
      </c>
    </row>
    <row r="5198" spans="1:3">
      <c r="A5198" s="27">
        <v>43807</v>
      </c>
      <c r="B5198" s="28">
        <v>0.5</v>
      </c>
      <c r="C5198" s="31">
        <v>3.919</v>
      </c>
    </row>
    <row r="5199" spans="1:3">
      <c r="A5199" s="27">
        <v>43807</v>
      </c>
      <c r="B5199" s="28">
        <v>0.66666666666666663</v>
      </c>
      <c r="C5199" s="31">
        <v>3.93</v>
      </c>
    </row>
    <row r="5200" spans="1:3">
      <c r="A5200" s="27">
        <v>43807</v>
      </c>
      <c r="B5200" s="28">
        <v>0.83333333333333337</v>
      </c>
      <c r="C5200" s="31">
        <v>3.915</v>
      </c>
    </row>
    <row r="5201" spans="1:3">
      <c r="A5201" s="27">
        <v>43808</v>
      </c>
      <c r="B5201" s="28">
        <v>0</v>
      </c>
      <c r="C5201" s="31">
        <v>3.9129999999999998</v>
      </c>
    </row>
    <row r="5202" spans="1:3">
      <c r="A5202" s="27">
        <v>43808</v>
      </c>
      <c r="B5202" s="28">
        <v>0.16666666666666666</v>
      </c>
      <c r="C5202" s="31">
        <v>3.8969999999999998</v>
      </c>
    </row>
    <row r="5203" spans="1:3">
      <c r="A5203" s="27">
        <v>43808</v>
      </c>
      <c r="B5203" s="28">
        <v>0.33333333333333331</v>
      </c>
      <c r="C5203" s="31">
        <v>3.9329999999999998</v>
      </c>
    </row>
    <row r="5204" spans="1:3">
      <c r="A5204" s="27">
        <v>43808</v>
      </c>
      <c r="B5204" s="28">
        <v>0.5</v>
      </c>
      <c r="C5204" s="31">
        <v>3.9809999999999999</v>
      </c>
    </row>
    <row r="5205" spans="1:3">
      <c r="A5205" s="27">
        <v>43808</v>
      </c>
      <c r="B5205" s="28">
        <v>0.66666666666666663</v>
      </c>
      <c r="C5205" s="31">
        <v>3.988</v>
      </c>
    </row>
    <row r="5206" spans="1:3">
      <c r="A5206" s="27">
        <v>43808</v>
      </c>
      <c r="B5206" s="28">
        <v>0.83333333333333337</v>
      </c>
      <c r="C5206" s="31">
        <v>3.9769999999999999</v>
      </c>
    </row>
    <row r="5207" spans="1:3">
      <c r="A5207" s="27">
        <v>43809</v>
      </c>
      <c r="B5207" s="28">
        <v>0</v>
      </c>
      <c r="C5207" s="31">
        <v>3.9740000000000002</v>
      </c>
    </row>
    <row r="5208" spans="1:3">
      <c r="A5208" s="27">
        <v>43809</v>
      </c>
      <c r="B5208" s="28">
        <v>0.16666666666666666</v>
      </c>
      <c r="C5208" s="31">
        <v>3.9780000000000002</v>
      </c>
    </row>
    <row r="5209" spans="1:3">
      <c r="A5209" s="27">
        <v>43809</v>
      </c>
      <c r="B5209" s="28">
        <v>0.33333333333333331</v>
      </c>
      <c r="C5209" s="31">
        <v>3.996</v>
      </c>
    </row>
    <row r="5210" spans="1:3">
      <c r="A5210" s="27">
        <v>43809</v>
      </c>
      <c r="B5210" s="28">
        <v>0.5</v>
      </c>
      <c r="C5210" s="31">
        <v>4.04</v>
      </c>
    </row>
    <row r="5211" spans="1:3">
      <c r="A5211" s="27">
        <v>43809</v>
      </c>
      <c r="B5211" s="28">
        <v>0.66666666666666663</v>
      </c>
      <c r="C5211" s="31">
        <v>4.0540000000000003</v>
      </c>
    </row>
    <row r="5212" spans="1:3">
      <c r="A5212" s="27">
        <v>43809</v>
      </c>
      <c r="B5212" s="28">
        <v>0.83333333333333337</v>
      </c>
      <c r="C5212" s="31">
        <v>4.0510000000000002</v>
      </c>
    </row>
    <row r="5213" spans="1:3">
      <c r="A5213" s="27">
        <v>43810</v>
      </c>
      <c r="B5213" s="28">
        <v>0</v>
      </c>
      <c r="C5213" s="31">
        <v>4.0670000000000002</v>
      </c>
    </row>
    <row r="5214" spans="1:3">
      <c r="A5214" s="27">
        <v>43810</v>
      </c>
      <c r="B5214" s="28">
        <v>0.16666666666666666</v>
      </c>
      <c r="C5214" s="31">
        <v>4.0750000000000002</v>
      </c>
    </row>
    <row r="5215" spans="1:3">
      <c r="A5215" s="27">
        <v>43810</v>
      </c>
      <c r="B5215" s="28">
        <v>0.33333333333333331</v>
      </c>
      <c r="C5215" s="31">
        <v>4.0960000000000001</v>
      </c>
    </row>
    <row r="5216" spans="1:3">
      <c r="A5216" s="27">
        <v>43810</v>
      </c>
      <c r="B5216" s="28">
        <v>0.5</v>
      </c>
      <c r="C5216" s="31">
        <v>4.1210000000000004</v>
      </c>
    </row>
    <row r="5217" spans="1:3">
      <c r="A5217" s="27">
        <v>43810</v>
      </c>
      <c r="B5217" s="28">
        <v>0.66666666666666663</v>
      </c>
      <c r="C5217" s="31">
        <v>4.109</v>
      </c>
    </row>
    <row r="5218" spans="1:3">
      <c r="A5218" s="27">
        <v>43810</v>
      </c>
      <c r="B5218" s="28">
        <v>0.83333333333333337</v>
      </c>
      <c r="C5218" s="31">
        <v>4.1059999999999999</v>
      </c>
    </row>
    <row r="5219" spans="1:3">
      <c r="A5219" s="27">
        <v>43811</v>
      </c>
      <c r="B5219" s="28">
        <v>0</v>
      </c>
      <c r="C5219" s="31">
        <v>4.1029999999999998</v>
      </c>
    </row>
    <row r="5220" spans="1:3">
      <c r="A5220" s="27">
        <v>43811</v>
      </c>
      <c r="B5220" s="28">
        <v>0.16666666666666666</v>
      </c>
      <c r="C5220" s="31">
        <v>4.0869999999999997</v>
      </c>
    </row>
    <row r="5221" spans="1:3">
      <c r="A5221" s="27">
        <v>43811</v>
      </c>
      <c r="B5221" s="28">
        <v>0.33333333333333331</v>
      </c>
      <c r="C5221" s="31">
        <v>4.0490000000000004</v>
      </c>
    </row>
    <row r="5222" spans="1:3">
      <c r="A5222" s="27">
        <v>43811</v>
      </c>
      <c r="B5222" s="28">
        <v>0.5</v>
      </c>
      <c r="C5222" s="31">
        <v>4.032</v>
      </c>
    </row>
    <row r="5223" spans="1:3">
      <c r="A5223" s="27">
        <v>43811</v>
      </c>
      <c r="B5223" s="28">
        <v>0.66666666666666663</v>
      </c>
      <c r="C5223" s="31">
        <v>4.0579999999999998</v>
      </c>
    </row>
    <row r="5224" spans="1:3">
      <c r="A5224" s="27">
        <v>43811</v>
      </c>
      <c r="B5224" s="28">
        <v>0.83333333333333337</v>
      </c>
      <c r="C5224" s="31">
        <v>4.1109999999999998</v>
      </c>
    </row>
    <row r="5225" spans="1:3">
      <c r="A5225" s="27">
        <v>43812</v>
      </c>
      <c r="B5225" s="28">
        <v>0</v>
      </c>
      <c r="C5225" s="31">
        <v>4.0819999999999999</v>
      </c>
    </row>
    <row r="5226" spans="1:3">
      <c r="A5226" s="27">
        <v>43812</v>
      </c>
      <c r="B5226" s="28">
        <v>0.16666666666666666</v>
      </c>
      <c r="C5226" s="31">
        <v>4.09</v>
      </c>
    </row>
    <row r="5227" spans="1:3">
      <c r="A5227" s="27">
        <v>43812</v>
      </c>
      <c r="B5227" s="28">
        <v>0.33333333333333331</v>
      </c>
      <c r="C5227" s="31">
        <v>4.0519999999999996</v>
      </c>
    </row>
    <row r="5228" spans="1:3">
      <c r="A5228" s="27">
        <v>43812</v>
      </c>
      <c r="B5228" s="28">
        <v>0.5</v>
      </c>
      <c r="C5228" s="31">
        <v>4.077</v>
      </c>
    </row>
    <row r="5229" spans="1:3">
      <c r="A5229" s="27">
        <v>43812</v>
      </c>
      <c r="B5229" s="28">
        <v>0.66666666666666663</v>
      </c>
      <c r="C5229" s="31">
        <v>4.0209999999999999</v>
      </c>
    </row>
    <row r="5230" spans="1:3">
      <c r="A5230" s="27">
        <v>43812</v>
      </c>
      <c r="B5230" s="28">
        <v>0.83333333333333337</v>
      </c>
      <c r="C5230" s="31">
        <v>3.9910000000000001</v>
      </c>
    </row>
    <row r="5231" spans="1:3">
      <c r="A5231" s="27">
        <v>43813</v>
      </c>
      <c r="B5231" s="28">
        <v>0</v>
      </c>
      <c r="C5231" s="31">
        <v>3.9940000000000002</v>
      </c>
    </row>
    <row r="5232" spans="1:3">
      <c r="A5232" s="27">
        <v>43813</v>
      </c>
      <c r="B5232" s="28">
        <v>0.16666666666666666</v>
      </c>
      <c r="C5232" s="31">
        <v>4.0469999999999997</v>
      </c>
    </row>
    <row r="5233" spans="1:3">
      <c r="A5233" s="27">
        <v>43813</v>
      </c>
      <c r="B5233" s="28">
        <v>0.33333333333333331</v>
      </c>
      <c r="C5233" s="31">
        <v>4.085</v>
      </c>
    </row>
    <row r="5234" spans="1:3">
      <c r="A5234" s="27">
        <v>43813</v>
      </c>
      <c r="B5234" s="28">
        <v>0.5</v>
      </c>
      <c r="C5234" s="31">
        <v>4.1260000000000003</v>
      </c>
    </row>
    <row r="5235" spans="1:3">
      <c r="A5235" s="27">
        <v>43813</v>
      </c>
      <c r="B5235" s="28">
        <v>0.66666666666666663</v>
      </c>
      <c r="C5235" s="31">
        <v>4.1360000000000001</v>
      </c>
    </row>
    <row r="5236" spans="1:3">
      <c r="A5236" s="27">
        <v>43813</v>
      </c>
      <c r="B5236" s="28">
        <v>0.83333333333333337</v>
      </c>
      <c r="C5236" s="31">
        <v>4.0979999999999999</v>
      </c>
    </row>
    <row r="5237" spans="1:3">
      <c r="A5237" s="27">
        <v>43814</v>
      </c>
      <c r="B5237" s="28">
        <v>0</v>
      </c>
      <c r="C5237" s="31">
        <v>4.0780000000000003</v>
      </c>
    </row>
    <row r="5238" spans="1:3">
      <c r="A5238" s="27">
        <v>43814</v>
      </c>
      <c r="B5238" s="28">
        <v>0.16666666666666666</v>
      </c>
      <c r="C5238" s="31">
        <v>4.0709999999999997</v>
      </c>
    </row>
    <row r="5239" spans="1:3">
      <c r="A5239" s="27">
        <v>43814</v>
      </c>
      <c r="B5239" s="28">
        <v>0.33333333333333331</v>
      </c>
      <c r="C5239" s="31">
        <v>4.1079999999999997</v>
      </c>
    </row>
    <row r="5240" spans="1:3">
      <c r="A5240" s="27">
        <v>43814</v>
      </c>
      <c r="B5240" s="28">
        <v>0.5</v>
      </c>
      <c r="C5240" s="31">
        <v>4.101</v>
      </c>
    </row>
    <row r="5241" spans="1:3">
      <c r="A5241" s="27">
        <v>43814</v>
      </c>
      <c r="B5241" s="28">
        <v>0.66666666666666663</v>
      </c>
      <c r="C5241" s="31">
        <v>4.12</v>
      </c>
    </row>
    <row r="5242" spans="1:3">
      <c r="A5242" s="27">
        <v>43814</v>
      </c>
      <c r="B5242" s="28">
        <v>0.83333333333333337</v>
      </c>
      <c r="C5242" s="31">
        <v>4.101</v>
      </c>
    </row>
    <row r="5243" spans="1:3">
      <c r="A5243" s="27">
        <v>43815</v>
      </c>
      <c r="B5243" s="28">
        <v>0</v>
      </c>
      <c r="C5243" s="31">
        <v>4.0960000000000001</v>
      </c>
    </row>
    <row r="5244" spans="1:3">
      <c r="A5244" s="27">
        <v>43815</v>
      </c>
      <c r="B5244" s="28">
        <v>0.16666666666666666</v>
      </c>
      <c r="C5244" s="31">
        <v>4.0940000000000003</v>
      </c>
    </row>
    <row r="5245" spans="1:3">
      <c r="A5245" s="27">
        <v>43815</v>
      </c>
      <c r="B5245" s="28">
        <v>0.33333333333333331</v>
      </c>
      <c r="C5245" s="31">
        <v>4.1070000000000002</v>
      </c>
    </row>
    <row r="5246" spans="1:3">
      <c r="A5246" s="27">
        <v>43815</v>
      </c>
      <c r="B5246" s="28">
        <v>0.5</v>
      </c>
      <c r="C5246" s="31">
        <v>4.1449999999999996</v>
      </c>
    </row>
    <row r="5247" spans="1:3">
      <c r="A5247" s="27">
        <v>43815</v>
      </c>
      <c r="B5247" s="28">
        <v>0.66666666666666663</v>
      </c>
      <c r="C5247" s="31">
        <v>4.1669999999999998</v>
      </c>
    </row>
    <row r="5248" spans="1:3">
      <c r="A5248" s="27">
        <v>43815</v>
      </c>
      <c r="B5248" s="28">
        <v>0.83333333333333337</v>
      </c>
      <c r="C5248" s="31">
        <v>4.1210000000000004</v>
      </c>
    </row>
    <row r="5249" spans="1:3">
      <c r="A5249" s="27">
        <v>43816</v>
      </c>
      <c r="B5249" s="28">
        <v>0</v>
      </c>
      <c r="C5249" s="31">
        <v>4.1529999999999996</v>
      </c>
    </row>
    <row r="5250" spans="1:3">
      <c r="A5250" s="27">
        <v>43816</v>
      </c>
      <c r="B5250" s="28">
        <v>0.16666666666666666</v>
      </c>
      <c r="C5250" s="31">
        <v>4.1390000000000002</v>
      </c>
    </row>
    <row r="5251" spans="1:3">
      <c r="A5251" s="27">
        <v>43816</v>
      </c>
      <c r="B5251" s="28">
        <v>0.33333333333333331</v>
      </c>
      <c r="C5251" s="31">
        <v>4.1379999999999999</v>
      </c>
    </row>
    <row r="5252" spans="1:3">
      <c r="A5252" s="27">
        <v>43816</v>
      </c>
      <c r="B5252" s="28">
        <v>0.5</v>
      </c>
      <c r="C5252" s="31">
        <v>4.1630000000000003</v>
      </c>
    </row>
    <row r="5253" spans="1:3">
      <c r="A5253" s="27">
        <v>43816</v>
      </c>
      <c r="B5253" s="28">
        <v>0.66666666666666663</v>
      </c>
      <c r="C5253" s="31">
        <v>4.1790000000000003</v>
      </c>
    </row>
    <row r="5254" spans="1:3">
      <c r="A5254" s="27">
        <v>43816</v>
      </c>
      <c r="B5254" s="28">
        <v>0.83333333333333337</v>
      </c>
      <c r="C5254" s="31">
        <v>4.12</v>
      </c>
    </row>
    <row r="5255" spans="1:3">
      <c r="A5255" s="27">
        <v>43817</v>
      </c>
      <c r="B5255" s="28">
        <v>0</v>
      </c>
      <c r="C5255" s="31">
        <v>4.0679999999999996</v>
      </c>
    </row>
    <row r="5256" spans="1:3">
      <c r="A5256" s="27">
        <v>43817</v>
      </c>
      <c r="B5256" s="28">
        <v>0.16666666666666666</v>
      </c>
      <c r="C5256" s="31">
        <v>3.9350000000000001</v>
      </c>
    </row>
    <row r="5257" spans="1:3">
      <c r="A5257" s="27">
        <v>43817</v>
      </c>
      <c r="B5257" s="28">
        <v>0.33333333333333331</v>
      </c>
      <c r="C5257" s="31">
        <v>3.91</v>
      </c>
    </row>
    <row r="5258" spans="1:3">
      <c r="A5258" s="27">
        <v>43817</v>
      </c>
      <c r="B5258" s="28">
        <v>0.5</v>
      </c>
      <c r="C5258" s="31">
        <v>3.9729999999999999</v>
      </c>
    </row>
    <row r="5259" spans="1:3">
      <c r="A5259" s="27">
        <v>43817</v>
      </c>
      <c r="B5259" s="28">
        <v>0.66666666666666663</v>
      </c>
      <c r="C5259" s="31">
        <v>4.0209999999999999</v>
      </c>
    </row>
    <row r="5260" spans="1:3">
      <c r="A5260" s="27">
        <v>43817</v>
      </c>
      <c r="B5260" s="28">
        <v>0.83333333333333337</v>
      </c>
      <c r="C5260" s="31">
        <v>4.0430000000000001</v>
      </c>
    </row>
    <row r="5261" spans="1:3">
      <c r="A5261" s="27">
        <v>43818</v>
      </c>
      <c r="B5261" s="28">
        <v>0</v>
      </c>
      <c r="C5261" s="31">
        <v>4.0439999999999996</v>
      </c>
    </row>
    <row r="5262" spans="1:3">
      <c r="A5262" s="27">
        <v>43818</v>
      </c>
      <c r="B5262" s="28">
        <v>0.16666666666666666</v>
      </c>
      <c r="C5262" s="31">
        <v>4.0789999999999997</v>
      </c>
    </row>
    <row r="5263" spans="1:3">
      <c r="A5263" s="27">
        <v>43818</v>
      </c>
      <c r="B5263" s="28">
        <v>0.33333333333333331</v>
      </c>
      <c r="C5263" s="31">
        <v>4.0780000000000003</v>
      </c>
    </row>
    <row r="5264" spans="1:3">
      <c r="A5264" s="27">
        <v>43818</v>
      </c>
      <c r="B5264" s="28">
        <v>0.5</v>
      </c>
      <c r="C5264" s="31">
        <v>4.0739999999999998</v>
      </c>
    </row>
    <row r="5265" spans="1:3">
      <c r="A5265" s="27">
        <v>43818</v>
      </c>
      <c r="B5265" s="28">
        <v>0.66666666666666663</v>
      </c>
      <c r="C5265" s="31">
        <v>3.988</v>
      </c>
    </row>
    <row r="5266" spans="1:3">
      <c r="A5266" s="27">
        <v>43818</v>
      </c>
      <c r="B5266" s="28">
        <v>0.83333333333333337</v>
      </c>
      <c r="C5266" s="31">
        <v>3.8650000000000002</v>
      </c>
    </row>
    <row r="5267" spans="1:3">
      <c r="A5267" s="27">
        <v>43819</v>
      </c>
      <c r="B5267" s="28">
        <v>0</v>
      </c>
      <c r="C5267" s="31">
        <v>3.89</v>
      </c>
    </row>
    <row r="5268" spans="1:3">
      <c r="A5268" s="27">
        <v>43819</v>
      </c>
      <c r="B5268" s="28">
        <v>0.16666666666666666</v>
      </c>
      <c r="C5268" s="31">
        <v>3.956</v>
      </c>
    </row>
    <row r="5269" spans="1:3">
      <c r="A5269" s="27">
        <v>43819</v>
      </c>
      <c r="B5269" s="28">
        <v>0.33333333333333331</v>
      </c>
      <c r="C5269" s="31">
        <v>3.976</v>
      </c>
    </row>
    <row r="5270" spans="1:3">
      <c r="A5270" s="27">
        <v>43819</v>
      </c>
      <c r="B5270" s="28">
        <v>0.5</v>
      </c>
      <c r="C5270" s="31">
        <v>4.0110000000000001</v>
      </c>
    </row>
    <row r="5271" spans="1:3">
      <c r="A5271" s="27">
        <v>43819</v>
      </c>
      <c r="B5271" s="28">
        <v>0.66666666666666663</v>
      </c>
      <c r="C5271" s="31">
        <v>4.0199999999999996</v>
      </c>
    </row>
    <row r="5272" spans="1:3">
      <c r="A5272" s="27">
        <v>43819</v>
      </c>
      <c r="B5272" s="28">
        <v>0.83333333333333337</v>
      </c>
      <c r="C5272" s="31">
        <v>3.7789999999999999</v>
      </c>
    </row>
    <row r="5273" spans="1:3">
      <c r="A5273" s="27">
        <v>43820</v>
      </c>
      <c r="B5273" s="28">
        <v>0</v>
      </c>
      <c r="C5273" s="31">
        <v>3.5390000000000001</v>
      </c>
    </row>
    <row r="5274" spans="1:3">
      <c r="A5274" s="27">
        <v>43820</v>
      </c>
      <c r="B5274" s="28">
        <v>0.16666666666666666</v>
      </c>
      <c r="C5274" s="31">
        <v>3.2519999999999998</v>
      </c>
    </row>
    <row r="5275" spans="1:3">
      <c r="A5275" s="27">
        <v>43820</v>
      </c>
      <c r="B5275" s="28">
        <v>0.33333333333333331</v>
      </c>
      <c r="C5275" s="31">
        <v>3.2589999999999999</v>
      </c>
    </row>
    <row r="5276" spans="1:3">
      <c r="A5276" s="27">
        <v>43820</v>
      </c>
      <c r="B5276" s="28">
        <v>0.5</v>
      </c>
      <c r="C5276" s="31">
        <v>3.286</v>
      </c>
    </row>
    <row r="5277" spans="1:3">
      <c r="A5277" s="27">
        <v>43820</v>
      </c>
      <c r="B5277" s="28">
        <v>0.66666666666666663</v>
      </c>
      <c r="C5277" s="31">
        <v>3.056</v>
      </c>
    </row>
    <row r="5278" spans="1:3">
      <c r="A5278" s="27">
        <v>43820</v>
      </c>
      <c r="B5278" s="28">
        <v>0.83333333333333337</v>
      </c>
      <c r="C5278" s="31">
        <v>3.0880000000000001</v>
      </c>
    </row>
    <row r="5279" spans="1:3">
      <c r="A5279" s="27">
        <v>43821</v>
      </c>
      <c r="B5279" s="28">
        <v>0</v>
      </c>
      <c r="C5279" s="31">
        <v>3.27</v>
      </c>
    </row>
    <row r="5280" spans="1:3">
      <c r="A5280" s="27">
        <v>43821</v>
      </c>
      <c r="B5280" s="28">
        <v>0.16666666666666666</v>
      </c>
      <c r="C5280" s="31">
        <v>3.3220000000000001</v>
      </c>
    </row>
    <row r="5281" spans="1:3">
      <c r="A5281" s="27">
        <v>43821</v>
      </c>
      <c r="B5281" s="28">
        <v>0.33333333333333331</v>
      </c>
      <c r="C5281" s="31">
        <v>3.3450000000000002</v>
      </c>
    </row>
    <row r="5282" spans="1:3">
      <c r="A5282" s="27">
        <v>43821</v>
      </c>
      <c r="B5282" s="28">
        <v>0.5</v>
      </c>
      <c r="C5282" s="31">
        <v>3.0030000000000001</v>
      </c>
    </row>
    <row r="5283" spans="1:3">
      <c r="A5283" s="27">
        <v>43821</v>
      </c>
      <c r="B5283" s="28">
        <v>0.66666666666666663</v>
      </c>
      <c r="C5283" s="31">
        <v>3.2050000000000001</v>
      </c>
    </row>
    <row r="5284" spans="1:3">
      <c r="A5284" s="27">
        <v>43821</v>
      </c>
      <c r="B5284" s="28">
        <v>0.83333333333333337</v>
      </c>
      <c r="C5284" s="31">
        <v>3.343</v>
      </c>
    </row>
    <row r="5285" spans="1:3">
      <c r="A5285" s="27">
        <v>43822</v>
      </c>
      <c r="B5285" s="28">
        <v>0</v>
      </c>
      <c r="C5285" s="31">
        <v>3.4609999999999999</v>
      </c>
    </row>
    <row r="5286" spans="1:3">
      <c r="A5286" s="27">
        <v>43822</v>
      </c>
      <c r="B5286" s="28">
        <v>0.16666666666666666</v>
      </c>
      <c r="C5286" s="31">
        <v>3.544</v>
      </c>
    </row>
    <row r="5287" spans="1:3">
      <c r="A5287" s="27">
        <v>43822</v>
      </c>
      <c r="B5287" s="28">
        <v>0.33333333333333331</v>
      </c>
      <c r="C5287" s="31">
        <v>3.6120000000000001</v>
      </c>
    </row>
    <row r="5288" spans="1:3">
      <c r="A5288" s="27">
        <v>43822</v>
      </c>
      <c r="B5288" s="28">
        <v>0.5</v>
      </c>
      <c r="C5288" s="31">
        <v>3.6930000000000001</v>
      </c>
    </row>
    <row r="5289" spans="1:3">
      <c r="A5289" s="27">
        <v>43822</v>
      </c>
      <c r="B5289" s="28">
        <v>0.66666666666666663</v>
      </c>
      <c r="C5289" s="31">
        <v>3.7229999999999999</v>
      </c>
    </row>
    <row r="5290" spans="1:3">
      <c r="A5290" s="27">
        <v>43822</v>
      </c>
      <c r="B5290" s="28">
        <v>0.83333333333333337</v>
      </c>
      <c r="C5290" s="31">
        <v>3.7330000000000001</v>
      </c>
    </row>
    <row r="5291" spans="1:3">
      <c r="A5291" s="27">
        <v>43823</v>
      </c>
      <c r="B5291" s="28">
        <v>0</v>
      </c>
      <c r="C5291" s="31">
        <v>3.74</v>
      </c>
    </row>
    <row r="5292" spans="1:3">
      <c r="A5292" s="27">
        <v>43823</v>
      </c>
      <c r="B5292" s="28">
        <v>0.16666666666666666</v>
      </c>
      <c r="C5292" s="31">
        <v>3.7440000000000002</v>
      </c>
    </row>
    <row r="5293" spans="1:3">
      <c r="A5293" s="27">
        <v>43823</v>
      </c>
      <c r="B5293" s="28">
        <v>0.33333333333333331</v>
      </c>
      <c r="C5293" s="31">
        <v>3.7749999999999999</v>
      </c>
    </row>
    <row r="5294" spans="1:3">
      <c r="A5294" s="27">
        <v>43823</v>
      </c>
      <c r="B5294" s="28">
        <v>0.5</v>
      </c>
      <c r="C5294" s="31">
        <v>3.7890000000000001</v>
      </c>
    </row>
    <row r="5295" spans="1:3">
      <c r="A5295" s="27">
        <v>43823</v>
      </c>
      <c r="B5295" s="28">
        <v>0.66666666666666663</v>
      </c>
      <c r="C5295" s="31">
        <v>3.7930000000000001</v>
      </c>
    </row>
    <row r="5296" spans="1:3">
      <c r="A5296" s="27">
        <v>43823</v>
      </c>
      <c r="B5296" s="28">
        <v>0.83333333333333337</v>
      </c>
      <c r="C5296" s="31">
        <v>3.78</v>
      </c>
    </row>
    <row r="5297" spans="1:3">
      <c r="A5297" s="27">
        <v>43824</v>
      </c>
      <c r="B5297" s="28">
        <v>0</v>
      </c>
      <c r="C5297" s="31">
        <v>3.7749999999999999</v>
      </c>
    </row>
    <row r="5298" spans="1:3">
      <c r="A5298" s="27">
        <v>43824</v>
      </c>
      <c r="B5298" s="28">
        <v>0.16666666666666666</v>
      </c>
      <c r="C5298" s="31">
        <v>3.7669999999999999</v>
      </c>
    </row>
    <row r="5299" spans="1:3">
      <c r="A5299" s="27">
        <v>43824</v>
      </c>
      <c r="B5299" s="28">
        <v>0.33333333333333331</v>
      </c>
      <c r="C5299" s="31">
        <v>3.7789999999999999</v>
      </c>
    </row>
    <row r="5300" spans="1:3">
      <c r="A5300" s="27">
        <v>43824</v>
      </c>
      <c r="B5300" s="28">
        <v>0.5</v>
      </c>
      <c r="C5300" s="31">
        <v>3.8010000000000002</v>
      </c>
    </row>
    <row r="5301" spans="1:3">
      <c r="A5301" s="27">
        <v>43824</v>
      </c>
      <c r="B5301" s="28">
        <v>0.66666666666666663</v>
      </c>
      <c r="C5301" s="31">
        <v>3.798</v>
      </c>
    </row>
    <row r="5302" spans="1:3">
      <c r="A5302" s="27">
        <v>43824</v>
      </c>
      <c r="B5302" s="28">
        <v>0.83333333333333337</v>
      </c>
      <c r="C5302" s="31">
        <v>3.778</v>
      </c>
    </row>
    <row r="5303" spans="1:3">
      <c r="A5303" s="27">
        <v>43825</v>
      </c>
      <c r="B5303" s="28">
        <v>0</v>
      </c>
      <c r="C5303" s="31">
        <v>3.8010000000000002</v>
      </c>
    </row>
    <row r="5304" spans="1:3">
      <c r="A5304" s="27">
        <v>43825</v>
      </c>
      <c r="B5304" s="28">
        <v>0.16666666666666666</v>
      </c>
      <c r="C5304" s="31">
        <v>3.8079999999999998</v>
      </c>
    </row>
    <row r="5305" spans="1:3">
      <c r="A5305" s="27">
        <v>43825</v>
      </c>
      <c r="B5305" s="28">
        <v>0.33333333333333331</v>
      </c>
      <c r="C5305" s="31">
        <v>3.8359999999999999</v>
      </c>
    </row>
    <row r="5306" spans="1:3">
      <c r="A5306" s="27">
        <v>43825</v>
      </c>
      <c r="B5306" s="28">
        <v>0.5</v>
      </c>
      <c r="C5306" s="31">
        <v>3.8380000000000001</v>
      </c>
    </row>
    <row r="5307" spans="1:3">
      <c r="A5307" s="27">
        <v>43825</v>
      </c>
      <c r="B5307" s="28">
        <v>0.66666666666666663</v>
      </c>
      <c r="C5307" s="31">
        <v>3.8420000000000001</v>
      </c>
    </row>
    <row r="5308" spans="1:3">
      <c r="A5308" s="27">
        <v>43825</v>
      </c>
      <c r="B5308" s="28">
        <v>0.83333333333333337</v>
      </c>
      <c r="C5308" s="31">
        <v>3.8450000000000002</v>
      </c>
    </row>
    <row r="5309" spans="1:3">
      <c r="A5309" s="27">
        <v>43826</v>
      </c>
      <c r="B5309" s="28">
        <v>0</v>
      </c>
      <c r="C5309" s="31">
        <v>3.85</v>
      </c>
    </row>
    <row r="5310" spans="1:3">
      <c r="A5310" s="27">
        <v>43826</v>
      </c>
      <c r="B5310" s="28">
        <v>0.16666666666666666</v>
      </c>
      <c r="C5310" s="31">
        <v>3.84</v>
      </c>
    </row>
    <row r="5311" spans="1:3">
      <c r="A5311" s="27">
        <v>43826</v>
      </c>
      <c r="B5311" s="28">
        <v>0.33333333333333331</v>
      </c>
      <c r="C5311" s="31">
        <v>3.86</v>
      </c>
    </row>
    <row r="5312" spans="1:3">
      <c r="A5312" s="27">
        <v>43826</v>
      </c>
      <c r="B5312" s="28">
        <v>0.5</v>
      </c>
      <c r="C5312" s="31">
        <v>3.883</v>
      </c>
    </row>
    <row r="5313" spans="1:3">
      <c r="A5313" s="27">
        <v>43826</v>
      </c>
      <c r="B5313" s="28">
        <v>0.66666666666666663</v>
      </c>
      <c r="C5313" s="31">
        <v>3.823</v>
      </c>
    </row>
    <row r="5314" spans="1:3">
      <c r="A5314" s="27">
        <v>43826</v>
      </c>
      <c r="B5314" s="28">
        <v>0.83333333333333337</v>
      </c>
      <c r="C5314" s="31">
        <v>3.8839999999999999</v>
      </c>
    </row>
    <row r="5315" spans="1:3">
      <c r="A5315" s="27">
        <v>43827</v>
      </c>
      <c r="B5315" s="28">
        <v>0</v>
      </c>
      <c r="C5315" s="31">
        <v>3.879</v>
      </c>
    </row>
    <row r="5316" spans="1:3">
      <c r="A5316" s="27">
        <v>43827</v>
      </c>
      <c r="B5316" s="28">
        <v>0.16666666666666666</v>
      </c>
      <c r="C5316" s="31">
        <v>3.883</v>
      </c>
    </row>
    <row r="5317" spans="1:3">
      <c r="A5317" s="27">
        <v>43827</v>
      </c>
      <c r="B5317" s="28">
        <v>0.33333333333333331</v>
      </c>
      <c r="C5317" s="31">
        <v>3.8919999999999999</v>
      </c>
    </row>
    <row r="5318" spans="1:3">
      <c r="A5318" s="27">
        <v>43827</v>
      </c>
      <c r="B5318" s="28">
        <v>0.5</v>
      </c>
      <c r="C5318" s="31">
        <v>3.9209999999999998</v>
      </c>
    </row>
    <row r="5319" spans="1:3">
      <c r="A5319" s="27">
        <v>43827</v>
      </c>
      <c r="B5319" s="28">
        <v>0.66666666666666663</v>
      </c>
      <c r="C5319" s="31">
        <v>3.9060000000000001</v>
      </c>
    </row>
    <row r="5320" spans="1:3">
      <c r="A5320" s="27">
        <v>43827</v>
      </c>
      <c r="B5320" s="28">
        <v>0.83333333333333337</v>
      </c>
      <c r="C5320" s="31">
        <v>3.91</v>
      </c>
    </row>
    <row r="5321" spans="1:3">
      <c r="A5321" s="27">
        <v>43828</v>
      </c>
      <c r="B5321" s="28">
        <v>0</v>
      </c>
      <c r="C5321" s="31">
        <v>3.91</v>
      </c>
    </row>
    <row r="5322" spans="1:3">
      <c r="A5322" s="27">
        <v>43828</v>
      </c>
      <c r="B5322" s="28">
        <v>0.16666666666666666</v>
      </c>
      <c r="C5322" s="31">
        <v>3.9140000000000001</v>
      </c>
    </row>
    <row r="5323" spans="1:3">
      <c r="A5323" s="27">
        <v>43828</v>
      </c>
      <c r="B5323" s="28">
        <v>0.33333333333333331</v>
      </c>
      <c r="C5323" s="31">
        <v>3.9180000000000001</v>
      </c>
    </row>
    <row r="5324" spans="1:3">
      <c r="A5324" s="27">
        <v>43828</v>
      </c>
      <c r="B5324" s="28">
        <v>0.5</v>
      </c>
      <c r="C5324" s="31">
        <v>3.9220000000000002</v>
      </c>
    </row>
    <row r="5325" spans="1:3">
      <c r="A5325" s="27">
        <v>43828</v>
      </c>
      <c r="B5325" s="28">
        <v>0.66666666666666663</v>
      </c>
      <c r="C5325" s="31">
        <v>3.9390000000000001</v>
      </c>
    </row>
    <row r="5326" spans="1:3">
      <c r="A5326" s="27">
        <v>43828</v>
      </c>
      <c r="B5326" s="28">
        <v>0.83333333333333337</v>
      </c>
      <c r="C5326" s="31">
        <v>3.9289999999999998</v>
      </c>
    </row>
    <row r="5327" spans="1:3">
      <c r="A5327" s="27">
        <v>43829</v>
      </c>
      <c r="B5327" s="28">
        <v>0</v>
      </c>
      <c r="C5327" s="31">
        <v>3.9169999999999998</v>
      </c>
    </row>
    <row r="5328" spans="1:3">
      <c r="A5328" s="27">
        <v>43829</v>
      </c>
      <c r="B5328" s="28">
        <v>0.16666666666666666</v>
      </c>
      <c r="C5328" s="31">
        <v>3.91</v>
      </c>
    </row>
    <row r="5329" spans="1:3">
      <c r="A5329" s="27">
        <v>43829</v>
      </c>
      <c r="B5329" s="28">
        <v>0.33333333333333331</v>
      </c>
      <c r="C5329" s="31">
        <v>3.923</v>
      </c>
    </row>
    <row r="5330" spans="1:3">
      <c r="A5330" s="27">
        <v>43829</v>
      </c>
      <c r="B5330" s="28">
        <v>0.5</v>
      </c>
      <c r="C5330" s="31">
        <v>3.9460000000000002</v>
      </c>
    </row>
    <row r="5331" spans="1:3">
      <c r="A5331" s="27">
        <v>43829</v>
      </c>
      <c r="B5331" s="28">
        <v>0.66666666666666663</v>
      </c>
      <c r="C5331" s="31">
        <v>3.9489999999999998</v>
      </c>
    </row>
    <row r="5332" spans="1:3">
      <c r="A5332" s="27">
        <v>43829</v>
      </c>
      <c r="B5332" s="28">
        <v>0.83333333333333337</v>
      </c>
      <c r="C5332" s="31">
        <v>3.9540000000000002</v>
      </c>
    </row>
    <row r="5333" spans="1:3">
      <c r="A5333" s="27">
        <v>43830</v>
      </c>
      <c r="B5333" s="28">
        <v>0</v>
      </c>
      <c r="C5333" s="31">
        <v>3.9359999999999999</v>
      </c>
    </row>
    <row r="5334" spans="1:3">
      <c r="A5334" s="27">
        <v>43830</v>
      </c>
      <c r="B5334" s="28">
        <v>0.16666666666666666</v>
      </c>
      <c r="C5334" s="31">
        <v>3.9209999999999998</v>
      </c>
    </row>
    <row r="5335" spans="1:3">
      <c r="A5335" s="27">
        <v>43830</v>
      </c>
      <c r="B5335" s="28">
        <v>0.33333333333333331</v>
      </c>
      <c r="C5335" s="31">
        <v>3.9359999999999999</v>
      </c>
    </row>
    <row r="5336" spans="1:3">
      <c r="A5336" s="27">
        <v>43830</v>
      </c>
      <c r="B5336" s="28">
        <v>0.5</v>
      </c>
      <c r="C5336" s="31">
        <v>3.9529999999999998</v>
      </c>
    </row>
    <row r="5337" spans="1:3">
      <c r="A5337" s="27">
        <v>43830</v>
      </c>
      <c r="B5337" s="28">
        <v>0.66666666666666663</v>
      </c>
      <c r="C5337" s="31">
        <v>3.9689999999999999</v>
      </c>
    </row>
    <row r="5338" spans="1:3">
      <c r="A5338" s="27">
        <v>43830</v>
      </c>
      <c r="B5338" s="28">
        <v>0.83333333333333337</v>
      </c>
      <c r="C5338" s="31">
        <v>3.9630000000000001</v>
      </c>
    </row>
    <row r="5339" spans="1:3">
      <c r="A5339" s="27">
        <v>43831</v>
      </c>
      <c r="B5339" s="28">
        <v>0</v>
      </c>
      <c r="C5339" s="31">
        <v>3.9449999999999998</v>
      </c>
    </row>
    <row r="5340" spans="1:3">
      <c r="A5340" s="27">
        <v>43831</v>
      </c>
      <c r="B5340" s="28">
        <v>0.16666666666666666</v>
      </c>
      <c r="C5340" s="31">
        <v>3.9590000000000001</v>
      </c>
    </row>
    <row r="5341" spans="1:3">
      <c r="A5341" s="27">
        <v>43831</v>
      </c>
      <c r="B5341" s="28">
        <v>0.33333333333333331</v>
      </c>
      <c r="C5341" s="31">
        <v>3.9780000000000002</v>
      </c>
    </row>
    <row r="5342" spans="1:3">
      <c r="A5342" s="27">
        <v>43831</v>
      </c>
      <c r="B5342" s="28">
        <v>0.5</v>
      </c>
      <c r="C5342" s="31">
        <v>4.0039999999999996</v>
      </c>
    </row>
    <row r="5343" spans="1:3">
      <c r="A5343" s="27">
        <v>43831</v>
      </c>
      <c r="B5343" s="28">
        <v>0.66666666666666663</v>
      </c>
      <c r="C5343" s="31">
        <v>3.9590000000000001</v>
      </c>
    </row>
    <row r="5344" spans="1:3">
      <c r="A5344" s="27">
        <v>43831</v>
      </c>
      <c r="B5344" s="28">
        <v>0.83333333333333337</v>
      </c>
      <c r="C5344" s="31">
        <v>3.9889999999999999</v>
      </c>
    </row>
    <row r="5345" spans="1:3">
      <c r="A5345" s="27">
        <v>43832</v>
      </c>
      <c r="B5345" s="28">
        <v>0</v>
      </c>
      <c r="C5345" s="31">
        <v>3.9790000000000001</v>
      </c>
    </row>
    <row r="5346" spans="1:3">
      <c r="A5346" s="27">
        <v>43832</v>
      </c>
      <c r="B5346" s="28">
        <v>0.16666666666666666</v>
      </c>
      <c r="C5346" s="31">
        <v>3.9889999999999999</v>
      </c>
    </row>
    <row r="5347" spans="1:3">
      <c r="A5347" s="27">
        <v>43832</v>
      </c>
      <c r="B5347" s="28">
        <v>0.33333333333333331</v>
      </c>
      <c r="C5347" s="31">
        <v>3.9969999999999999</v>
      </c>
    </row>
    <row r="5348" spans="1:3">
      <c r="A5348" s="27">
        <v>43832</v>
      </c>
      <c r="B5348" s="28">
        <v>0.5</v>
      </c>
      <c r="C5348" s="31">
        <v>4.0279999999999996</v>
      </c>
    </row>
    <row r="5349" spans="1:3">
      <c r="A5349" s="27">
        <v>43832</v>
      </c>
      <c r="B5349" s="28">
        <v>0.66666666666666663</v>
      </c>
      <c r="C5349" s="31">
        <v>4.0119999999999996</v>
      </c>
    </row>
    <row r="5350" spans="1:3">
      <c r="A5350" s="27">
        <v>43832</v>
      </c>
      <c r="B5350" s="28">
        <v>0.83333333333333337</v>
      </c>
      <c r="C5350" s="31">
        <v>3.9990000000000001</v>
      </c>
    </row>
    <row r="5351" spans="1:3">
      <c r="A5351" s="27">
        <v>43833</v>
      </c>
      <c r="B5351" s="28">
        <v>0</v>
      </c>
      <c r="C5351" s="31">
        <v>3.984</v>
      </c>
    </row>
    <row r="5352" spans="1:3">
      <c r="A5352" s="27">
        <v>43833</v>
      </c>
      <c r="B5352" s="28">
        <v>0.16666666666666666</v>
      </c>
      <c r="C5352" s="31">
        <v>3.996</v>
      </c>
    </row>
    <row r="5353" spans="1:3">
      <c r="A5353" s="27">
        <v>43833</v>
      </c>
      <c r="B5353" s="28">
        <v>0.33333333333333331</v>
      </c>
      <c r="C5353" s="31">
        <v>4.0149999999999997</v>
      </c>
    </row>
    <row r="5354" spans="1:3">
      <c r="A5354" s="27">
        <v>43833</v>
      </c>
      <c r="B5354" s="28">
        <v>0.5</v>
      </c>
      <c r="C5354" s="31">
        <v>4.0110000000000001</v>
      </c>
    </row>
    <row r="5355" spans="1:3">
      <c r="A5355" s="27">
        <v>43833</v>
      </c>
      <c r="B5355" s="28">
        <v>0.66666666666666663</v>
      </c>
      <c r="C5355" s="31">
        <v>4.0259999999999998</v>
      </c>
    </row>
    <row r="5356" spans="1:3">
      <c r="A5356" s="27">
        <v>43833</v>
      </c>
      <c r="B5356" s="28">
        <v>0.83333333333333337</v>
      </c>
      <c r="C5356" s="31">
        <v>4.0049999999999999</v>
      </c>
    </row>
    <row r="5357" spans="1:3">
      <c r="A5357" s="27">
        <v>43834</v>
      </c>
      <c r="B5357" s="28">
        <v>0</v>
      </c>
      <c r="C5357" s="31">
        <v>3.9870000000000001</v>
      </c>
    </row>
    <row r="5358" spans="1:3">
      <c r="A5358" s="27">
        <v>43834</v>
      </c>
      <c r="B5358" s="28">
        <v>0.16666666666666666</v>
      </c>
      <c r="C5358" s="31">
        <v>3.996</v>
      </c>
    </row>
    <row r="5359" spans="1:3">
      <c r="A5359" s="27">
        <v>43834</v>
      </c>
      <c r="B5359" s="28">
        <v>0.33333333333333331</v>
      </c>
      <c r="C5359" s="31">
        <v>4.0209999999999999</v>
      </c>
    </row>
    <row r="5360" spans="1:3">
      <c r="A5360" s="27">
        <v>43834</v>
      </c>
      <c r="B5360" s="28">
        <v>0.5</v>
      </c>
      <c r="C5360" s="31">
        <v>4.05</v>
      </c>
    </row>
    <row r="5361" spans="1:3">
      <c r="A5361" s="27">
        <v>43834</v>
      </c>
      <c r="B5361" s="28">
        <v>0.66666666666666663</v>
      </c>
      <c r="C5361" s="31">
        <v>4.0529999999999999</v>
      </c>
    </row>
    <row r="5362" spans="1:3">
      <c r="A5362" s="27">
        <v>43834</v>
      </c>
      <c r="B5362" s="28">
        <v>0.83333333333333337</v>
      </c>
      <c r="C5362" s="31">
        <v>4.0270000000000001</v>
      </c>
    </row>
    <row r="5363" spans="1:3">
      <c r="A5363" s="27">
        <v>43835</v>
      </c>
      <c r="B5363" s="28">
        <v>0</v>
      </c>
      <c r="C5363" s="31">
        <v>4.0170000000000003</v>
      </c>
    </row>
    <row r="5364" spans="1:3">
      <c r="A5364" s="27">
        <v>43835</v>
      </c>
      <c r="B5364" s="28">
        <v>0.16666666666666666</v>
      </c>
      <c r="C5364" s="31">
        <v>4.0339999999999998</v>
      </c>
    </row>
    <row r="5365" spans="1:3">
      <c r="A5365" s="27">
        <v>43835</v>
      </c>
      <c r="B5365" s="28">
        <v>0.33333333333333331</v>
      </c>
      <c r="C5365" s="31">
        <v>4.0330000000000004</v>
      </c>
    </row>
    <row r="5366" spans="1:3">
      <c r="A5366" s="27">
        <v>43835</v>
      </c>
      <c r="B5366" s="28">
        <v>0.5</v>
      </c>
      <c r="C5366" s="31">
        <v>4.0570000000000004</v>
      </c>
    </row>
    <row r="5367" spans="1:3">
      <c r="A5367" s="27">
        <v>43835</v>
      </c>
      <c r="B5367" s="28">
        <v>0.66666666666666663</v>
      </c>
      <c r="C5367" s="31">
        <v>4.0730000000000004</v>
      </c>
    </row>
    <row r="5368" spans="1:3">
      <c r="A5368" s="27">
        <v>43835</v>
      </c>
      <c r="B5368" s="28">
        <v>0.83333333333333337</v>
      </c>
      <c r="C5368" s="31">
        <v>4.0460000000000003</v>
      </c>
    </row>
    <row r="5369" spans="1:3">
      <c r="A5369" s="27">
        <v>43836</v>
      </c>
      <c r="B5369" s="28">
        <v>0</v>
      </c>
      <c r="C5369" s="31">
        <v>4.0490000000000004</v>
      </c>
    </row>
    <row r="5370" spans="1:3">
      <c r="A5370" s="27">
        <v>43836</v>
      </c>
      <c r="B5370" s="28">
        <v>0.16666666666666666</v>
      </c>
      <c r="C5370" s="31">
        <v>4.0449999999999999</v>
      </c>
    </row>
    <row r="5371" spans="1:3">
      <c r="A5371" s="27">
        <v>43836</v>
      </c>
      <c r="B5371" s="28">
        <v>0.33333333333333331</v>
      </c>
      <c r="C5371" s="31">
        <v>4.048</v>
      </c>
    </row>
    <row r="5372" spans="1:3">
      <c r="A5372" s="27">
        <v>43836</v>
      </c>
      <c r="B5372" s="28">
        <v>0.5</v>
      </c>
      <c r="C5372" s="31">
        <v>4.093</v>
      </c>
    </row>
    <row r="5373" spans="1:3">
      <c r="A5373" s="27">
        <v>43836</v>
      </c>
      <c r="B5373" s="28">
        <v>0.66666666666666663</v>
      </c>
      <c r="C5373" s="31">
        <v>4.09</v>
      </c>
    </row>
    <row r="5374" spans="1:3">
      <c r="A5374" s="27">
        <v>43836</v>
      </c>
      <c r="B5374" s="28">
        <v>0.83333333333333337</v>
      </c>
      <c r="C5374" s="31">
        <v>4.0789999999999997</v>
      </c>
    </row>
    <row r="5375" spans="1:3">
      <c r="A5375" s="27">
        <v>43837</v>
      </c>
      <c r="B5375" s="28">
        <v>0</v>
      </c>
      <c r="C5375" s="31">
        <v>4.0720000000000001</v>
      </c>
    </row>
    <row r="5376" spans="1:3">
      <c r="A5376" s="27">
        <v>43837</v>
      </c>
      <c r="B5376" s="28">
        <v>0.16666666666666666</v>
      </c>
      <c r="C5376" s="31">
        <v>4.0679999999999996</v>
      </c>
    </row>
    <row r="5377" spans="1:3">
      <c r="A5377" s="27">
        <v>43837</v>
      </c>
      <c r="B5377" s="28">
        <v>0.33333333333333331</v>
      </c>
      <c r="C5377" s="31">
        <v>4.069</v>
      </c>
    </row>
    <row r="5378" spans="1:3">
      <c r="A5378" s="27">
        <v>43837</v>
      </c>
      <c r="B5378" s="28">
        <v>0.5</v>
      </c>
      <c r="C5378" s="31">
        <v>4.093</v>
      </c>
    </row>
    <row r="5379" spans="1:3">
      <c r="A5379" s="27">
        <v>43837</v>
      </c>
      <c r="B5379" s="28">
        <v>0.66666666666666663</v>
      </c>
      <c r="C5379" s="31">
        <v>4.1210000000000004</v>
      </c>
    </row>
    <row r="5380" spans="1:3">
      <c r="A5380" s="27">
        <v>43837</v>
      </c>
      <c r="B5380" s="28">
        <v>0.83333333333333337</v>
      </c>
      <c r="C5380" s="31">
        <v>4.1859999999999999</v>
      </c>
    </row>
    <row r="5381" spans="1:3">
      <c r="A5381" s="27">
        <v>43838</v>
      </c>
      <c r="B5381" s="28">
        <v>0</v>
      </c>
      <c r="C5381" s="31">
        <v>4.141</v>
      </c>
    </row>
    <row r="5382" spans="1:3">
      <c r="A5382" s="27">
        <v>43838</v>
      </c>
      <c r="B5382" s="28">
        <v>0.16666666666666666</v>
      </c>
      <c r="C5382" s="31">
        <v>4.1390000000000002</v>
      </c>
    </row>
    <row r="5383" spans="1:3">
      <c r="A5383" s="27">
        <v>43838</v>
      </c>
      <c r="B5383" s="28">
        <v>0.33333333333333331</v>
      </c>
      <c r="C5383" s="31">
        <v>4.1479999999999997</v>
      </c>
    </row>
    <row r="5384" spans="1:3">
      <c r="A5384" s="27">
        <v>43838</v>
      </c>
      <c r="B5384" s="28">
        <v>0.5</v>
      </c>
      <c r="C5384" s="31">
        <v>4.1900000000000004</v>
      </c>
    </row>
    <row r="5385" spans="1:3">
      <c r="A5385" s="27">
        <v>43838</v>
      </c>
      <c r="B5385" s="28">
        <v>0.66666666666666663</v>
      </c>
      <c r="C5385" s="31">
        <v>4.1950000000000003</v>
      </c>
    </row>
    <row r="5386" spans="1:3">
      <c r="A5386" s="27">
        <v>43838</v>
      </c>
      <c r="B5386" s="28">
        <v>0.83333333333333337</v>
      </c>
      <c r="C5386" s="31">
        <v>4.1689999999999996</v>
      </c>
    </row>
    <row r="5387" spans="1:3">
      <c r="A5387" s="27">
        <v>43839</v>
      </c>
      <c r="B5387" s="28">
        <v>0</v>
      </c>
      <c r="C5387" s="31">
        <v>4.17</v>
      </c>
    </row>
    <row r="5388" spans="1:3">
      <c r="A5388" s="27">
        <v>43839</v>
      </c>
      <c r="B5388" s="28">
        <v>0.16666666666666666</v>
      </c>
      <c r="C5388" s="31">
        <v>4.165</v>
      </c>
    </row>
    <row r="5389" spans="1:3">
      <c r="A5389" s="27">
        <v>43839</v>
      </c>
      <c r="B5389" s="28">
        <v>0.33333333333333331</v>
      </c>
      <c r="C5389" s="31">
        <v>4.17</v>
      </c>
    </row>
    <row r="5390" spans="1:3">
      <c r="A5390" s="27">
        <v>43839</v>
      </c>
      <c r="B5390" s="28">
        <v>0.5</v>
      </c>
      <c r="C5390" s="31">
        <v>4.2069999999999999</v>
      </c>
    </row>
    <row r="5391" spans="1:3">
      <c r="A5391" s="27">
        <v>43839</v>
      </c>
      <c r="B5391" s="28">
        <v>0.66666666666666663</v>
      </c>
      <c r="C5391" s="31">
        <v>4.2069999999999999</v>
      </c>
    </row>
    <row r="5392" spans="1:3">
      <c r="A5392" s="27">
        <v>43839</v>
      </c>
      <c r="B5392" s="28">
        <v>0.83333333333333337</v>
      </c>
      <c r="C5392" s="31">
        <v>4.1710000000000003</v>
      </c>
    </row>
    <row r="5393" spans="1:3">
      <c r="A5393" s="27">
        <v>43840</v>
      </c>
      <c r="B5393" s="28">
        <v>0</v>
      </c>
      <c r="C5393" s="31">
        <v>4.1760000000000002</v>
      </c>
    </row>
    <row r="5394" spans="1:3">
      <c r="A5394" s="27">
        <v>43840</v>
      </c>
      <c r="B5394" s="28">
        <v>0.16666666666666666</v>
      </c>
      <c r="C5394" s="31">
        <v>4.17</v>
      </c>
    </row>
    <row r="5395" spans="1:3">
      <c r="A5395" s="27">
        <v>43840</v>
      </c>
      <c r="B5395" s="28">
        <v>0.33333333333333331</v>
      </c>
      <c r="C5395" s="31">
        <v>4.1760000000000002</v>
      </c>
    </row>
    <row r="5396" spans="1:3">
      <c r="A5396" s="27">
        <v>43840</v>
      </c>
      <c r="B5396" s="28">
        <v>0.5</v>
      </c>
      <c r="C5396" s="31">
        <v>4.2030000000000003</v>
      </c>
    </row>
    <row r="5397" spans="1:3">
      <c r="A5397" s="27">
        <v>43840</v>
      </c>
      <c r="B5397" s="28">
        <v>0.66666666666666663</v>
      </c>
      <c r="C5397" s="31">
        <v>4.2089999999999996</v>
      </c>
    </row>
    <row r="5398" spans="1:3">
      <c r="A5398" s="27">
        <v>43840</v>
      </c>
      <c r="B5398" s="28">
        <v>0.83333333333333337</v>
      </c>
      <c r="C5398" s="31">
        <v>4.1840000000000002</v>
      </c>
    </row>
    <row r="5399" spans="1:3">
      <c r="A5399" s="27">
        <v>43841</v>
      </c>
      <c r="B5399" s="28">
        <v>0</v>
      </c>
      <c r="C5399" s="31">
        <v>4.1829999999999998</v>
      </c>
    </row>
    <row r="5400" spans="1:3">
      <c r="A5400" s="27">
        <v>43841</v>
      </c>
      <c r="B5400" s="28">
        <v>0.16666666666666666</v>
      </c>
      <c r="C5400" s="31">
        <v>4.1760000000000002</v>
      </c>
    </row>
    <row r="5401" spans="1:3">
      <c r="A5401" s="27">
        <v>43841</v>
      </c>
      <c r="B5401" s="28">
        <v>0.33333333333333331</v>
      </c>
      <c r="C5401" s="31">
        <v>4.1689999999999996</v>
      </c>
    </row>
    <row r="5402" spans="1:3">
      <c r="A5402" s="27">
        <v>43841</v>
      </c>
      <c r="B5402" s="28">
        <v>0.5</v>
      </c>
      <c r="C5402" s="31">
        <v>4.1909999999999998</v>
      </c>
    </row>
    <row r="5403" spans="1:3">
      <c r="A5403" s="27">
        <v>43841</v>
      </c>
      <c r="B5403" s="28">
        <v>0.66666666666666663</v>
      </c>
      <c r="C5403" s="31">
        <v>4.1870000000000003</v>
      </c>
    </row>
    <row r="5404" spans="1:3">
      <c r="A5404" s="27">
        <v>43841</v>
      </c>
      <c r="B5404" s="28">
        <v>0.83333333333333337</v>
      </c>
      <c r="C5404" s="31">
        <v>4.1749999999999998</v>
      </c>
    </row>
    <row r="5405" spans="1:3">
      <c r="A5405" s="27">
        <v>43842</v>
      </c>
      <c r="B5405" s="28">
        <v>0</v>
      </c>
      <c r="C5405" s="31">
        <v>4.149</v>
      </c>
    </row>
    <row r="5406" spans="1:3">
      <c r="A5406" s="27">
        <v>43842</v>
      </c>
      <c r="B5406" s="28">
        <v>0.16666666666666666</v>
      </c>
      <c r="C5406" s="31">
        <v>4.1550000000000002</v>
      </c>
    </row>
    <row r="5407" spans="1:3">
      <c r="A5407" s="27">
        <v>43842</v>
      </c>
      <c r="B5407" s="28">
        <v>0.33333333333333331</v>
      </c>
      <c r="C5407" s="31">
        <v>4.1559999999999997</v>
      </c>
    </row>
    <row r="5408" spans="1:3">
      <c r="A5408" s="27">
        <v>43842</v>
      </c>
      <c r="B5408" s="28">
        <v>0.5</v>
      </c>
      <c r="C5408" s="31">
        <v>4.1660000000000004</v>
      </c>
    </row>
    <row r="5409" spans="1:3">
      <c r="A5409" s="27">
        <v>43842</v>
      </c>
      <c r="B5409" s="28">
        <v>0.66666666666666663</v>
      </c>
      <c r="C5409" s="31">
        <v>4.17</v>
      </c>
    </row>
    <row r="5410" spans="1:3">
      <c r="A5410" s="27">
        <v>43842</v>
      </c>
      <c r="B5410" s="28">
        <v>0.83333333333333337</v>
      </c>
      <c r="C5410" s="31">
        <v>4.1719999999999997</v>
      </c>
    </row>
    <row r="5411" spans="1:3">
      <c r="A5411" s="27">
        <v>43843</v>
      </c>
      <c r="B5411" s="28">
        <v>0</v>
      </c>
      <c r="C5411" s="31">
        <v>4.1219999999999999</v>
      </c>
    </row>
    <row r="5412" spans="1:3">
      <c r="A5412" s="27">
        <v>43843</v>
      </c>
      <c r="B5412" s="28">
        <v>0.16666666666666666</v>
      </c>
      <c r="C5412" s="31">
        <v>4.1340000000000003</v>
      </c>
    </row>
    <row r="5413" spans="1:3">
      <c r="A5413" s="27">
        <v>43843</v>
      </c>
      <c r="B5413" s="28">
        <v>0.33333333333333331</v>
      </c>
      <c r="C5413" s="31">
        <v>4.1719999999999997</v>
      </c>
    </row>
    <row r="5414" spans="1:3">
      <c r="A5414" s="27">
        <v>43843</v>
      </c>
      <c r="B5414" s="28">
        <v>0.5</v>
      </c>
      <c r="C5414" s="31">
        <v>4.1909999999999998</v>
      </c>
    </row>
    <row r="5415" spans="1:3">
      <c r="A5415" s="27">
        <v>43843</v>
      </c>
      <c r="B5415" s="28">
        <v>0.66666666666666663</v>
      </c>
      <c r="C5415" s="31">
        <v>4.2060000000000004</v>
      </c>
    </row>
    <row r="5416" spans="1:3">
      <c r="A5416" s="27">
        <v>43843</v>
      </c>
      <c r="B5416" s="28">
        <v>0.83333333333333337</v>
      </c>
      <c r="C5416" s="31">
        <v>4.1689999999999996</v>
      </c>
    </row>
    <row r="5417" spans="1:3">
      <c r="A5417" s="27">
        <v>43844</v>
      </c>
      <c r="B5417" s="28">
        <v>0</v>
      </c>
      <c r="C5417" s="31">
        <v>4.1689999999999996</v>
      </c>
    </row>
    <row r="5418" spans="1:3">
      <c r="A5418" s="27">
        <v>43844</v>
      </c>
      <c r="B5418" s="28">
        <v>0.16666666666666666</v>
      </c>
      <c r="C5418" s="31">
        <v>4.1749999999999998</v>
      </c>
    </row>
    <row r="5419" spans="1:3">
      <c r="A5419" s="27">
        <v>43844</v>
      </c>
      <c r="B5419" s="28">
        <v>0.33333333333333331</v>
      </c>
      <c r="C5419" s="31">
        <v>4.1779999999999999</v>
      </c>
    </row>
    <row r="5420" spans="1:3">
      <c r="A5420" s="27">
        <v>43845</v>
      </c>
      <c r="B5420" s="28">
        <v>0.16666666666666666</v>
      </c>
      <c r="C5420" s="31">
        <v>4.92</v>
      </c>
    </row>
    <row r="5421" spans="1:3">
      <c r="A5421" s="27">
        <v>43845</v>
      </c>
      <c r="B5421" s="28">
        <v>0.33333333333333331</v>
      </c>
      <c r="C5421" s="31">
        <v>4.9260000000000002</v>
      </c>
    </row>
    <row r="5422" spans="1:3">
      <c r="A5422" s="27">
        <v>43845</v>
      </c>
      <c r="B5422" s="28">
        <v>0.5</v>
      </c>
      <c r="C5422" s="31">
        <v>4.9450000000000003</v>
      </c>
    </row>
    <row r="5423" spans="1:3">
      <c r="A5423" s="27">
        <v>43845</v>
      </c>
      <c r="B5423" s="28">
        <v>0.66666666666666663</v>
      </c>
      <c r="C5423" s="31">
        <v>4.9539999999999997</v>
      </c>
    </row>
    <row r="5424" spans="1:3">
      <c r="A5424" s="27">
        <v>43845</v>
      </c>
      <c r="B5424" s="28">
        <v>0.83333333333333337</v>
      </c>
      <c r="C5424" s="31">
        <v>4.9290000000000003</v>
      </c>
    </row>
    <row r="5425" spans="1:3">
      <c r="A5425" s="27">
        <v>43846</v>
      </c>
      <c r="B5425" s="28">
        <v>0</v>
      </c>
      <c r="C5425" s="31">
        <v>4.8899999999999997</v>
      </c>
    </row>
    <row r="5426" spans="1:3">
      <c r="A5426" s="27">
        <v>43846</v>
      </c>
      <c r="B5426" s="28">
        <v>0.16666666666666666</v>
      </c>
      <c r="C5426" s="31">
        <v>4.9050000000000002</v>
      </c>
    </row>
    <row r="5427" spans="1:3">
      <c r="A5427" s="27">
        <v>43846</v>
      </c>
      <c r="B5427" s="28">
        <v>0.33333333333333331</v>
      </c>
      <c r="C5427" s="31">
        <v>4.93</v>
      </c>
    </row>
    <row r="5428" spans="1:3">
      <c r="A5428" s="27">
        <v>43846</v>
      </c>
      <c r="B5428" s="28">
        <v>0.5</v>
      </c>
      <c r="C5428" s="31">
        <v>4.9580000000000002</v>
      </c>
    </row>
    <row r="5429" spans="1:3">
      <c r="A5429" s="27">
        <v>43846</v>
      </c>
      <c r="B5429" s="28">
        <v>0.66666666666666663</v>
      </c>
      <c r="C5429" s="31">
        <v>4.9710000000000001</v>
      </c>
    </row>
    <row r="5430" spans="1:3">
      <c r="A5430" s="27">
        <v>43846</v>
      </c>
      <c r="B5430" s="28">
        <v>0.83333333333333337</v>
      </c>
      <c r="C5430" s="31">
        <v>4.9269999999999996</v>
      </c>
    </row>
    <row r="5431" spans="1:3">
      <c r="A5431" s="27">
        <v>43847</v>
      </c>
      <c r="B5431" s="28">
        <v>0</v>
      </c>
      <c r="C5431" s="31">
        <v>4.9569999999999999</v>
      </c>
    </row>
    <row r="5432" spans="1:3">
      <c r="A5432" s="27">
        <v>43847</v>
      </c>
      <c r="B5432" s="28">
        <v>0.16666666666666666</v>
      </c>
      <c r="C5432" s="31">
        <v>4.9429999999999996</v>
      </c>
    </row>
    <row r="5433" spans="1:3">
      <c r="A5433" s="27">
        <v>43847</v>
      </c>
      <c r="B5433" s="28">
        <v>0.33333333333333331</v>
      </c>
      <c r="C5433" s="31">
        <v>4.9420000000000002</v>
      </c>
    </row>
    <row r="5434" spans="1:3">
      <c r="A5434" s="27">
        <v>43847</v>
      </c>
      <c r="B5434" s="28">
        <v>0.5</v>
      </c>
      <c r="C5434" s="31">
        <v>4.9610000000000003</v>
      </c>
    </row>
    <row r="5435" spans="1:3">
      <c r="A5435" s="27">
        <v>43847</v>
      </c>
      <c r="B5435" s="28">
        <v>0.66666666666666663</v>
      </c>
      <c r="C5435" s="31">
        <v>4.9930000000000003</v>
      </c>
    </row>
    <row r="5436" spans="1:3">
      <c r="A5436" s="27">
        <v>43847</v>
      </c>
      <c r="B5436" s="28">
        <v>0.83333333333333337</v>
      </c>
      <c r="C5436" s="31">
        <v>4.9390000000000001</v>
      </c>
    </row>
    <row r="5437" spans="1:3">
      <c r="A5437" s="27">
        <v>43848</v>
      </c>
      <c r="B5437" s="28">
        <v>0</v>
      </c>
      <c r="C5437" s="31">
        <v>4.8689999999999998</v>
      </c>
    </row>
    <row r="5438" spans="1:3">
      <c r="A5438" s="27">
        <v>43848</v>
      </c>
      <c r="B5438" s="28">
        <v>0.16666666666666666</v>
      </c>
      <c r="C5438" s="31">
        <v>4.7750000000000004</v>
      </c>
    </row>
    <row r="5439" spans="1:3">
      <c r="A5439" s="27">
        <v>43848</v>
      </c>
      <c r="B5439" s="28">
        <v>0.33333333333333331</v>
      </c>
      <c r="C5439" s="31">
        <v>4.5369999999999999</v>
      </c>
    </row>
    <row r="5440" spans="1:3">
      <c r="A5440" s="27">
        <v>43848</v>
      </c>
      <c r="B5440" s="28">
        <v>0.5</v>
      </c>
      <c r="C5440" s="31">
        <v>4.2910000000000004</v>
      </c>
    </row>
    <row r="5441" spans="1:3">
      <c r="A5441" s="27">
        <v>43848</v>
      </c>
      <c r="B5441" s="28">
        <v>0.66666666666666663</v>
      </c>
      <c r="C5441" s="31">
        <v>4.484</v>
      </c>
    </row>
    <row r="5442" spans="1:3">
      <c r="A5442" s="27">
        <v>43848</v>
      </c>
      <c r="B5442" s="28">
        <v>0.83333333333333337</v>
      </c>
      <c r="C5442" s="31">
        <v>4.6100000000000003</v>
      </c>
    </row>
    <row r="5443" spans="1:3">
      <c r="A5443" s="27">
        <v>43849</v>
      </c>
      <c r="B5443" s="28">
        <v>0</v>
      </c>
      <c r="C5443" s="31">
        <v>4.6710000000000003</v>
      </c>
    </row>
    <row r="5444" spans="1:3">
      <c r="A5444" s="27">
        <v>43849</v>
      </c>
      <c r="B5444" s="28">
        <v>0.16666666666666666</v>
      </c>
      <c r="C5444" s="31">
        <v>4.7329999999999997</v>
      </c>
    </row>
    <row r="5445" spans="1:3">
      <c r="A5445" s="27">
        <v>43849</v>
      </c>
      <c r="B5445" s="28">
        <v>0.33333333333333331</v>
      </c>
      <c r="C5445" s="31">
        <v>4.7679999999999998</v>
      </c>
    </row>
    <row r="5446" spans="1:3">
      <c r="A5446" s="27">
        <v>43849</v>
      </c>
      <c r="B5446" s="28">
        <v>0.5</v>
      </c>
      <c r="C5446" s="31">
        <v>4.806</v>
      </c>
    </row>
    <row r="5447" spans="1:3">
      <c r="A5447" s="27">
        <v>43849</v>
      </c>
      <c r="B5447" s="28">
        <v>0.66666666666666663</v>
      </c>
      <c r="C5447" s="31">
        <v>4.7930000000000001</v>
      </c>
    </row>
    <row r="5448" spans="1:3">
      <c r="A5448" s="27">
        <v>43849</v>
      </c>
      <c r="B5448" s="28">
        <v>0.83333333333333337</v>
      </c>
      <c r="C5448" s="31">
        <v>4.7919999999999998</v>
      </c>
    </row>
    <row r="5449" spans="1:3">
      <c r="A5449" s="27">
        <v>43850</v>
      </c>
      <c r="B5449" s="28">
        <v>0</v>
      </c>
      <c r="C5449" s="31">
        <v>4.7869999999999999</v>
      </c>
    </row>
    <row r="5450" spans="1:3">
      <c r="A5450" s="27">
        <v>43850</v>
      </c>
      <c r="B5450" s="28">
        <v>0.16666666666666666</v>
      </c>
      <c r="C5450" s="31">
        <v>4.7949999999999999</v>
      </c>
    </row>
    <row r="5451" spans="1:3">
      <c r="A5451" s="27">
        <v>43850</v>
      </c>
      <c r="B5451" s="28">
        <v>0.33333333333333331</v>
      </c>
      <c r="C5451" s="31">
        <v>4.8579999999999997</v>
      </c>
    </row>
    <row r="5452" spans="1:3">
      <c r="A5452" s="27">
        <v>43850</v>
      </c>
      <c r="B5452" s="28">
        <v>0.5</v>
      </c>
      <c r="C5452" s="31">
        <v>4.883</v>
      </c>
    </row>
    <row r="5453" spans="1:3">
      <c r="A5453" s="27">
        <v>43850</v>
      </c>
      <c r="B5453" s="28">
        <v>0.66666666666666663</v>
      </c>
      <c r="C5453" s="31">
        <v>4.8970000000000002</v>
      </c>
    </row>
    <row r="5454" spans="1:3">
      <c r="A5454" s="27">
        <v>43850</v>
      </c>
      <c r="B5454" s="28">
        <v>0.83333333333333337</v>
      </c>
      <c r="C5454" s="31">
        <v>4.8769999999999998</v>
      </c>
    </row>
    <row r="5455" spans="1:3">
      <c r="A5455" s="27">
        <v>43851</v>
      </c>
      <c r="B5455" s="28">
        <v>0</v>
      </c>
      <c r="C5455" s="31">
        <v>4.8840000000000003</v>
      </c>
    </row>
    <row r="5456" spans="1:3">
      <c r="A5456" s="27">
        <v>43851</v>
      </c>
      <c r="B5456" s="28">
        <v>0.16666666666666666</v>
      </c>
      <c r="C5456" s="31">
        <v>4.8920000000000003</v>
      </c>
    </row>
    <row r="5457" spans="1:3">
      <c r="A5457" s="27">
        <v>43851</v>
      </c>
      <c r="B5457" s="28">
        <v>0.33333333333333331</v>
      </c>
      <c r="C5457" s="31">
        <v>4.9009999999999998</v>
      </c>
    </row>
    <row r="5458" spans="1:3">
      <c r="A5458" s="27">
        <v>43851</v>
      </c>
      <c r="B5458" s="28">
        <v>0.5</v>
      </c>
      <c r="C5458" s="31">
        <v>4.931</v>
      </c>
    </row>
    <row r="5459" spans="1:3">
      <c r="A5459" s="27">
        <v>43851</v>
      </c>
      <c r="B5459" s="28">
        <v>0.66666666666666663</v>
      </c>
      <c r="C5459" s="31">
        <v>4.9329999999999998</v>
      </c>
    </row>
    <row r="5460" spans="1:3">
      <c r="A5460" s="27">
        <v>43851</v>
      </c>
      <c r="B5460" s="28">
        <v>0.83333333333333337</v>
      </c>
      <c r="C5460" s="31">
        <v>4.899</v>
      </c>
    </row>
    <row r="5461" spans="1:3">
      <c r="A5461" s="27">
        <v>43852</v>
      </c>
      <c r="B5461" s="28">
        <v>0</v>
      </c>
      <c r="C5461" s="31">
        <v>4.9109999999999996</v>
      </c>
    </row>
    <row r="5462" spans="1:3">
      <c r="A5462" s="27">
        <v>43852</v>
      </c>
      <c r="B5462" s="28">
        <v>0.16666666666666666</v>
      </c>
      <c r="C5462" s="31">
        <v>4.8979999999999997</v>
      </c>
    </row>
    <row r="5463" spans="1:3">
      <c r="A5463" s="27">
        <v>43852</v>
      </c>
      <c r="B5463" s="28">
        <v>0.33333333333333331</v>
      </c>
      <c r="C5463" s="31">
        <v>4.9139999999999997</v>
      </c>
    </row>
    <row r="5464" spans="1:3">
      <c r="A5464" s="27">
        <v>43852</v>
      </c>
      <c r="B5464" s="28">
        <v>0.5</v>
      </c>
      <c r="C5464" s="31">
        <v>4.9509999999999996</v>
      </c>
    </row>
    <row r="5465" spans="1:3">
      <c r="A5465" s="27">
        <v>43852</v>
      </c>
      <c r="B5465" s="28">
        <v>0.66666666666666663</v>
      </c>
      <c r="C5465" s="31">
        <v>4.9409999999999998</v>
      </c>
    </row>
    <row r="5466" spans="1:3">
      <c r="A5466" s="27">
        <v>43852</v>
      </c>
      <c r="B5466" s="28">
        <v>0.83333333333333337</v>
      </c>
      <c r="C5466" s="31">
        <v>4.8959999999999999</v>
      </c>
    </row>
    <row r="5467" spans="1:3">
      <c r="A5467" s="27">
        <v>43853</v>
      </c>
      <c r="B5467" s="28">
        <v>0</v>
      </c>
      <c r="C5467" s="31">
        <v>4.8959999999999999</v>
      </c>
    </row>
    <row r="5468" spans="1:3">
      <c r="A5468" s="27">
        <v>43853</v>
      </c>
      <c r="B5468" s="28">
        <v>0.16666666666666666</v>
      </c>
      <c r="C5468" s="31">
        <v>4.9180000000000001</v>
      </c>
    </row>
    <row r="5469" spans="1:3">
      <c r="A5469" s="27">
        <v>43853</v>
      </c>
      <c r="B5469" s="28">
        <v>0.33333333333333331</v>
      </c>
      <c r="C5469" s="31">
        <v>4.923</v>
      </c>
    </row>
    <row r="5470" spans="1:3">
      <c r="A5470" s="27">
        <v>43853</v>
      </c>
      <c r="B5470" s="28">
        <v>0.5</v>
      </c>
      <c r="C5470" s="31">
        <v>4.9610000000000003</v>
      </c>
    </row>
    <row r="5471" spans="1:3">
      <c r="A5471" s="27">
        <v>43853</v>
      </c>
      <c r="B5471" s="28">
        <v>0.66666666666666663</v>
      </c>
      <c r="C5471" s="31">
        <v>4.9509999999999996</v>
      </c>
    </row>
    <row r="5472" spans="1:3">
      <c r="A5472" s="27">
        <v>43853</v>
      </c>
      <c r="B5472" s="28">
        <v>0.83333333333333337</v>
      </c>
      <c r="C5472" s="31">
        <v>4.9329999999999998</v>
      </c>
    </row>
    <row r="5473" spans="1:3">
      <c r="A5473" s="27">
        <v>43854</v>
      </c>
      <c r="B5473" s="28">
        <v>0</v>
      </c>
      <c r="C5473" s="31">
        <v>4.92</v>
      </c>
    </row>
    <row r="5474" spans="1:3">
      <c r="A5474" s="27">
        <v>43854</v>
      </c>
      <c r="B5474" s="28">
        <v>0.16666666666666666</v>
      </c>
      <c r="C5474" s="31">
        <v>4.9180000000000001</v>
      </c>
    </row>
    <row r="5475" spans="1:3">
      <c r="A5475" s="27">
        <v>43854</v>
      </c>
      <c r="B5475" s="28">
        <v>0.33333333333333331</v>
      </c>
      <c r="C5475" s="31">
        <v>4.923</v>
      </c>
    </row>
    <row r="5476" spans="1:3">
      <c r="A5476" s="27">
        <v>43854</v>
      </c>
      <c r="B5476" s="28">
        <v>0.5</v>
      </c>
      <c r="C5476" s="31">
        <v>4.9420000000000002</v>
      </c>
    </row>
    <row r="5477" spans="1:3">
      <c r="A5477" s="27">
        <v>43854</v>
      </c>
      <c r="B5477" s="28">
        <v>0.66666666666666663</v>
      </c>
      <c r="C5477" s="31">
        <v>4.944</v>
      </c>
    </row>
    <row r="5478" spans="1:3">
      <c r="A5478" s="27">
        <v>43854</v>
      </c>
      <c r="B5478" s="28">
        <v>0.83333333333333337</v>
      </c>
      <c r="C5478" s="31">
        <v>4.891</v>
      </c>
    </row>
    <row r="5479" spans="1:3">
      <c r="A5479" s="27">
        <v>43855</v>
      </c>
      <c r="B5479" s="28">
        <v>0</v>
      </c>
      <c r="C5479" s="31">
        <v>4.8780000000000001</v>
      </c>
    </row>
    <row r="5480" spans="1:3">
      <c r="A5480" s="27">
        <v>43855</v>
      </c>
      <c r="B5480" s="28">
        <v>0.16666666666666666</v>
      </c>
      <c r="C5480" s="31">
        <v>4.8319999999999999</v>
      </c>
    </row>
    <row r="5481" spans="1:3">
      <c r="A5481" s="27">
        <v>43855</v>
      </c>
      <c r="B5481" s="28">
        <v>0.33333333333333331</v>
      </c>
      <c r="C5481" s="31">
        <v>4.8460000000000001</v>
      </c>
    </row>
    <row r="5482" spans="1:3">
      <c r="A5482" s="27">
        <v>43855</v>
      </c>
      <c r="B5482" s="28">
        <v>0.5</v>
      </c>
      <c r="C5482" s="31">
        <v>4.8979999999999997</v>
      </c>
    </row>
    <row r="5483" spans="1:3">
      <c r="A5483" s="27">
        <v>43855</v>
      </c>
      <c r="B5483" s="28">
        <v>0.66666666666666663</v>
      </c>
      <c r="C5483" s="31">
        <v>4.8860000000000001</v>
      </c>
    </row>
    <row r="5484" spans="1:3">
      <c r="A5484" s="27">
        <v>43855</v>
      </c>
      <c r="B5484" s="28">
        <v>0.83333333333333337</v>
      </c>
      <c r="C5484" s="31">
        <v>4.8529999999999998</v>
      </c>
    </row>
    <row r="5485" spans="1:3">
      <c r="A5485" s="27">
        <v>43856</v>
      </c>
      <c r="B5485" s="28">
        <v>0</v>
      </c>
      <c r="C5485" s="31">
        <v>4.8</v>
      </c>
    </row>
    <row r="5486" spans="1:3">
      <c r="A5486" s="27">
        <v>43856</v>
      </c>
      <c r="B5486" s="28">
        <v>0.16666666666666666</v>
      </c>
      <c r="C5486" s="31">
        <v>4.8220000000000001</v>
      </c>
    </row>
    <row r="5487" spans="1:3">
      <c r="A5487" s="27">
        <v>43856</v>
      </c>
      <c r="B5487" s="28">
        <v>0.33333333333333331</v>
      </c>
      <c r="C5487" s="31">
        <v>4.8310000000000004</v>
      </c>
    </row>
    <row r="5488" spans="1:3">
      <c r="A5488" s="27">
        <v>43856</v>
      </c>
      <c r="B5488" s="28">
        <v>0.5</v>
      </c>
      <c r="C5488" s="31">
        <v>4.851</v>
      </c>
    </row>
    <row r="5489" spans="1:3">
      <c r="A5489" s="27">
        <v>43856</v>
      </c>
      <c r="B5489" s="28">
        <v>0.66666666666666663</v>
      </c>
      <c r="C5489" s="31">
        <v>4.8499999999999996</v>
      </c>
    </row>
    <row r="5490" spans="1:3">
      <c r="A5490" s="27">
        <v>43856</v>
      </c>
      <c r="B5490" s="28">
        <v>0.83333333333333337</v>
      </c>
      <c r="C5490" s="31">
        <v>4.8289999999999997</v>
      </c>
    </row>
    <row r="5491" spans="1:3">
      <c r="A5491" s="27">
        <v>43857</v>
      </c>
      <c r="B5491" s="28">
        <v>0</v>
      </c>
      <c r="C5491" s="31">
        <v>4.8099999999999996</v>
      </c>
    </row>
    <row r="5492" spans="1:3">
      <c r="A5492" s="27">
        <v>43857</v>
      </c>
      <c r="B5492" s="28">
        <v>0.16666666666666666</v>
      </c>
      <c r="C5492" s="31">
        <v>4.82</v>
      </c>
    </row>
    <row r="5493" spans="1:3">
      <c r="A5493" s="27">
        <v>43857</v>
      </c>
      <c r="B5493" s="28">
        <v>0.33333333333333331</v>
      </c>
      <c r="C5493" s="31">
        <v>4.8710000000000004</v>
      </c>
    </row>
    <row r="5494" spans="1:3">
      <c r="A5494" s="27">
        <v>43857</v>
      </c>
      <c r="B5494" s="28">
        <v>0.5</v>
      </c>
      <c r="C5494" s="31">
        <v>4.9160000000000004</v>
      </c>
    </row>
    <row r="5495" spans="1:3">
      <c r="A5495" s="27">
        <v>43857</v>
      </c>
      <c r="B5495" s="28">
        <v>0.66666666666666663</v>
      </c>
      <c r="C5495" s="31">
        <v>4.9219999999999997</v>
      </c>
    </row>
    <row r="5496" spans="1:3">
      <c r="A5496" s="27">
        <v>43857</v>
      </c>
      <c r="B5496" s="28">
        <v>0.83333333333333337</v>
      </c>
      <c r="C5496" s="31">
        <v>4.9130000000000003</v>
      </c>
    </row>
    <row r="5497" spans="1:3">
      <c r="A5497" s="27">
        <v>43858</v>
      </c>
      <c r="B5497" s="28">
        <v>0</v>
      </c>
      <c r="C5497" s="31">
        <v>4.899</v>
      </c>
    </row>
    <row r="5498" spans="1:3">
      <c r="A5498" s="27">
        <v>43858</v>
      </c>
      <c r="B5498" s="28">
        <v>0.16666666666666666</v>
      </c>
      <c r="C5498" s="31">
        <v>4.8710000000000004</v>
      </c>
    </row>
    <row r="5499" spans="1:3">
      <c r="A5499" s="27">
        <v>43858</v>
      </c>
      <c r="B5499" s="28">
        <v>0.33333333333333331</v>
      </c>
      <c r="C5499" s="31">
        <v>4.8879999999999999</v>
      </c>
    </row>
    <row r="5500" spans="1:3">
      <c r="A5500" s="27">
        <v>43858</v>
      </c>
      <c r="B5500" s="28">
        <v>0.5</v>
      </c>
      <c r="C5500" s="31">
        <v>4.899</v>
      </c>
    </row>
    <row r="5501" spans="1:3">
      <c r="A5501" s="27">
        <v>43858</v>
      </c>
      <c r="B5501" s="28">
        <v>0.66666666666666663</v>
      </c>
      <c r="C5501" s="31">
        <v>4.9089999999999998</v>
      </c>
    </row>
    <row r="5502" spans="1:3">
      <c r="A5502" s="27">
        <v>43858</v>
      </c>
      <c r="B5502" s="28">
        <v>0.83333333333333337</v>
      </c>
      <c r="C5502" s="31">
        <v>4.9260000000000002</v>
      </c>
    </row>
    <row r="5503" spans="1:3">
      <c r="A5503" s="27">
        <v>43859</v>
      </c>
      <c r="B5503" s="28">
        <v>0</v>
      </c>
      <c r="C5503" s="31">
        <v>4.9029999999999996</v>
      </c>
    </row>
    <row r="5504" spans="1:3">
      <c r="A5504" s="27">
        <v>43859</v>
      </c>
      <c r="B5504" s="28">
        <v>0.16666666666666666</v>
      </c>
      <c r="C5504" s="31">
        <v>4.9059999999999997</v>
      </c>
    </row>
    <row r="5505" spans="1:3">
      <c r="A5505" s="27">
        <v>43859</v>
      </c>
      <c r="B5505" s="28">
        <v>0.33333333333333331</v>
      </c>
      <c r="C5505" s="31">
        <v>4.9109999999999996</v>
      </c>
    </row>
    <row r="5506" spans="1:3">
      <c r="A5506" s="27">
        <v>43859</v>
      </c>
      <c r="B5506" s="28">
        <v>0.5</v>
      </c>
      <c r="C5506" s="31">
        <v>4.9370000000000003</v>
      </c>
    </row>
    <row r="5507" spans="1:3">
      <c r="A5507" s="27">
        <v>43859</v>
      </c>
      <c r="B5507" s="28">
        <v>0.66666666666666663</v>
      </c>
      <c r="C5507" s="31">
        <v>4.931</v>
      </c>
    </row>
    <row r="5508" spans="1:3">
      <c r="A5508" s="27">
        <v>43859</v>
      </c>
      <c r="B5508" s="28">
        <v>0.83333333333333337</v>
      </c>
      <c r="C5508" s="31">
        <v>4.9370000000000003</v>
      </c>
    </row>
    <row r="5509" spans="1:3">
      <c r="A5509" s="27">
        <v>43860</v>
      </c>
      <c r="B5509" s="28">
        <v>0</v>
      </c>
      <c r="C5509" s="31">
        <v>4.9160000000000004</v>
      </c>
    </row>
    <row r="5510" spans="1:3">
      <c r="A5510" s="27">
        <v>43860</v>
      </c>
      <c r="B5510" s="28">
        <v>0.16666666666666666</v>
      </c>
      <c r="C5510" s="31">
        <v>4.93</v>
      </c>
    </row>
    <row r="5511" spans="1:3">
      <c r="A5511" s="27">
        <v>43860</v>
      </c>
      <c r="B5511" s="28">
        <v>0.33333333333333331</v>
      </c>
      <c r="C5511" s="31">
        <v>4.9409999999999998</v>
      </c>
    </row>
    <row r="5512" spans="1:3">
      <c r="A5512" s="27">
        <v>43860</v>
      </c>
      <c r="B5512" s="28">
        <v>0.5</v>
      </c>
      <c r="C5512" s="31">
        <v>4.9710000000000001</v>
      </c>
    </row>
    <row r="5513" spans="1:3">
      <c r="A5513" s="27">
        <v>43860</v>
      </c>
      <c r="B5513" s="28">
        <v>0.66666666666666663</v>
      </c>
      <c r="C5513" s="31">
        <v>4.944</v>
      </c>
    </row>
    <row r="5514" spans="1:3">
      <c r="A5514" s="27">
        <v>43860</v>
      </c>
      <c r="B5514" s="28">
        <v>0.83333333333333337</v>
      </c>
      <c r="C5514" s="31">
        <v>4.9470000000000001</v>
      </c>
    </row>
    <row r="5515" spans="1:3">
      <c r="A5515" s="27">
        <v>43861</v>
      </c>
      <c r="B5515" s="28">
        <v>0</v>
      </c>
      <c r="C5515" s="31">
        <v>4.9429999999999996</v>
      </c>
    </row>
    <row r="5516" spans="1:3">
      <c r="A5516" s="27">
        <v>43861</v>
      </c>
      <c r="B5516" s="28">
        <v>0.16666666666666666</v>
      </c>
      <c r="C5516" s="31">
        <v>4.9329999999999998</v>
      </c>
    </row>
    <row r="5517" spans="1:3">
      <c r="A5517" s="27">
        <v>43861</v>
      </c>
      <c r="B5517" s="28">
        <v>0.33333333333333331</v>
      </c>
      <c r="C5517" s="31">
        <v>4.9370000000000003</v>
      </c>
    </row>
    <row r="5518" spans="1:3">
      <c r="A5518" s="27">
        <v>43861</v>
      </c>
      <c r="B5518" s="28">
        <v>0.5</v>
      </c>
      <c r="C5518" s="31">
        <v>4.9649999999999999</v>
      </c>
    </row>
    <row r="5519" spans="1:3">
      <c r="A5519" s="27">
        <v>43861</v>
      </c>
      <c r="B5519" s="28">
        <v>0.66666666666666663</v>
      </c>
      <c r="C5519" s="31">
        <v>4.9589999999999996</v>
      </c>
    </row>
    <row r="5520" spans="1:3">
      <c r="A5520" s="27">
        <v>43861</v>
      </c>
      <c r="B5520" s="28">
        <v>0.83333333333333337</v>
      </c>
      <c r="C5520" s="31">
        <v>4.9169999999999998</v>
      </c>
    </row>
    <row r="5521" spans="1:3">
      <c r="A5521" s="27">
        <v>43862</v>
      </c>
      <c r="B5521" s="28">
        <v>0</v>
      </c>
      <c r="C5521" s="31">
        <v>4.9349999999999996</v>
      </c>
    </row>
    <row r="5522" spans="1:3">
      <c r="A5522" s="27">
        <v>43862</v>
      </c>
      <c r="B5522" s="28">
        <v>0.16666666666666666</v>
      </c>
      <c r="C5522" s="31">
        <v>4.9059999999999997</v>
      </c>
    </row>
    <row r="5523" spans="1:3">
      <c r="A5523" s="27">
        <v>43862</v>
      </c>
      <c r="B5523" s="28">
        <v>0.33333333333333331</v>
      </c>
      <c r="C5523" s="31">
        <v>4.9139999999999997</v>
      </c>
    </row>
    <row r="5524" spans="1:3">
      <c r="A5524" s="27">
        <v>43862</v>
      </c>
      <c r="B5524" s="28">
        <v>0.5</v>
      </c>
      <c r="C5524" s="31">
        <v>4.9470000000000001</v>
      </c>
    </row>
    <row r="5525" spans="1:3">
      <c r="A5525" s="27">
        <v>43862</v>
      </c>
      <c r="B5525" s="28">
        <v>0.66666666666666663</v>
      </c>
      <c r="C5525" s="31">
        <v>4.8879999999999999</v>
      </c>
    </row>
    <row r="5526" spans="1:3">
      <c r="A5526" s="27">
        <v>43862</v>
      </c>
      <c r="B5526" s="28">
        <v>0.83333333333333337</v>
      </c>
      <c r="C5526" s="31">
        <v>4.8680000000000003</v>
      </c>
    </row>
    <row r="5527" spans="1:3">
      <c r="A5527" s="27">
        <v>43863</v>
      </c>
      <c r="B5527" s="28">
        <v>0</v>
      </c>
      <c r="C5527" s="31">
        <v>4.8460000000000001</v>
      </c>
    </row>
    <row r="5528" spans="1:3">
      <c r="A5528" s="27">
        <v>43863</v>
      </c>
      <c r="B5528" s="28">
        <v>0.16666666666666666</v>
      </c>
      <c r="C5528" s="31">
        <v>4.8550000000000004</v>
      </c>
    </row>
    <row r="5529" spans="1:3">
      <c r="A5529" s="27">
        <v>43863</v>
      </c>
      <c r="B5529" s="28">
        <v>0.33333333333333331</v>
      </c>
      <c r="C5529" s="31">
        <v>4.8680000000000003</v>
      </c>
    </row>
    <row r="5530" spans="1:3">
      <c r="A5530" s="27">
        <v>43863</v>
      </c>
      <c r="B5530" s="28">
        <v>0.5</v>
      </c>
      <c r="C5530" s="31">
        <v>4.8879999999999999</v>
      </c>
    </row>
    <row r="5531" spans="1:3">
      <c r="A5531" s="27">
        <v>43863</v>
      </c>
      <c r="B5531" s="28">
        <v>0.66666666666666663</v>
      </c>
      <c r="C5531" s="31">
        <v>4.8959999999999999</v>
      </c>
    </row>
    <row r="5532" spans="1:3">
      <c r="A5532" s="27">
        <v>43863</v>
      </c>
      <c r="B5532" s="28">
        <v>0.83333333333333337</v>
      </c>
      <c r="C5532" s="31">
        <v>4.8609999999999998</v>
      </c>
    </row>
    <row r="5533" spans="1:3">
      <c r="A5533" s="27">
        <v>43864</v>
      </c>
      <c r="B5533" s="28">
        <v>0</v>
      </c>
      <c r="C5533" s="31">
        <v>4.8520000000000003</v>
      </c>
    </row>
    <row r="5534" spans="1:3">
      <c r="A5534" s="27">
        <v>43864</v>
      </c>
      <c r="B5534" s="28">
        <v>0.16666666666666666</v>
      </c>
      <c r="C5534" s="31">
        <v>4.8410000000000002</v>
      </c>
    </row>
    <row r="5535" spans="1:3">
      <c r="A5535" s="27">
        <v>43864</v>
      </c>
      <c r="B5535" s="28">
        <v>0.33333333333333331</v>
      </c>
      <c r="C5535" s="31">
        <v>4.8869999999999996</v>
      </c>
    </row>
    <row r="5536" spans="1:3">
      <c r="A5536" s="27">
        <v>43864</v>
      </c>
      <c r="B5536" s="28">
        <v>0.5</v>
      </c>
      <c r="C5536" s="31">
        <v>4.9390000000000001</v>
      </c>
    </row>
    <row r="5537" spans="1:3">
      <c r="A5537" s="27">
        <v>43864</v>
      </c>
      <c r="B5537" s="28">
        <v>0.66666666666666663</v>
      </c>
      <c r="C5537" s="31">
        <v>4.944</v>
      </c>
    </row>
    <row r="5538" spans="1:3">
      <c r="A5538" s="27">
        <v>43864</v>
      </c>
      <c r="B5538" s="28">
        <v>0.83333333333333337</v>
      </c>
      <c r="C5538" s="31">
        <v>4.9320000000000004</v>
      </c>
    </row>
    <row r="5539" spans="1:3">
      <c r="A5539" s="27">
        <v>43865</v>
      </c>
      <c r="B5539" s="28">
        <v>0</v>
      </c>
      <c r="C5539" s="31">
        <v>4.9249999999999998</v>
      </c>
    </row>
    <row r="5540" spans="1:3">
      <c r="A5540" s="27">
        <v>43865</v>
      </c>
      <c r="B5540" s="28">
        <v>0.16666666666666666</v>
      </c>
      <c r="C5540" s="31">
        <v>4.9160000000000004</v>
      </c>
    </row>
    <row r="5541" spans="1:3">
      <c r="A5541" s="27">
        <v>43865</v>
      </c>
      <c r="B5541" s="28">
        <v>0.33333333333333331</v>
      </c>
      <c r="C5541" s="31">
        <v>4.9160000000000004</v>
      </c>
    </row>
    <row r="5542" spans="1:3">
      <c r="A5542" s="27">
        <v>43865</v>
      </c>
      <c r="B5542" s="28">
        <v>0.5</v>
      </c>
      <c r="C5542" s="31">
        <v>4.9569999999999999</v>
      </c>
    </row>
    <row r="5543" spans="1:3">
      <c r="A5543" s="27">
        <v>43865</v>
      </c>
      <c r="B5543" s="28">
        <v>0.66666666666666663</v>
      </c>
      <c r="C5543" s="31">
        <v>4.9550000000000001</v>
      </c>
    </row>
    <row r="5544" spans="1:3">
      <c r="A5544" s="27">
        <v>43865</v>
      </c>
      <c r="B5544" s="28">
        <v>0.83333333333333337</v>
      </c>
      <c r="C5544" s="31">
        <v>4.9379999999999997</v>
      </c>
    </row>
    <row r="5545" spans="1:3">
      <c r="A5545" s="27">
        <v>43866</v>
      </c>
      <c r="B5545" s="28">
        <v>0</v>
      </c>
      <c r="C5545" s="31">
        <v>4.9379999999999997</v>
      </c>
    </row>
    <row r="5546" spans="1:3">
      <c r="A5546" s="27">
        <v>43866</v>
      </c>
      <c r="B5546" s="28">
        <v>0.16666666666666666</v>
      </c>
      <c r="C5546" s="31">
        <v>4.9050000000000002</v>
      </c>
    </row>
    <row r="5547" spans="1:3">
      <c r="A5547" s="27">
        <v>43866</v>
      </c>
      <c r="B5547" s="28">
        <v>0.33333333333333331</v>
      </c>
      <c r="C5547" s="31">
        <v>4.9249999999999998</v>
      </c>
    </row>
    <row r="5548" spans="1:3">
      <c r="A5548" s="27">
        <v>43866</v>
      </c>
      <c r="B5548" s="28">
        <v>0.5</v>
      </c>
      <c r="C5548" s="31">
        <v>4.9729999999999999</v>
      </c>
    </row>
    <row r="5549" spans="1:3">
      <c r="A5549" s="27">
        <v>43866</v>
      </c>
      <c r="B5549" s="28">
        <v>0.66666666666666663</v>
      </c>
      <c r="C5549" s="31">
        <v>4.9729999999999999</v>
      </c>
    </row>
    <row r="5550" spans="1:3">
      <c r="A5550" s="27">
        <v>43866</v>
      </c>
      <c r="B5550" s="28">
        <v>0.83333333333333337</v>
      </c>
      <c r="C5550" s="31">
        <v>4.9470000000000001</v>
      </c>
    </row>
    <row r="5551" spans="1:3">
      <c r="A5551" s="27">
        <v>43867</v>
      </c>
      <c r="B5551" s="28">
        <v>0</v>
      </c>
      <c r="C5551" s="31">
        <v>4.9450000000000003</v>
      </c>
    </row>
    <row r="5552" spans="1:3">
      <c r="A5552" s="27">
        <v>43867</v>
      </c>
      <c r="B5552" s="28">
        <v>0.16666666666666666</v>
      </c>
      <c r="C5552" s="31">
        <v>4.9480000000000004</v>
      </c>
    </row>
    <row r="5553" spans="1:3">
      <c r="A5553" s="27">
        <v>43867</v>
      </c>
      <c r="B5553" s="28">
        <v>0.33333333333333331</v>
      </c>
      <c r="C5553" s="31">
        <v>4.9640000000000004</v>
      </c>
    </row>
    <row r="5554" spans="1:3">
      <c r="A5554" s="27">
        <v>43867</v>
      </c>
      <c r="B5554" s="28">
        <v>0.5</v>
      </c>
      <c r="C5554" s="31">
        <v>4.9870000000000001</v>
      </c>
    </row>
    <row r="5555" spans="1:3">
      <c r="A5555" s="27">
        <v>43867</v>
      </c>
      <c r="B5555" s="28">
        <v>0.66666666666666663</v>
      </c>
      <c r="C5555" s="31">
        <v>5.0119999999999996</v>
      </c>
    </row>
    <row r="5556" spans="1:3">
      <c r="A5556" s="27">
        <v>43867</v>
      </c>
      <c r="B5556" s="28">
        <v>0.83333333333333337</v>
      </c>
      <c r="C5556" s="31">
        <v>4.9930000000000003</v>
      </c>
    </row>
    <row r="5557" spans="1:3">
      <c r="A5557" s="27">
        <v>43868</v>
      </c>
      <c r="B5557" s="28">
        <v>0</v>
      </c>
      <c r="C5557" s="31">
        <v>5.0819999999999999</v>
      </c>
    </row>
    <row r="5558" spans="1:3">
      <c r="A5558" s="27">
        <v>43868</v>
      </c>
      <c r="B5558" s="28">
        <v>0.16666666666666666</v>
      </c>
      <c r="C5558" s="31">
        <v>5.0940000000000003</v>
      </c>
    </row>
    <row r="5559" spans="1:3">
      <c r="A5559" s="27">
        <v>43868</v>
      </c>
      <c r="B5559" s="28">
        <v>0.33333333333333331</v>
      </c>
      <c r="C5559" s="31">
        <v>5.0960000000000001</v>
      </c>
    </row>
    <row r="5560" spans="1:3">
      <c r="A5560" s="27">
        <v>43868</v>
      </c>
      <c r="B5560" s="28">
        <v>0.5</v>
      </c>
      <c r="C5560" s="31">
        <v>5.1189999999999998</v>
      </c>
    </row>
    <row r="5561" spans="1:3">
      <c r="A5561" s="27">
        <v>43868</v>
      </c>
      <c r="B5561" s="28">
        <v>0.66666666666666663</v>
      </c>
      <c r="C5561" s="31">
        <v>5.1059999999999999</v>
      </c>
    </row>
    <row r="5562" spans="1:3">
      <c r="A5562" s="27">
        <v>43868</v>
      </c>
      <c r="B5562" s="28">
        <v>0.83333333333333337</v>
      </c>
      <c r="C5562" s="31">
        <v>5.0869999999999997</v>
      </c>
    </row>
    <row r="5563" spans="1:3">
      <c r="A5563" s="27">
        <v>43869</v>
      </c>
      <c r="B5563" s="28">
        <v>0</v>
      </c>
      <c r="C5563" s="31">
        <v>5.0949999999999998</v>
      </c>
    </row>
    <row r="5564" spans="1:3">
      <c r="A5564" s="27">
        <v>43869</v>
      </c>
      <c r="B5564" s="28">
        <v>0.16666666666666666</v>
      </c>
      <c r="C5564" s="31">
        <v>5.1029999999999998</v>
      </c>
    </row>
    <row r="5565" spans="1:3">
      <c r="A5565" s="27">
        <v>43869</v>
      </c>
      <c r="B5565" s="28">
        <v>0.33333333333333331</v>
      </c>
      <c r="C5565" s="31">
        <v>5.1100000000000003</v>
      </c>
    </row>
    <row r="5566" spans="1:3">
      <c r="A5566" s="27">
        <v>43869</v>
      </c>
      <c r="B5566" s="28">
        <v>0.5</v>
      </c>
      <c r="C5566" s="31">
        <v>5.133</v>
      </c>
    </row>
    <row r="5567" spans="1:3">
      <c r="A5567" s="27">
        <v>43869</v>
      </c>
      <c r="B5567" s="28">
        <v>0.66666666666666663</v>
      </c>
      <c r="C5567" s="31">
        <v>5.1230000000000002</v>
      </c>
    </row>
    <row r="5568" spans="1:3">
      <c r="A5568" s="27">
        <v>43869</v>
      </c>
      <c r="B5568" s="28">
        <v>0.83333333333333337</v>
      </c>
      <c r="C5568" s="31">
        <v>5.1070000000000002</v>
      </c>
    </row>
    <row r="5569" spans="1:3">
      <c r="A5569" s="27">
        <v>43870</v>
      </c>
      <c r="B5569" s="28">
        <v>0</v>
      </c>
      <c r="C5569" s="31">
        <v>5.0990000000000002</v>
      </c>
    </row>
    <row r="5570" spans="1:3">
      <c r="A5570" s="27">
        <v>43870</v>
      </c>
      <c r="B5570" s="28">
        <v>0.16666666666666666</v>
      </c>
      <c r="C5570" s="31">
        <v>5.0960000000000001</v>
      </c>
    </row>
    <row r="5571" spans="1:3">
      <c r="A5571" s="27">
        <v>43870</v>
      </c>
      <c r="B5571" s="28">
        <v>0.33333333333333331</v>
      </c>
      <c r="C5571" s="31">
        <v>5.1079999999999997</v>
      </c>
    </row>
    <row r="5572" spans="1:3">
      <c r="A5572" s="27">
        <v>43870</v>
      </c>
      <c r="B5572" s="28">
        <v>0.5</v>
      </c>
      <c r="C5572" s="31">
        <v>5.12</v>
      </c>
    </row>
    <row r="5573" spans="1:3">
      <c r="A5573" s="27">
        <v>43870</v>
      </c>
      <c r="B5573" s="28">
        <v>0.66666666666666663</v>
      </c>
      <c r="C5573" s="31">
        <v>5.1340000000000003</v>
      </c>
    </row>
    <row r="5574" spans="1:3">
      <c r="A5574" s="27">
        <v>43870</v>
      </c>
      <c r="B5574" s="28">
        <v>0.83333333333333337</v>
      </c>
      <c r="C5574" s="31">
        <v>5.0990000000000002</v>
      </c>
    </row>
    <row r="5575" spans="1:3">
      <c r="A5575" s="27">
        <v>43871</v>
      </c>
      <c r="B5575" s="28">
        <v>0</v>
      </c>
      <c r="C5575" s="31">
        <v>5.0880000000000001</v>
      </c>
    </row>
    <row r="5576" spans="1:3">
      <c r="A5576" s="27">
        <v>43871</v>
      </c>
      <c r="B5576" s="28">
        <v>0.16666666666666666</v>
      </c>
      <c r="C5576" s="31">
        <v>5.0780000000000003</v>
      </c>
    </row>
    <row r="5577" spans="1:3">
      <c r="A5577" s="27">
        <v>43871</v>
      </c>
      <c r="B5577" s="28">
        <v>0.33333333333333331</v>
      </c>
      <c r="C5577" s="31">
        <v>5.0789999999999997</v>
      </c>
    </row>
    <row r="5578" spans="1:3">
      <c r="A5578" s="27">
        <v>43871</v>
      </c>
      <c r="B5578" s="28">
        <v>0.5</v>
      </c>
      <c r="C5578" s="31">
        <v>5.0940000000000003</v>
      </c>
    </row>
    <row r="5579" spans="1:3">
      <c r="A5579" s="27">
        <v>43871</v>
      </c>
      <c r="B5579" s="28">
        <v>0.66666666666666663</v>
      </c>
      <c r="C5579" s="31">
        <v>5.101</v>
      </c>
    </row>
    <row r="5580" spans="1:3">
      <c r="A5580" s="27">
        <v>43871</v>
      </c>
      <c r="B5580" s="28">
        <v>0.83333333333333337</v>
      </c>
      <c r="C5580" s="31">
        <v>5.0720000000000001</v>
      </c>
    </row>
    <row r="5581" spans="1:3">
      <c r="A5581" s="27">
        <v>43872</v>
      </c>
      <c r="B5581" s="28">
        <v>0</v>
      </c>
      <c r="C5581" s="31">
        <v>5.077</v>
      </c>
    </row>
    <row r="5582" spans="1:3">
      <c r="A5582" s="27">
        <v>43872</v>
      </c>
      <c r="B5582" s="28">
        <v>0.16666666666666666</v>
      </c>
      <c r="C5582" s="31">
        <v>5.0839999999999996</v>
      </c>
    </row>
    <row r="5583" spans="1:3">
      <c r="A5583" s="27">
        <v>43872</v>
      </c>
      <c r="B5583" s="28">
        <v>0.33333333333333331</v>
      </c>
      <c r="C5583" s="31">
        <v>5.0949999999999998</v>
      </c>
    </row>
    <row r="5584" spans="1:3">
      <c r="A5584" s="27">
        <v>43872</v>
      </c>
      <c r="B5584" s="28">
        <v>0.5</v>
      </c>
      <c r="C5584" s="31">
        <v>5.1230000000000002</v>
      </c>
    </row>
    <row r="5585" spans="1:3">
      <c r="A5585" s="27">
        <v>43872</v>
      </c>
      <c r="B5585" s="28">
        <v>0.66666666666666663</v>
      </c>
      <c r="C5585" s="31">
        <v>5.1280000000000001</v>
      </c>
    </row>
    <row r="5586" spans="1:3">
      <c r="A5586" s="27">
        <v>43872</v>
      </c>
      <c r="B5586" s="28">
        <v>0.83333333333333337</v>
      </c>
      <c r="C5586" s="31">
        <v>5.0979999999999999</v>
      </c>
    </row>
    <row r="5587" spans="1:3">
      <c r="A5587" s="27">
        <v>43873</v>
      </c>
      <c r="B5587" s="28">
        <v>0</v>
      </c>
      <c r="C5587" s="31">
        <v>5.0999999999999996</v>
      </c>
    </row>
    <row r="5588" spans="1:3">
      <c r="A5588" s="27">
        <v>43873</v>
      </c>
      <c r="B5588" s="28">
        <v>0.16666666666666666</v>
      </c>
      <c r="C5588" s="31">
        <v>5.1159999999999997</v>
      </c>
    </row>
    <row r="5589" spans="1:3">
      <c r="A5589" s="27">
        <v>43873</v>
      </c>
      <c r="B5589" s="28">
        <v>0.33333333333333331</v>
      </c>
      <c r="C5589" s="31">
        <v>5.12</v>
      </c>
    </row>
    <row r="5590" spans="1:3">
      <c r="A5590" s="27">
        <v>43873</v>
      </c>
      <c r="B5590" s="28">
        <v>0.5</v>
      </c>
      <c r="C5590" s="31">
        <v>5.1550000000000002</v>
      </c>
    </row>
    <row r="5591" spans="1:3">
      <c r="A5591" s="27">
        <v>43873</v>
      </c>
      <c r="B5591" s="28">
        <v>0.66666666666666663</v>
      </c>
      <c r="C5591" s="31">
        <v>5.149</v>
      </c>
    </row>
    <row r="5592" spans="1:3">
      <c r="A5592" s="27">
        <v>43873</v>
      </c>
      <c r="B5592" s="28">
        <v>0.83333333333333337</v>
      </c>
      <c r="C5592" s="31">
        <v>5.1269999999999998</v>
      </c>
    </row>
    <row r="5593" spans="1:3">
      <c r="A5593" s="27">
        <v>43874</v>
      </c>
      <c r="B5593" s="28">
        <v>0</v>
      </c>
      <c r="C5593" s="31">
        <v>5.117</v>
      </c>
    </row>
    <row r="5594" spans="1:3">
      <c r="A5594" s="27">
        <v>43874</v>
      </c>
      <c r="B5594" s="28">
        <v>0.16666666666666666</v>
      </c>
      <c r="C5594" s="31">
        <v>5.1210000000000004</v>
      </c>
    </row>
    <row r="5595" spans="1:3">
      <c r="A5595" s="27">
        <v>43874</v>
      </c>
      <c r="B5595" s="28">
        <v>0.33333333333333331</v>
      </c>
      <c r="C5595" s="31">
        <v>5.1310000000000002</v>
      </c>
    </row>
    <row r="5596" spans="1:3">
      <c r="A5596" s="27">
        <v>43874</v>
      </c>
      <c r="B5596" s="28">
        <v>0.5</v>
      </c>
      <c r="C5596" s="31">
        <v>5.1710000000000003</v>
      </c>
    </row>
    <row r="5597" spans="1:3">
      <c r="A5597" s="27">
        <v>43874</v>
      </c>
      <c r="B5597" s="28">
        <v>0.66666666666666663</v>
      </c>
      <c r="C5597" s="31">
        <v>5.1509999999999998</v>
      </c>
    </row>
    <row r="5598" spans="1:3">
      <c r="A5598" s="27">
        <v>43874</v>
      </c>
      <c r="B5598" s="28">
        <v>0.83333333333333337</v>
      </c>
      <c r="C5598" s="31">
        <v>5.12</v>
      </c>
    </row>
    <row r="5599" spans="1:3">
      <c r="A5599" s="27">
        <v>43875</v>
      </c>
      <c r="B5599" s="28">
        <v>0</v>
      </c>
      <c r="C5599" s="31">
        <v>5.1139999999999999</v>
      </c>
    </row>
    <row r="5600" spans="1:3">
      <c r="A5600" s="27">
        <v>43875</v>
      </c>
      <c r="B5600" s="28">
        <v>0.16666666666666666</v>
      </c>
      <c r="C5600" s="31">
        <v>5.1130000000000004</v>
      </c>
    </row>
    <row r="5601" spans="1:3">
      <c r="A5601" s="27">
        <v>43875</v>
      </c>
      <c r="B5601" s="28">
        <v>0.33333333333333331</v>
      </c>
      <c r="C5601" s="31">
        <v>5.1029999999999998</v>
      </c>
    </row>
    <row r="5602" spans="1:3">
      <c r="A5602" s="27">
        <v>43875</v>
      </c>
      <c r="B5602" s="28">
        <v>0.5</v>
      </c>
      <c r="C5602" s="31">
        <v>5.0469999999999997</v>
      </c>
    </row>
    <row r="5603" spans="1:3">
      <c r="A5603" s="27">
        <v>43875</v>
      </c>
      <c r="B5603" s="28">
        <v>0.66666666666666663</v>
      </c>
      <c r="C5603" s="31">
        <v>4.9359999999999999</v>
      </c>
    </row>
    <row r="5604" spans="1:3">
      <c r="A5604" s="27">
        <v>43875</v>
      </c>
      <c r="B5604" s="28">
        <v>0.83333333333333337</v>
      </c>
      <c r="C5604" s="31">
        <v>4.8979999999999997</v>
      </c>
    </row>
    <row r="5605" spans="1:3">
      <c r="A5605" s="27">
        <v>43876</v>
      </c>
      <c r="B5605" s="28">
        <v>0</v>
      </c>
      <c r="C5605" s="31">
        <v>4.8730000000000002</v>
      </c>
    </row>
    <row r="5606" spans="1:3">
      <c r="A5606" s="27">
        <v>43876</v>
      </c>
      <c r="B5606" s="28">
        <v>0.16666666666666666</v>
      </c>
      <c r="C5606" s="31">
        <v>4.9269999999999996</v>
      </c>
    </row>
    <row r="5607" spans="1:3">
      <c r="A5607" s="27">
        <v>43876</v>
      </c>
      <c r="B5607" s="28">
        <v>0.33333333333333331</v>
      </c>
      <c r="C5607" s="31">
        <v>4.9240000000000004</v>
      </c>
    </row>
    <row r="5608" spans="1:3">
      <c r="A5608" s="27">
        <v>43876</v>
      </c>
      <c r="B5608" s="28">
        <v>0.5</v>
      </c>
      <c r="C5608" s="31">
        <v>5.0469999999999997</v>
      </c>
    </row>
    <row r="5609" spans="1:3">
      <c r="A5609" s="27">
        <v>43876</v>
      </c>
      <c r="B5609" s="28">
        <v>0.66666666666666663</v>
      </c>
      <c r="C5609" s="31">
        <v>5.0949999999999998</v>
      </c>
    </row>
    <row r="5610" spans="1:3">
      <c r="A5610" s="27">
        <v>43876</v>
      </c>
      <c r="B5610" s="28">
        <v>0.83333333333333337</v>
      </c>
      <c r="C5610" s="31">
        <v>5.024</v>
      </c>
    </row>
    <row r="5611" spans="1:3">
      <c r="A5611" s="27">
        <v>43877</v>
      </c>
      <c r="B5611" s="28">
        <v>0</v>
      </c>
      <c r="C5611" s="31">
        <v>5.0170000000000003</v>
      </c>
    </row>
    <row r="5612" spans="1:3">
      <c r="A5612" s="27">
        <v>43877</v>
      </c>
      <c r="B5612" s="28">
        <v>0.16666666666666666</v>
      </c>
      <c r="C5612" s="31">
        <v>4.9619999999999997</v>
      </c>
    </row>
    <row r="5613" spans="1:3">
      <c r="A5613" s="27">
        <v>43877</v>
      </c>
      <c r="B5613" s="28">
        <v>0.33333333333333331</v>
      </c>
      <c r="C5613" s="31">
        <v>5.04</v>
      </c>
    </row>
    <row r="5614" spans="1:3">
      <c r="A5614" s="27">
        <v>43877</v>
      </c>
      <c r="B5614" s="28">
        <v>0.5</v>
      </c>
      <c r="C5614" s="31">
        <v>5.09</v>
      </c>
    </row>
    <row r="5615" spans="1:3">
      <c r="A5615" s="27">
        <v>43877</v>
      </c>
      <c r="B5615" s="28">
        <v>0.66666666666666663</v>
      </c>
      <c r="C5615" s="31">
        <v>5.149</v>
      </c>
    </row>
    <row r="5616" spans="1:3">
      <c r="A5616" s="27">
        <v>43877</v>
      </c>
      <c r="B5616" s="28">
        <v>0.83333333333333337</v>
      </c>
      <c r="C5616" s="31">
        <v>5.1180000000000003</v>
      </c>
    </row>
    <row r="5617" spans="1:3">
      <c r="A5617" s="27">
        <v>43878</v>
      </c>
      <c r="B5617" s="28">
        <v>0</v>
      </c>
      <c r="C5617" s="31">
        <v>5.1109999999999998</v>
      </c>
    </row>
    <row r="5618" spans="1:3">
      <c r="A5618" s="27">
        <v>43878</v>
      </c>
      <c r="B5618" s="28">
        <v>0.16666666666666666</v>
      </c>
      <c r="C5618" s="31">
        <v>5.1239999999999997</v>
      </c>
    </row>
    <row r="5619" spans="1:3">
      <c r="A5619" s="27">
        <v>43878</v>
      </c>
      <c r="B5619" s="28">
        <v>0.33333333333333331</v>
      </c>
      <c r="C5619" s="31">
        <v>5.1260000000000003</v>
      </c>
    </row>
    <row r="5620" spans="1:3">
      <c r="A5620" s="27">
        <v>43878</v>
      </c>
      <c r="B5620" s="28">
        <v>0.5</v>
      </c>
      <c r="C5620" s="31">
        <v>5.1539999999999999</v>
      </c>
    </row>
    <row r="5621" spans="1:3">
      <c r="A5621" s="27">
        <v>43878</v>
      </c>
      <c r="B5621" s="28">
        <v>0.66666666666666663</v>
      </c>
      <c r="C5621" s="31">
        <v>5.1340000000000003</v>
      </c>
    </row>
    <row r="5622" spans="1:3">
      <c r="A5622" s="27">
        <v>43878</v>
      </c>
      <c r="B5622" s="28">
        <v>0.83333333333333337</v>
      </c>
      <c r="C5622" s="31">
        <v>5.1180000000000003</v>
      </c>
    </row>
    <row r="5623" spans="1:3">
      <c r="A5623" s="27">
        <v>43879</v>
      </c>
      <c r="B5623" s="28">
        <v>0</v>
      </c>
      <c r="C5623" s="31">
        <v>5.1120000000000001</v>
      </c>
    </row>
    <row r="5624" spans="1:3">
      <c r="A5624" s="27">
        <v>43879</v>
      </c>
      <c r="B5624" s="28">
        <v>0.16666666666666666</v>
      </c>
      <c r="C5624" s="31">
        <v>5.1070000000000002</v>
      </c>
    </row>
    <row r="5625" spans="1:3">
      <c r="A5625" s="27">
        <v>43879</v>
      </c>
      <c r="B5625" s="28">
        <v>0.33333333333333331</v>
      </c>
      <c r="C5625" s="31">
        <v>5.0830000000000002</v>
      </c>
    </row>
    <row r="5626" spans="1:3">
      <c r="A5626" s="27">
        <v>43879</v>
      </c>
      <c r="B5626" s="28">
        <v>0.5</v>
      </c>
      <c r="C5626" s="31">
        <v>5.141</v>
      </c>
    </row>
    <row r="5627" spans="1:3">
      <c r="A5627" s="27">
        <v>43879</v>
      </c>
      <c r="B5627" s="28">
        <v>0.66666666666666663</v>
      </c>
      <c r="C5627" s="31">
        <v>5.1479999999999997</v>
      </c>
    </row>
    <row r="5628" spans="1:3">
      <c r="A5628" s="27">
        <v>43879</v>
      </c>
      <c r="B5628" s="28">
        <v>0.83333333333333337</v>
      </c>
      <c r="C5628" s="31">
        <v>5.1289999999999996</v>
      </c>
    </row>
    <row r="5629" spans="1:3">
      <c r="A5629" s="27">
        <v>43880</v>
      </c>
      <c r="B5629" s="28">
        <v>0</v>
      </c>
      <c r="C5629" s="31">
        <v>10.396000000000001</v>
      </c>
    </row>
    <row r="5630" spans="1:3">
      <c r="A5630" s="27">
        <v>43880</v>
      </c>
      <c r="B5630" s="28">
        <v>0.16666666666666666</v>
      </c>
      <c r="C5630" s="31">
        <v>10.396000000000001</v>
      </c>
    </row>
    <row r="5631" spans="1:3">
      <c r="A5631" s="27">
        <v>43880</v>
      </c>
      <c r="B5631" s="28">
        <v>0.33333333333333331</v>
      </c>
      <c r="C5631" s="31">
        <v>10.396000000000001</v>
      </c>
    </row>
    <row r="5632" spans="1:3">
      <c r="A5632" s="27">
        <v>43880</v>
      </c>
      <c r="B5632" s="28">
        <v>0.5</v>
      </c>
      <c r="C5632" s="31">
        <v>5.3049999999999997</v>
      </c>
    </row>
    <row r="5633" spans="1:3">
      <c r="A5633" s="27">
        <v>43880</v>
      </c>
      <c r="B5633" s="28">
        <v>0.66666666666666663</v>
      </c>
      <c r="C5633" s="31">
        <v>5.3079999999999998</v>
      </c>
    </row>
    <row r="5634" spans="1:3">
      <c r="A5634" s="27">
        <v>43880</v>
      </c>
      <c r="B5634" s="28">
        <v>0.83333333333333337</v>
      </c>
      <c r="C5634" s="31">
        <v>5.2720000000000002</v>
      </c>
    </row>
    <row r="5635" spans="1:3">
      <c r="A5635" s="27">
        <v>43881</v>
      </c>
      <c r="B5635" s="28">
        <v>0</v>
      </c>
      <c r="C5635" s="31">
        <v>5.2839999999999998</v>
      </c>
    </row>
    <row r="5636" spans="1:3">
      <c r="A5636" s="27">
        <v>43881</v>
      </c>
      <c r="B5636" s="28">
        <v>0.16666666666666666</v>
      </c>
      <c r="C5636" s="31">
        <v>5.2930000000000001</v>
      </c>
    </row>
    <row r="5637" spans="1:3">
      <c r="A5637" s="27">
        <v>43881</v>
      </c>
      <c r="B5637" s="28">
        <v>0.33333333333333331</v>
      </c>
      <c r="C5637" s="31">
        <v>5.3029999999999999</v>
      </c>
    </row>
    <row r="5638" spans="1:3">
      <c r="A5638" s="27">
        <v>43881</v>
      </c>
      <c r="B5638" s="28">
        <v>0.5</v>
      </c>
      <c r="C5638" s="31">
        <v>5.3239999999999998</v>
      </c>
    </row>
    <row r="5639" spans="1:3">
      <c r="A5639" s="27">
        <v>43881</v>
      </c>
      <c r="B5639" s="28">
        <v>0.66666666666666663</v>
      </c>
      <c r="C5639" s="31">
        <v>5.3289999999999997</v>
      </c>
    </row>
    <row r="5640" spans="1:3">
      <c r="A5640" s="27">
        <v>43881</v>
      </c>
      <c r="B5640" s="28">
        <v>0.83333333333333337</v>
      </c>
      <c r="C5640" s="31">
        <v>5.3079999999999998</v>
      </c>
    </row>
    <row r="5641" spans="1:3">
      <c r="A5641" s="27">
        <v>43882</v>
      </c>
      <c r="B5641" s="28">
        <v>0</v>
      </c>
      <c r="C5641" s="31">
        <v>5.3029999999999999</v>
      </c>
    </row>
    <row r="5642" spans="1:3">
      <c r="A5642" s="27">
        <v>43882</v>
      </c>
      <c r="B5642" s="28">
        <v>0.16666666666666666</v>
      </c>
      <c r="C5642" s="31">
        <v>5.3090000000000002</v>
      </c>
    </row>
    <row r="5643" spans="1:3">
      <c r="A5643" s="27">
        <v>43882</v>
      </c>
      <c r="B5643" s="28">
        <v>0.33333333333333331</v>
      </c>
      <c r="C5643" s="31">
        <v>5.3150000000000004</v>
      </c>
    </row>
    <row r="5644" spans="1:3">
      <c r="A5644" s="27">
        <v>43882</v>
      </c>
      <c r="B5644" s="28">
        <v>0.5</v>
      </c>
      <c r="C5644" s="31">
        <v>5.3410000000000002</v>
      </c>
    </row>
    <row r="5645" spans="1:3">
      <c r="A5645" s="27">
        <v>43882</v>
      </c>
      <c r="B5645" s="28">
        <v>0.66666666666666663</v>
      </c>
      <c r="C5645" s="31">
        <v>5.3369999999999997</v>
      </c>
    </row>
    <row r="5646" spans="1:3">
      <c r="A5646" s="27">
        <v>43882</v>
      </c>
      <c r="B5646" s="28">
        <v>0.83333333333333337</v>
      </c>
      <c r="C5646" s="31">
        <v>5.3179999999999996</v>
      </c>
    </row>
    <row r="5647" spans="1:3">
      <c r="A5647" s="27">
        <v>43883</v>
      </c>
      <c r="B5647" s="28">
        <v>0</v>
      </c>
      <c r="C5647" s="31">
        <v>5.3120000000000003</v>
      </c>
    </row>
    <row r="5648" spans="1:3">
      <c r="A5648" s="27">
        <v>43883</v>
      </c>
      <c r="B5648" s="28">
        <v>0.16666666666666666</v>
      </c>
      <c r="C5648" s="31">
        <v>5.3259999999999996</v>
      </c>
    </row>
    <row r="5649" spans="1:3">
      <c r="A5649" s="27">
        <v>43883</v>
      </c>
      <c r="B5649" s="28">
        <v>0.33333333333333331</v>
      </c>
      <c r="C5649" s="31">
        <v>5.3289999999999997</v>
      </c>
    </row>
    <row r="5650" spans="1:3">
      <c r="A5650" s="27">
        <v>43883</v>
      </c>
      <c r="B5650" s="28">
        <v>0.5</v>
      </c>
      <c r="C5650" s="31">
        <v>5.3550000000000004</v>
      </c>
    </row>
    <row r="5651" spans="1:3">
      <c r="A5651" s="27">
        <v>43883</v>
      </c>
      <c r="B5651" s="28">
        <v>0.66666666666666663</v>
      </c>
      <c r="C5651" s="31">
        <v>5.3529999999999998</v>
      </c>
    </row>
    <row r="5652" spans="1:3">
      <c r="A5652" s="27">
        <v>43883</v>
      </c>
      <c r="B5652" s="28">
        <v>0.83333333333333337</v>
      </c>
      <c r="C5652" s="31">
        <v>5.32</v>
      </c>
    </row>
    <row r="5653" spans="1:3">
      <c r="A5653" s="27">
        <v>43884</v>
      </c>
      <c r="B5653" s="28">
        <v>0</v>
      </c>
      <c r="C5653" s="31">
        <v>5.3079999999999998</v>
      </c>
    </row>
    <row r="5654" spans="1:3">
      <c r="A5654" s="27">
        <v>43884</v>
      </c>
      <c r="B5654" s="28">
        <v>0.16666666666666666</v>
      </c>
      <c r="C5654" s="31">
        <v>5.2990000000000004</v>
      </c>
    </row>
    <row r="5655" spans="1:3">
      <c r="A5655" s="27">
        <v>43884</v>
      </c>
      <c r="B5655" s="28">
        <v>0.33333333333333331</v>
      </c>
      <c r="C5655" s="31">
        <v>5.3109999999999999</v>
      </c>
    </row>
    <row r="5656" spans="1:3">
      <c r="A5656" s="27">
        <v>43884</v>
      </c>
      <c r="B5656" s="28">
        <v>0.5</v>
      </c>
      <c r="C5656" s="31">
        <v>5.343</v>
      </c>
    </row>
    <row r="5657" spans="1:3">
      <c r="A5657" s="27">
        <v>43884</v>
      </c>
      <c r="B5657" s="28">
        <v>0.66666666666666663</v>
      </c>
      <c r="C5657" s="31">
        <v>5.3319999999999999</v>
      </c>
    </row>
    <row r="5658" spans="1:3">
      <c r="A5658" s="27">
        <v>43884</v>
      </c>
      <c r="B5658" s="28">
        <v>0.83333333333333337</v>
      </c>
      <c r="C5658" s="31">
        <v>5.3090000000000002</v>
      </c>
    </row>
    <row r="5659" spans="1:3">
      <c r="A5659" s="27">
        <v>43885</v>
      </c>
      <c r="B5659" s="28">
        <v>0</v>
      </c>
      <c r="C5659" s="31">
        <v>5.2969999999999997</v>
      </c>
    </row>
    <row r="5660" spans="1:3">
      <c r="A5660" s="27">
        <v>43885</v>
      </c>
      <c r="B5660" s="28">
        <v>0.16666666666666666</v>
      </c>
      <c r="C5660" s="31">
        <v>5.2960000000000003</v>
      </c>
    </row>
    <row r="5661" spans="1:3">
      <c r="A5661" s="27">
        <v>43885</v>
      </c>
      <c r="B5661" s="28">
        <v>0.33333333333333331</v>
      </c>
      <c r="C5661" s="31">
        <v>5.2919999999999998</v>
      </c>
    </row>
    <row r="5662" spans="1:3">
      <c r="A5662" s="27">
        <v>43885</v>
      </c>
      <c r="B5662" s="28">
        <v>0.5</v>
      </c>
      <c r="C5662" s="31">
        <v>5.327</v>
      </c>
    </row>
    <row r="5663" spans="1:3">
      <c r="A5663" s="27">
        <v>43885</v>
      </c>
      <c r="B5663" s="28">
        <v>0.66666666666666663</v>
      </c>
      <c r="C5663" s="31">
        <v>5.3280000000000003</v>
      </c>
    </row>
    <row r="5664" spans="1:3">
      <c r="A5664" s="27">
        <v>43885</v>
      </c>
      <c r="B5664" s="28">
        <v>0.83333333333333337</v>
      </c>
      <c r="C5664" s="31">
        <v>5.2949999999999999</v>
      </c>
    </row>
    <row r="5665" spans="1:3">
      <c r="A5665" s="27">
        <v>43886</v>
      </c>
      <c r="B5665" s="28">
        <v>0</v>
      </c>
      <c r="C5665" s="31">
        <v>5.28</v>
      </c>
    </row>
    <row r="5666" spans="1:3">
      <c r="A5666" s="27">
        <v>43886</v>
      </c>
      <c r="B5666" s="28">
        <v>0.16666666666666666</v>
      </c>
      <c r="C5666" s="31">
        <v>5.2919999999999998</v>
      </c>
    </row>
    <row r="5667" spans="1:3">
      <c r="A5667" s="27">
        <v>43886</v>
      </c>
      <c r="B5667" s="28">
        <v>0.33333333333333331</v>
      </c>
      <c r="C5667" s="31">
        <v>5.3</v>
      </c>
    </row>
    <row r="5668" spans="1:3">
      <c r="A5668" s="27">
        <v>43886</v>
      </c>
      <c r="B5668" s="28">
        <v>0.5</v>
      </c>
      <c r="C5668" s="31">
        <v>5.3209999999999997</v>
      </c>
    </row>
    <row r="5669" spans="1:3">
      <c r="A5669" s="27">
        <v>43886</v>
      </c>
      <c r="B5669" s="28">
        <v>0.66666666666666663</v>
      </c>
      <c r="C5669" s="31">
        <v>5.3319999999999999</v>
      </c>
    </row>
    <row r="5670" spans="1:3">
      <c r="A5670" s="27">
        <v>43886</v>
      </c>
      <c r="B5670" s="28">
        <v>0.83333333333333337</v>
      </c>
      <c r="C5670" s="31">
        <v>5.3280000000000003</v>
      </c>
    </row>
    <row r="5671" spans="1:3">
      <c r="A5671" s="27">
        <v>43887</v>
      </c>
      <c r="B5671" s="28">
        <v>0</v>
      </c>
      <c r="C5671" s="31">
        <v>5.3129999999999997</v>
      </c>
    </row>
    <row r="5672" spans="1:3">
      <c r="A5672" s="27">
        <v>43887</v>
      </c>
      <c r="B5672" s="28">
        <v>0.16666666666666666</v>
      </c>
      <c r="C5672" s="31">
        <v>5.3239999999999998</v>
      </c>
    </row>
    <row r="5673" spans="1:3">
      <c r="A5673" s="27">
        <v>43887</v>
      </c>
      <c r="B5673" s="28">
        <v>0.33333333333333331</v>
      </c>
      <c r="C5673" s="31">
        <v>5.327</v>
      </c>
    </row>
    <row r="5674" spans="1:3">
      <c r="A5674" s="27">
        <v>43887</v>
      </c>
      <c r="B5674" s="28">
        <v>0.5</v>
      </c>
      <c r="C5674" s="31">
        <v>5.3559999999999999</v>
      </c>
    </row>
    <row r="5675" spans="1:3">
      <c r="A5675" s="27">
        <v>43887</v>
      </c>
      <c r="B5675" s="28">
        <v>0.66666666666666663</v>
      </c>
      <c r="C5675" s="31">
        <v>5.3559999999999999</v>
      </c>
    </row>
    <row r="5676" spans="1:3">
      <c r="A5676" s="27">
        <v>43887</v>
      </c>
      <c r="B5676" s="28">
        <v>0.83333333333333337</v>
      </c>
      <c r="C5676" s="31">
        <v>5.3460000000000001</v>
      </c>
    </row>
    <row r="5677" spans="1:3">
      <c r="A5677" s="27">
        <v>43888</v>
      </c>
      <c r="B5677" s="28">
        <v>0</v>
      </c>
      <c r="C5677" s="31">
        <v>5.3410000000000002</v>
      </c>
    </row>
    <row r="5678" spans="1:3">
      <c r="A5678" s="27">
        <v>43888</v>
      </c>
      <c r="B5678" s="28">
        <v>0.16666666666666666</v>
      </c>
      <c r="C5678" s="31">
        <v>5.3479999999999999</v>
      </c>
    </row>
    <row r="5679" spans="1:3">
      <c r="A5679" s="27">
        <v>43888</v>
      </c>
      <c r="B5679" s="28">
        <v>0.33333333333333331</v>
      </c>
      <c r="C5679" s="31">
        <v>5.3550000000000004</v>
      </c>
    </row>
    <row r="5680" spans="1:3">
      <c r="A5680" s="27">
        <v>43888</v>
      </c>
      <c r="B5680" s="28">
        <v>0.5</v>
      </c>
      <c r="C5680" s="31">
        <v>5.3719999999999999</v>
      </c>
    </row>
    <row r="5681" spans="1:3">
      <c r="A5681" s="27">
        <v>43888</v>
      </c>
      <c r="B5681" s="28">
        <v>0.66666666666666663</v>
      </c>
      <c r="C5681" s="31">
        <v>5.3849999999999998</v>
      </c>
    </row>
    <row r="5682" spans="1:3">
      <c r="A5682" s="27">
        <v>43888</v>
      </c>
      <c r="B5682" s="28">
        <v>0.83333333333333337</v>
      </c>
      <c r="C5682" s="31">
        <v>5.351</v>
      </c>
    </row>
    <row r="5683" spans="1:3">
      <c r="A5683" s="27">
        <v>43889</v>
      </c>
      <c r="B5683" s="28">
        <v>0</v>
      </c>
      <c r="C5683" s="31">
        <v>5.3310000000000004</v>
      </c>
    </row>
    <row r="5684" spans="1:3">
      <c r="A5684" s="27">
        <v>43889</v>
      </c>
      <c r="B5684" s="28">
        <v>0.16666666666666666</v>
      </c>
      <c r="C5684" s="31">
        <v>5.3609999999999998</v>
      </c>
    </row>
    <row r="5685" spans="1:3">
      <c r="A5685" s="27">
        <v>43889</v>
      </c>
      <c r="B5685" s="28">
        <v>0.33333333333333331</v>
      </c>
      <c r="C5685" s="31">
        <v>5.3609999999999998</v>
      </c>
    </row>
    <row r="5686" spans="1:3">
      <c r="A5686" s="27">
        <v>43889</v>
      </c>
      <c r="B5686" s="28">
        <v>0.5</v>
      </c>
      <c r="C5686" s="31">
        <v>5.3970000000000002</v>
      </c>
    </row>
    <row r="5687" spans="1:3">
      <c r="A5687" s="27">
        <v>43889</v>
      </c>
      <c r="B5687" s="28">
        <v>0.66666666666666663</v>
      </c>
      <c r="C5687" s="31">
        <v>5.4039999999999999</v>
      </c>
    </row>
    <row r="5688" spans="1:3">
      <c r="A5688" s="27">
        <v>43889</v>
      </c>
      <c r="B5688" s="28">
        <v>0.83333333333333337</v>
      </c>
      <c r="C5688" s="31">
        <v>5.3769999999999998</v>
      </c>
    </row>
    <row r="5689" spans="1:3">
      <c r="A5689" s="27">
        <v>43890</v>
      </c>
      <c r="B5689" s="28">
        <v>0</v>
      </c>
      <c r="C5689" s="31">
        <v>5.3769999999999998</v>
      </c>
    </row>
    <row r="5690" spans="1:3">
      <c r="A5690" s="27">
        <v>43890</v>
      </c>
      <c r="B5690" s="28">
        <v>0.16666666666666666</v>
      </c>
      <c r="C5690" s="31">
        <v>5.3659999999999997</v>
      </c>
    </row>
    <row r="5691" spans="1:3">
      <c r="A5691" s="27">
        <v>43890</v>
      </c>
      <c r="B5691" s="28">
        <v>0.33333333333333331</v>
      </c>
      <c r="C5691" s="31">
        <v>5.3780000000000001</v>
      </c>
    </row>
    <row r="5692" spans="1:3">
      <c r="A5692" s="27">
        <v>43890</v>
      </c>
      <c r="B5692" s="28">
        <v>0.5</v>
      </c>
      <c r="C5692" s="31">
        <v>5.399</v>
      </c>
    </row>
    <row r="5693" spans="1:3">
      <c r="A5693" s="27">
        <v>43890</v>
      </c>
      <c r="B5693" s="28">
        <v>0.66666666666666663</v>
      </c>
      <c r="C5693" s="31">
        <v>5.399</v>
      </c>
    </row>
    <row r="5694" spans="1:3">
      <c r="A5694" s="27">
        <v>43890</v>
      </c>
      <c r="B5694" s="28">
        <v>0.83333333333333337</v>
      </c>
      <c r="C5694" s="31">
        <v>5.3680000000000003</v>
      </c>
    </row>
    <row r="5695" spans="1:3">
      <c r="A5695" s="27">
        <v>43891</v>
      </c>
      <c r="B5695" s="28">
        <v>0</v>
      </c>
      <c r="C5695" s="31">
        <v>5.343</v>
      </c>
    </row>
    <row r="5696" spans="1:3">
      <c r="A5696" s="27">
        <v>43891</v>
      </c>
      <c r="B5696" s="28">
        <v>0.16666666666666666</v>
      </c>
      <c r="C5696" s="31">
        <v>5.34</v>
      </c>
    </row>
    <row r="5697" spans="1:3">
      <c r="A5697" s="27">
        <v>43891</v>
      </c>
      <c r="B5697" s="28">
        <v>0.33333333333333331</v>
      </c>
      <c r="C5697" s="31">
        <v>5.3419999999999996</v>
      </c>
    </row>
    <row r="5698" spans="1:3">
      <c r="A5698" s="27">
        <v>43891</v>
      </c>
      <c r="B5698" s="28">
        <v>0.5</v>
      </c>
      <c r="C5698" s="31">
        <v>5.3630000000000004</v>
      </c>
    </row>
    <row r="5699" spans="1:3">
      <c r="A5699" s="27">
        <v>43891</v>
      </c>
      <c r="B5699" s="28">
        <v>0.66666666666666663</v>
      </c>
      <c r="C5699" s="31">
        <v>5.3609999999999998</v>
      </c>
    </row>
    <row r="5700" spans="1:3">
      <c r="A5700" s="27">
        <v>43891</v>
      </c>
      <c r="B5700" s="28">
        <v>0.83333333333333337</v>
      </c>
      <c r="C5700" s="31">
        <v>5.3159999999999998</v>
      </c>
    </row>
    <row r="5701" spans="1:3">
      <c r="A5701" s="27">
        <v>43892</v>
      </c>
      <c r="B5701" s="28">
        <v>0</v>
      </c>
      <c r="C5701" s="31">
        <v>5.3010000000000002</v>
      </c>
    </row>
    <row r="5702" spans="1:3">
      <c r="A5702" s="27">
        <v>43892</v>
      </c>
      <c r="B5702" s="28">
        <v>0.16666666666666666</v>
      </c>
      <c r="C5702" s="31">
        <v>5.3209999999999997</v>
      </c>
    </row>
    <row r="5703" spans="1:3">
      <c r="A5703" s="27">
        <v>43892</v>
      </c>
      <c r="B5703" s="28">
        <v>0.33333333333333331</v>
      </c>
      <c r="C5703" s="31">
        <v>5.3230000000000004</v>
      </c>
    </row>
    <row r="5704" spans="1:3">
      <c r="A5704" s="27">
        <v>43892</v>
      </c>
      <c r="B5704" s="28">
        <v>0.5</v>
      </c>
      <c r="C5704" s="31">
        <v>5.3380000000000001</v>
      </c>
    </row>
    <row r="5705" spans="1:3">
      <c r="A5705" s="27">
        <v>43892</v>
      </c>
      <c r="B5705" s="28">
        <v>0.66666666666666663</v>
      </c>
      <c r="C5705" s="31">
        <v>5.3049999999999997</v>
      </c>
    </row>
    <row r="5706" spans="1:3">
      <c r="A5706" s="27">
        <v>43892</v>
      </c>
      <c r="B5706" s="28">
        <v>0.83333333333333337</v>
      </c>
      <c r="C5706" s="31">
        <v>4.8940000000000001</v>
      </c>
    </row>
    <row r="5707" spans="1:3">
      <c r="A5707" s="27">
        <v>43893</v>
      </c>
      <c r="B5707" s="28">
        <v>0</v>
      </c>
      <c r="C5707" s="31">
        <v>4.6210000000000004</v>
      </c>
    </row>
    <row r="5708" spans="1:3">
      <c r="A5708" s="27">
        <v>43893</v>
      </c>
      <c r="B5708" s="28">
        <v>0.16666666666666666</v>
      </c>
      <c r="C5708" s="31">
        <v>4.5449999999999999</v>
      </c>
    </row>
    <row r="5709" spans="1:3">
      <c r="A5709" s="27">
        <v>43893</v>
      </c>
      <c r="B5709" s="28">
        <v>0.33333333333333331</v>
      </c>
      <c r="C5709" s="31">
        <v>4.7569999999999997</v>
      </c>
    </row>
    <row r="5710" spans="1:3">
      <c r="A5710" s="27">
        <v>43893</v>
      </c>
      <c r="B5710" s="28">
        <v>0.5</v>
      </c>
      <c r="C5710" s="31">
        <v>5.0430000000000001</v>
      </c>
    </row>
    <row r="5711" spans="1:3">
      <c r="A5711" s="27">
        <v>43893</v>
      </c>
      <c r="B5711" s="28">
        <v>0.66666666666666663</v>
      </c>
      <c r="C5711" s="31">
        <v>5.0720000000000001</v>
      </c>
    </row>
    <row r="5712" spans="1:3">
      <c r="A5712" s="27">
        <v>43893</v>
      </c>
      <c r="B5712" s="28">
        <v>0.83333333333333337</v>
      </c>
      <c r="C5712" s="31">
        <v>5.1269999999999998</v>
      </c>
    </row>
    <row r="5713" spans="1:3">
      <c r="A5713" s="27">
        <v>43894</v>
      </c>
      <c r="B5713" s="28">
        <v>0</v>
      </c>
      <c r="C5713" s="31">
        <v>5.1559999999999997</v>
      </c>
    </row>
    <row r="5714" spans="1:3">
      <c r="A5714" s="27">
        <v>43894</v>
      </c>
      <c r="B5714" s="28">
        <v>0.16666666666666666</v>
      </c>
      <c r="C5714" s="31">
        <v>5.1959999999999997</v>
      </c>
    </row>
    <row r="5715" spans="1:3">
      <c r="A5715" s="27">
        <v>43894</v>
      </c>
      <c r="B5715" s="28">
        <v>0.33333333333333331</v>
      </c>
      <c r="C5715" s="31">
        <v>5.2240000000000002</v>
      </c>
    </row>
    <row r="5716" spans="1:3">
      <c r="A5716" s="27">
        <v>43894</v>
      </c>
      <c r="B5716" s="28">
        <v>0.5</v>
      </c>
      <c r="C5716" s="31">
        <v>5.2679999999999998</v>
      </c>
    </row>
    <row r="5717" spans="1:3">
      <c r="A5717" s="27">
        <v>43894</v>
      </c>
      <c r="B5717" s="28">
        <v>0.66666666666666663</v>
      </c>
      <c r="C5717" s="31">
        <v>5.2960000000000003</v>
      </c>
    </row>
    <row r="5718" spans="1:3">
      <c r="A5718" s="27">
        <v>43894</v>
      </c>
      <c r="B5718" s="28">
        <v>0.83333333333333337</v>
      </c>
      <c r="C5718" s="31">
        <v>5.2830000000000004</v>
      </c>
    </row>
    <row r="5719" spans="1:3">
      <c r="A5719" s="27">
        <v>43895</v>
      </c>
      <c r="B5719" s="28">
        <v>0</v>
      </c>
      <c r="C5719" s="31">
        <v>5.274</v>
      </c>
    </row>
    <row r="5720" spans="1:3">
      <c r="A5720" s="27">
        <v>43895</v>
      </c>
      <c r="B5720" s="28">
        <v>0.16666666666666666</v>
      </c>
      <c r="C5720" s="31">
        <v>10.396000000000001</v>
      </c>
    </row>
    <row r="5721" spans="1:3">
      <c r="A5721" s="27">
        <v>43895</v>
      </c>
      <c r="B5721" s="28">
        <v>0.33333333333333331</v>
      </c>
      <c r="C5721" s="31">
        <v>10.395</v>
      </c>
    </row>
    <row r="5722" spans="1:3">
      <c r="A5722" s="27">
        <v>43895</v>
      </c>
      <c r="B5722" s="28">
        <v>0.5</v>
      </c>
      <c r="C5722" s="31">
        <v>10.395</v>
      </c>
    </row>
    <row r="5723" spans="1:3">
      <c r="A5723" s="27">
        <v>43895</v>
      </c>
      <c r="B5723" s="28">
        <v>0.66666666666666663</v>
      </c>
      <c r="C5723" s="31">
        <v>10.396000000000001</v>
      </c>
    </row>
    <row r="5724" spans="1:3">
      <c r="A5724" s="27">
        <v>43895</v>
      </c>
      <c r="B5724" s="28">
        <v>0.83333333333333337</v>
      </c>
      <c r="C5724" s="31">
        <v>10.396000000000001</v>
      </c>
    </row>
    <row r="5725" spans="1:3">
      <c r="A5725" s="27">
        <v>43896</v>
      </c>
      <c r="B5725" s="28">
        <v>0</v>
      </c>
      <c r="C5725" s="31">
        <v>10.396000000000001</v>
      </c>
    </row>
    <row r="5726" spans="1:3">
      <c r="A5726" s="27">
        <v>43896</v>
      </c>
      <c r="B5726" s="28">
        <v>0.16666666666666666</v>
      </c>
      <c r="C5726" s="31">
        <v>10.396000000000001</v>
      </c>
    </row>
    <row r="5727" spans="1:3">
      <c r="A5727" s="27">
        <v>43896</v>
      </c>
      <c r="B5727" s="28">
        <v>0.33333333333333331</v>
      </c>
      <c r="C5727" s="31">
        <v>10.396000000000001</v>
      </c>
    </row>
    <row r="5728" spans="1:3">
      <c r="A5728" s="27">
        <v>43896</v>
      </c>
      <c r="B5728" s="28">
        <v>0.5</v>
      </c>
      <c r="C5728" s="31">
        <v>10.396000000000001</v>
      </c>
    </row>
    <row r="5729" spans="1:3">
      <c r="A5729" s="27">
        <v>43896</v>
      </c>
      <c r="B5729" s="28">
        <v>0.66666666666666663</v>
      </c>
      <c r="C5729" s="31">
        <v>10.396000000000001</v>
      </c>
    </row>
    <row r="5730" spans="1:3">
      <c r="A5730" s="27">
        <v>43896</v>
      </c>
      <c r="B5730" s="28">
        <v>0.83333333333333337</v>
      </c>
      <c r="C5730" s="31">
        <v>10.396000000000001</v>
      </c>
    </row>
    <row r="5731" spans="1:3">
      <c r="A5731" s="27">
        <v>43897</v>
      </c>
      <c r="B5731" s="28">
        <v>0</v>
      </c>
      <c r="C5731" s="31">
        <v>10.396000000000001</v>
      </c>
    </row>
    <row r="5732" spans="1:3">
      <c r="A5732" s="27">
        <v>43897</v>
      </c>
      <c r="B5732" s="28">
        <v>0.16666666666666666</v>
      </c>
      <c r="C5732" s="31">
        <v>10.397</v>
      </c>
    </row>
    <row r="5733" spans="1:3">
      <c r="A5733" s="27">
        <v>43897</v>
      </c>
      <c r="B5733" s="28">
        <v>0.33333333333333331</v>
      </c>
      <c r="C5733" s="31">
        <v>10.396000000000001</v>
      </c>
    </row>
    <row r="5734" spans="1:3">
      <c r="A5734" s="27">
        <v>43897</v>
      </c>
      <c r="B5734" s="28">
        <v>0.5</v>
      </c>
      <c r="C5734" s="31">
        <v>10.397</v>
      </c>
    </row>
    <row r="5735" spans="1:3">
      <c r="A5735" s="27">
        <v>43897</v>
      </c>
      <c r="B5735" s="28">
        <v>0.66666666666666663</v>
      </c>
      <c r="C5735" s="31">
        <v>10.396000000000001</v>
      </c>
    </row>
    <row r="5736" spans="1:3">
      <c r="A5736" s="27">
        <v>43897</v>
      </c>
      <c r="B5736" s="28">
        <v>0.83333333333333337</v>
      </c>
      <c r="C5736" s="31">
        <v>10.396000000000001</v>
      </c>
    </row>
    <row r="5737" spans="1:3">
      <c r="A5737" s="27">
        <v>43898</v>
      </c>
      <c r="B5737" s="28">
        <v>0</v>
      </c>
      <c r="C5737" s="31">
        <v>10.397</v>
      </c>
    </row>
    <row r="5738" spans="1:3">
      <c r="A5738" s="27">
        <v>43898</v>
      </c>
      <c r="B5738" s="28">
        <v>0.16666666666666666</v>
      </c>
      <c r="C5738" s="31">
        <v>10.396000000000001</v>
      </c>
    </row>
    <row r="5739" spans="1:3">
      <c r="A5739" s="27">
        <v>43898</v>
      </c>
      <c r="B5739" s="28">
        <v>0.33333333333333331</v>
      </c>
      <c r="C5739" s="31">
        <v>10.396000000000001</v>
      </c>
    </row>
    <row r="5740" spans="1:3">
      <c r="A5740" s="27">
        <v>43898</v>
      </c>
      <c r="B5740" s="28">
        <v>0.5</v>
      </c>
      <c r="C5740" s="31">
        <v>10.397</v>
      </c>
    </row>
    <row r="5741" spans="1:3">
      <c r="A5741" s="27">
        <v>43898</v>
      </c>
      <c r="B5741" s="28">
        <v>0.66666666666666663</v>
      </c>
      <c r="C5741" s="31">
        <v>10.396000000000001</v>
      </c>
    </row>
    <row r="5742" spans="1:3">
      <c r="A5742" s="27">
        <v>43898</v>
      </c>
      <c r="B5742" s="28">
        <v>0.83333333333333337</v>
      </c>
      <c r="C5742" s="31">
        <v>10.397</v>
      </c>
    </row>
    <row r="5743" spans="1:3">
      <c r="A5743" s="27">
        <v>43899</v>
      </c>
      <c r="B5743" s="28">
        <v>0</v>
      </c>
      <c r="C5743" s="31">
        <v>10.397</v>
      </c>
    </row>
    <row r="5744" spans="1:3">
      <c r="A5744" s="27">
        <v>43899</v>
      </c>
      <c r="B5744" s="28">
        <v>0.16666666666666666</v>
      </c>
      <c r="C5744" s="31">
        <v>10.397</v>
      </c>
    </row>
    <row r="5745" spans="1:3">
      <c r="A5745" s="27">
        <v>43899</v>
      </c>
      <c r="B5745" s="28">
        <v>0.33333333333333331</v>
      </c>
      <c r="C5745" s="31">
        <v>10.397</v>
      </c>
    </row>
    <row r="5746" spans="1:3">
      <c r="A5746" s="27">
        <v>43899</v>
      </c>
      <c r="B5746" s="28">
        <v>0.5</v>
      </c>
      <c r="C5746" s="31">
        <v>10.396000000000001</v>
      </c>
    </row>
    <row r="5747" spans="1:3">
      <c r="A5747" s="27">
        <v>43899</v>
      </c>
      <c r="B5747" s="28">
        <v>0.66666666666666663</v>
      </c>
      <c r="C5747" s="31">
        <v>10.397</v>
      </c>
    </row>
    <row r="5748" spans="1:3">
      <c r="A5748" s="27">
        <v>43899</v>
      </c>
      <c r="B5748" s="28">
        <v>0.83333333333333337</v>
      </c>
      <c r="C5748" s="31">
        <v>10.398</v>
      </c>
    </row>
    <row r="5749" spans="1:3">
      <c r="A5749" s="27">
        <v>43900</v>
      </c>
      <c r="B5749" s="28">
        <v>0</v>
      </c>
      <c r="C5749" s="31">
        <v>10.397</v>
      </c>
    </row>
    <row r="5750" spans="1:3">
      <c r="A5750" s="27">
        <v>43900</v>
      </c>
      <c r="B5750" s="28">
        <v>0.16666666666666666</v>
      </c>
      <c r="C5750" s="31">
        <v>10.397</v>
      </c>
    </row>
    <row r="5751" spans="1:3">
      <c r="A5751" s="27">
        <v>43900</v>
      </c>
      <c r="B5751" s="28">
        <v>0.33333333333333331</v>
      </c>
      <c r="C5751" s="31">
        <v>10.396000000000001</v>
      </c>
    </row>
    <row r="5752" spans="1:3">
      <c r="A5752" s="27">
        <v>43900</v>
      </c>
      <c r="B5752" s="28">
        <v>0.5</v>
      </c>
      <c r="C5752" s="31">
        <v>10.397</v>
      </c>
    </row>
    <row r="5753" spans="1:3">
      <c r="A5753" s="27">
        <v>43900</v>
      </c>
      <c r="B5753" s="28">
        <v>0.66666666666666663</v>
      </c>
      <c r="C5753" s="31">
        <v>10.397</v>
      </c>
    </row>
    <row r="5754" spans="1:3">
      <c r="A5754" s="27">
        <v>43900</v>
      </c>
      <c r="B5754" s="28">
        <v>0.83333333333333337</v>
      </c>
      <c r="C5754" s="31">
        <v>10.397</v>
      </c>
    </row>
    <row r="5755" spans="1:3">
      <c r="A5755" s="27">
        <v>43901</v>
      </c>
      <c r="B5755" s="28">
        <v>0</v>
      </c>
      <c r="C5755" s="31">
        <v>10.397</v>
      </c>
    </row>
    <row r="5756" spans="1:3">
      <c r="A5756" s="27">
        <v>43901</v>
      </c>
      <c r="B5756" s="28">
        <v>0.16666666666666666</v>
      </c>
      <c r="C5756" s="31">
        <v>10.396000000000001</v>
      </c>
    </row>
    <row r="5757" spans="1:3">
      <c r="A5757" s="27">
        <v>43901</v>
      </c>
      <c r="B5757" s="28">
        <v>0.33333333333333331</v>
      </c>
      <c r="C5757" s="31">
        <v>10.397</v>
      </c>
    </row>
    <row r="5758" spans="1:3">
      <c r="A5758" s="27">
        <v>43901</v>
      </c>
      <c r="B5758" s="28">
        <v>0.5</v>
      </c>
      <c r="C5758" s="31">
        <v>10.397</v>
      </c>
    </row>
    <row r="5759" spans="1:3">
      <c r="A5759" s="27">
        <v>43901</v>
      </c>
      <c r="B5759" s="28">
        <v>0.66666666666666663</v>
      </c>
      <c r="C5759" s="31">
        <v>10.396000000000001</v>
      </c>
    </row>
    <row r="5760" spans="1:3">
      <c r="A5760" s="27">
        <v>43901</v>
      </c>
      <c r="B5760" s="28">
        <v>0.83333333333333337</v>
      </c>
      <c r="C5760" s="31">
        <v>10.397</v>
      </c>
    </row>
    <row r="5761" spans="1:3">
      <c r="A5761" s="27">
        <v>43902</v>
      </c>
      <c r="B5761" s="28">
        <v>0</v>
      </c>
      <c r="C5761" s="31">
        <v>10.397</v>
      </c>
    </row>
    <row r="5762" spans="1:3">
      <c r="A5762" s="27">
        <v>43902</v>
      </c>
      <c r="B5762" s="28">
        <v>0.16666666666666666</v>
      </c>
      <c r="C5762" s="31">
        <v>10.397</v>
      </c>
    </row>
    <row r="5763" spans="1:3">
      <c r="A5763" s="27">
        <v>43902</v>
      </c>
      <c r="B5763" s="28">
        <v>0.33333333333333331</v>
      </c>
      <c r="C5763" s="31">
        <v>10.396000000000001</v>
      </c>
    </row>
    <row r="5764" spans="1:3">
      <c r="A5764" s="27">
        <v>43902</v>
      </c>
      <c r="B5764" s="28">
        <v>0.5</v>
      </c>
      <c r="C5764" s="31">
        <v>10.397</v>
      </c>
    </row>
    <row r="5765" spans="1:3">
      <c r="A5765" s="27">
        <v>43902</v>
      </c>
      <c r="B5765" s="28">
        <v>0.66666666666666663</v>
      </c>
      <c r="C5765" s="31">
        <v>10.398</v>
      </c>
    </row>
    <row r="5766" spans="1:3">
      <c r="A5766" s="27">
        <v>43902</v>
      </c>
      <c r="B5766" s="28">
        <v>0.83333333333333337</v>
      </c>
      <c r="C5766" s="31">
        <v>10.397</v>
      </c>
    </row>
    <row r="5767" spans="1:3">
      <c r="A5767" s="27">
        <v>43903</v>
      </c>
      <c r="B5767" s="28">
        <v>0</v>
      </c>
      <c r="C5767" s="31">
        <v>10.397</v>
      </c>
    </row>
    <row r="5768" spans="1:3">
      <c r="A5768" s="27">
        <v>43903</v>
      </c>
      <c r="B5768" s="28">
        <v>0.16666666666666666</v>
      </c>
      <c r="C5768" s="31">
        <v>10.396000000000001</v>
      </c>
    </row>
    <row r="5769" spans="1:3">
      <c r="A5769" s="27">
        <v>43903</v>
      </c>
      <c r="B5769" s="28">
        <v>0.33333333333333331</v>
      </c>
      <c r="C5769" s="31">
        <v>10.397</v>
      </c>
    </row>
    <row r="5770" spans="1:3">
      <c r="A5770" s="27">
        <v>43903</v>
      </c>
      <c r="B5770" s="28">
        <v>0.5</v>
      </c>
      <c r="C5770" s="31">
        <v>10.397</v>
      </c>
    </row>
    <row r="5771" spans="1:3">
      <c r="A5771" s="27">
        <v>43903</v>
      </c>
      <c r="B5771" s="28">
        <v>0.66666666666666663</v>
      </c>
      <c r="C5771" s="31">
        <v>10.396000000000001</v>
      </c>
    </row>
    <row r="5772" spans="1:3">
      <c r="A5772" s="27">
        <v>43903</v>
      </c>
      <c r="B5772" s="28">
        <v>0.83333333333333337</v>
      </c>
      <c r="C5772" s="31">
        <v>10.397</v>
      </c>
    </row>
    <row r="5773" spans="1:3">
      <c r="A5773" s="27">
        <v>43904</v>
      </c>
      <c r="B5773" s="28">
        <v>0</v>
      </c>
      <c r="C5773" s="31">
        <v>10.397</v>
      </c>
    </row>
    <row r="5774" spans="1:3">
      <c r="A5774" s="27">
        <v>43904</v>
      </c>
      <c r="B5774" s="28">
        <v>0.16666666666666666</v>
      </c>
      <c r="C5774" s="31">
        <v>10.397</v>
      </c>
    </row>
    <row r="5775" spans="1:3">
      <c r="A5775" s="27">
        <v>43904</v>
      </c>
      <c r="B5775" s="28">
        <v>0.33333333333333331</v>
      </c>
      <c r="C5775" s="31">
        <v>10.396000000000001</v>
      </c>
    </row>
    <row r="5776" spans="1:3">
      <c r="A5776" s="27">
        <v>43904</v>
      </c>
      <c r="B5776" s="28">
        <v>0.5</v>
      </c>
      <c r="C5776" s="31">
        <v>10.396000000000001</v>
      </c>
    </row>
    <row r="5777" spans="1:3">
      <c r="A5777" s="27">
        <v>43904</v>
      </c>
      <c r="B5777" s="28">
        <v>0.66666666666666663</v>
      </c>
      <c r="C5777" s="31">
        <v>10.397</v>
      </c>
    </row>
    <row r="5778" spans="1:3">
      <c r="A5778" s="27">
        <v>43904</v>
      </c>
      <c r="B5778" s="28">
        <v>0.83333333333333337</v>
      </c>
      <c r="C5778" s="31">
        <v>10.397</v>
      </c>
    </row>
    <row r="5779" spans="1:3">
      <c r="A5779" s="27">
        <v>43905</v>
      </c>
      <c r="B5779" s="28">
        <v>0</v>
      </c>
      <c r="C5779" s="31">
        <v>10.397</v>
      </c>
    </row>
    <row r="5780" spans="1:3">
      <c r="A5780" s="27">
        <v>43905</v>
      </c>
      <c r="B5780" s="28">
        <v>0.16666666666666666</v>
      </c>
      <c r="C5780" s="31">
        <v>10.397</v>
      </c>
    </row>
    <row r="5781" spans="1:3">
      <c r="A5781" s="27">
        <v>43905</v>
      </c>
      <c r="B5781" s="28">
        <v>0.33333333333333331</v>
      </c>
      <c r="C5781" s="31">
        <v>10.397</v>
      </c>
    </row>
    <row r="5782" spans="1:3">
      <c r="A5782" s="27">
        <v>43905</v>
      </c>
      <c r="B5782" s="28">
        <v>0.5</v>
      </c>
      <c r="C5782" s="31">
        <v>10.397</v>
      </c>
    </row>
    <row r="5783" spans="1:3">
      <c r="A5783" s="27">
        <v>43905</v>
      </c>
      <c r="B5783" s="28">
        <v>0.66666666666666663</v>
      </c>
      <c r="C5783" s="31">
        <v>10.398</v>
      </c>
    </row>
    <row r="5784" spans="1:3">
      <c r="A5784" s="27">
        <v>43905</v>
      </c>
      <c r="B5784" s="28">
        <v>0.83333333333333337</v>
      </c>
      <c r="C5784" s="31">
        <v>10.397</v>
      </c>
    </row>
    <row r="5785" spans="1:3">
      <c r="A5785" s="27">
        <v>43906</v>
      </c>
      <c r="B5785" s="28">
        <v>0</v>
      </c>
      <c r="C5785" s="31">
        <v>10.397</v>
      </c>
    </row>
    <row r="5786" spans="1:3">
      <c r="A5786" s="27">
        <v>43906</v>
      </c>
      <c r="B5786" s="28">
        <v>0.16666666666666666</v>
      </c>
      <c r="C5786" s="31">
        <v>10.397</v>
      </c>
    </row>
    <row r="5787" spans="1:3">
      <c r="A5787" s="27">
        <v>43906</v>
      </c>
      <c r="B5787" s="28">
        <v>0.33333333333333331</v>
      </c>
      <c r="C5787" s="31">
        <v>10.397</v>
      </c>
    </row>
    <row r="5788" spans="1:3">
      <c r="A5788" s="27">
        <v>43906</v>
      </c>
      <c r="B5788" s="28">
        <v>0.5</v>
      </c>
      <c r="C5788" s="31">
        <v>10.396000000000001</v>
      </c>
    </row>
    <row r="5789" spans="1:3">
      <c r="A5789" s="27">
        <v>43906</v>
      </c>
      <c r="B5789" s="28">
        <v>0.66666666666666663</v>
      </c>
      <c r="C5789" s="31">
        <v>10.397</v>
      </c>
    </row>
    <row r="5790" spans="1:3">
      <c r="A5790" s="27">
        <v>43906</v>
      </c>
      <c r="B5790" s="28">
        <v>0.83333333333333337</v>
      </c>
      <c r="C5790" s="31">
        <v>10.397</v>
      </c>
    </row>
    <row r="5791" spans="1:3">
      <c r="A5791" s="27">
        <v>43907</v>
      </c>
      <c r="B5791" s="28">
        <v>0</v>
      </c>
      <c r="C5791" s="31">
        <v>10.397</v>
      </c>
    </row>
    <row r="5792" spans="1:3">
      <c r="A5792" s="27">
        <v>43907</v>
      </c>
      <c r="B5792" s="28">
        <v>0.16666666666666666</v>
      </c>
      <c r="C5792" s="31">
        <v>10.397</v>
      </c>
    </row>
    <row r="5793" spans="1:3">
      <c r="A5793" s="27">
        <v>43907</v>
      </c>
      <c r="B5793" s="28">
        <v>0.33333333333333331</v>
      </c>
      <c r="C5793" s="31">
        <v>10.397</v>
      </c>
    </row>
    <row r="5794" spans="1:3">
      <c r="A5794" s="27">
        <v>43907</v>
      </c>
      <c r="B5794" s="28">
        <v>0.5</v>
      </c>
      <c r="C5794" s="31">
        <v>10.397</v>
      </c>
    </row>
    <row r="5795" spans="1:3">
      <c r="A5795" s="27">
        <v>43907</v>
      </c>
      <c r="B5795" s="28">
        <v>0.66666666666666663</v>
      </c>
      <c r="C5795" s="31">
        <v>10.397</v>
      </c>
    </row>
    <row r="5796" spans="1:3">
      <c r="A5796" s="27">
        <v>43907</v>
      </c>
      <c r="B5796" s="28">
        <v>0.83333333333333337</v>
      </c>
      <c r="C5796" s="31">
        <v>10.397</v>
      </c>
    </row>
    <row r="5797" spans="1:3">
      <c r="A5797" s="27">
        <v>43908</v>
      </c>
      <c r="B5797" s="28">
        <v>0</v>
      </c>
      <c r="C5797" s="31">
        <v>10.397</v>
      </c>
    </row>
    <row r="5798" spans="1:3">
      <c r="A5798" s="27">
        <v>43908</v>
      </c>
      <c r="B5798" s="28">
        <v>0.16666666666666666</v>
      </c>
      <c r="C5798" s="31">
        <v>10.397</v>
      </c>
    </row>
    <row r="5799" spans="1:3">
      <c r="A5799" s="27">
        <v>43908</v>
      </c>
      <c r="B5799" s="28">
        <v>0.33333333333333331</v>
      </c>
      <c r="C5799" s="31">
        <v>10.398</v>
      </c>
    </row>
    <row r="5800" spans="1:3">
      <c r="A5800" s="27">
        <v>43908</v>
      </c>
      <c r="B5800" s="28">
        <v>0.5</v>
      </c>
      <c r="C5800" s="31">
        <v>10.397</v>
      </c>
    </row>
    <row r="5801" spans="1:3">
      <c r="A5801" s="27">
        <v>43908</v>
      </c>
      <c r="B5801" s="28">
        <v>0.66666666666666663</v>
      </c>
      <c r="C5801" s="31">
        <v>10.397</v>
      </c>
    </row>
    <row r="5802" spans="1:3">
      <c r="A5802" s="27">
        <v>43908</v>
      </c>
      <c r="B5802" s="28">
        <v>0.83333333333333337</v>
      </c>
      <c r="C5802" s="31">
        <v>10.397</v>
      </c>
    </row>
    <row r="5803" spans="1:3">
      <c r="A5803" s="27">
        <v>43909</v>
      </c>
      <c r="B5803" s="28">
        <v>0</v>
      </c>
      <c r="C5803" s="31">
        <v>10.397</v>
      </c>
    </row>
    <row r="5804" spans="1:3">
      <c r="A5804" s="27">
        <v>43909</v>
      </c>
      <c r="B5804" s="28">
        <v>0.16666666666666666</v>
      </c>
      <c r="C5804" s="31">
        <v>10.398</v>
      </c>
    </row>
    <row r="5805" spans="1:3">
      <c r="A5805" s="27">
        <v>43909</v>
      </c>
      <c r="B5805" s="28">
        <v>0.33333333333333331</v>
      </c>
      <c r="C5805" s="31">
        <v>10.397</v>
      </c>
    </row>
    <row r="5806" spans="1:3">
      <c r="A5806" s="27">
        <v>43909</v>
      </c>
      <c r="B5806" s="28">
        <v>0.5</v>
      </c>
      <c r="C5806" s="31">
        <v>10.397</v>
      </c>
    </row>
    <row r="5807" spans="1:3">
      <c r="A5807" s="27">
        <v>43909</v>
      </c>
      <c r="B5807" s="28">
        <v>0.66666666666666663</v>
      </c>
      <c r="C5807" s="31">
        <v>10.397</v>
      </c>
    </row>
    <row r="5808" spans="1:3">
      <c r="A5808" s="27">
        <v>43909</v>
      </c>
      <c r="B5808" s="28">
        <v>0.83333333333333337</v>
      </c>
      <c r="C5808" s="31">
        <v>10.397</v>
      </c>
    </row>
    <row r="5809" spans="1:3">
      <c r="A5809" s="27">
        <v>43910</v>
      </c>
      <c r="B5809" s="28">
        <v>0</v>
      </c>
      <c r="C5809" s="31">
        <v>10.397</v>
      </c>
    </row>
    <row r="5810" spans="1:3">
      <c r="A5810" s="27">
        <v>43910</v>
      </c>
      <c r="B5810" s="28">
        <v>0.16666666666666666</v>
      </c>
      <c r="C5810" s="31">
        <v>10.397</v>
      </c>
    </row>
    <row r="5811" spans="1:3">
      <c r="A5811" s="27">
        <v>43910</v>
      </c>
      <c r="B5811" s="28">
        <v>0.33333333333333331</v>
      </c>
      <c r="C5811" s="31">
        <v>10.397</v>
      </c>
    </row>
    <row r="5812" spans="1:3">
      <c r="A5812" s="27">
        <v>43910</v>
      </c>
      <c r="B5812" s="28">
        <v>0.5</v>
      </c>
      <c r="C5812" s="31">
        <v>10.397</v>
      </c>
    </row>
    <row r="5813" spans="1:3">
      <c r="A5813" s="27">
        <v>43910</v>
      </c>
      <c r="B5813" s="28">
        <v>0.66666666666666663</v>
      </c>
      <c r="C5813" s="31">
        <v>10.397</v>
      </c>
    </row>
    <row r="5814" spans="1:3">
      <c r="A5814" s="27">
        <v>43910</v>
      </c>
      <c r="B5814" s="28">
        <v>0.83333333333333337</v>
      </c>
      <c r="C5814" s="31">
        <v>10.397</v>
      </c>
    </row>
    <row r="5815" spans="1:3">
      <c r="A5815" s="27">
        <v>43911</v>
      </c>
      <c r="B5815" s="28">
        <v>0</v>
      </c>
      <c r="C5815" s="31">
        <v>10.398</v>
      </c>
    </row>
    <row r="5816" spans="1:3">
      <c r="A5816" s="27">
        <v>43911</v>
      </c>
      <c r="B5816" s="28">
        <v>0.16666666666666666</v>
      </c>
      <c r="C5816" s="31">
        <v>10.397</v>
      </c>
    </row>
    <row r="5817" spans="1:3">
      <c r="A5817" s="27">
        <v>43911</v>
      </c>
      <c r="B5817" s="28">
        <v>0.33333333333333331</v>
      </c>
      <c r="C5817" s="31">
        <v>10.397</v>
      </c>
    </row>
    <row r="5818" spans="1:3">
      <c r="A5818" s="27">
        <v>43911</v>
      </c>
      <c r="B5818" s="28">
        <v>0.5</v>
      </c>
      <c r="C5818" s="31">
        <v>10.398</v>
      </c>
    </row>
    <row r="5819" spans="1:3">
      <c r="A5819" s="27">
        <v>43911</v>
      </c>
      <c r="B5819" s="28">
        <v>0.66666666666666663</v>
      </c>
      <c r="C5819" s="31">
        <v>10.397</v>
      </c>
    </row>
    <row r="5820" spans="1:3">
      <c r="A5820" s="27">
        <v>43911</v>
      </c>
      <c r="B5820" s="28">
        <v>0.83333333333333337</v>
      </c>
      <c r="C5820" s="31">
        <v>10.398</v>
      </c>
    </row>
    <row r="5821" spans="1:3">
      <c r="A5821" s="27">
        <v>43912</v>
      </c>
      <c r="B5821" s="28">
        <v>0</v>
      </c>
      <c r="C5821" s="31">
        <v>10.397</v>
      </c>
    </row>
    <row r="5822" spans="1:3">
      <c r="A5822" s="27">
        <v>43912</v>
      </c>
      <c r="B5822" s="28">
        <v>0.16666666666666666</v>
      </c>
      <c r="C5822" s="31">
        <v>10.397</v>
      </c>
    </row>
    <row r="5823" spans="1:3">
      <c r="A5823" s="27">
        <v>43912</v>
      </c>
      <c r="B5823" s="28">
        <v>0.33333333333333331</v>
      </c>
      <c r="C5823" s="31">
        <v>10.398</v>
      </c>
    </row>
    <row r="5824" spans="1:3">
      <c r="A5824" s="27">
        <v>43912</v>
      </c>
      <c r="B5824" s="28">
        <v>0.5</v>
      </c>
      <c r="C5824" s="31">
        <v>10.397</v>
      </c>
    </row>
    <row r="5825" spans="1:3">
      <c r="A5825" s="27">
        <v>43912</v>
      </c>
      <c r="B5825" s="28">
        <v>0.66666666666666663</v>
      </c>
      <c r="C5825" s="31">
        <v>10.397</v>
      </c>
    </row>
    <row r="5826" spans="1:3">
      <c r="A5826" s="27">
        <v>43912</v>
      </c>
      <c r="B5826" s="28">
        <v>0.83333333333333337</v>
      </c>
      <c r="C5826" s="31">
        <v>10.397</v>
      </c>
    </row>
    <row r="5827" spans="1:3">
      <c r="A5827" s="27">
        <v>43913</v>
      </c>
      <c r="B5827" s="28">
        <v>0</v>
      </c>
      <c r="C5827" s="31">
        <v>10.397</v>
      </c>
    </row>
    <row r="5828" spans="1:3">
      <c r="A5828" s="27">
        <v>43913</v>
      </c>
      <c r="B5828" s="28">
        <v>0.16666666666666666</v>
      </c>
      <c r="C5828" s="31">
        <v>10.396000000000001</v>
      </c>
    </row>
    <row r="5829" spans="1:3">
      <c r="A5829" s="27">
        <v>43913</v>
      </c>
      <c r="B5829" s="28">
        <v>0.33333333333333331</v>
      </c>
      <c r="C5829" s="31">
        <v>10.398</v>
      </c>
    </row>
    <row r="5830" spans="1:3">
      <c r="A5830" s="27">
        <v>43913</v>
      </c>
      <c r="B5830" s="28">
        <v>0.5</v>
      </c>
      <c r="C5830" s="31">
        <v>10.397</v>
      </c>
    </row>
    <row r="5831" spans="1:3">
      <c r="A5831" s="27">
        <v>43913</v>
      </c>
      <c r="B5831" s="28">
        <v>0.66666666666666663</v>
      </c>
      <c r="C5831" s="31">
        <v>10.397</v>
      </c>
    </row>
    <row r="5832" spans="1:3">
      <c r="A5832" s="27">
        <v>43913</v>
      </c>
      <c r="B5832" s="28">
        <v>0.83333333333333337</v>
      </c>
      <c r="C5832" s="31">
        <v>10.397</v>
      </c>
    </row>
    <row r="5833" spans="1:3">
      <c r="A5833" s="27">
        <v>43914</v>
      </c>
      <c r="B5833" s="28">
        <v>0</v>
      </c>
      <c r="C5833" s="31">
        <v>10.398</v>
      </c>
    </row>
    <row r="5834" spans="1:3">
      <c r="A5834" s="27">
        <v>43914</v>
      </c>
      <c r="B5834" s="28">
        <v>0.16666666666666666</v>
      </c>
      <c r="C5834" s="31">
        <v>10.397</v>
      </c>
    </row>
    <row r="5835" spans="1:3">
      <c r="A5835" s="27">
        <v>43914</v>
      </c>
      <c r="B5835" s="28">
        <v>0.33333333333333331</v>
      </c>
      <c r="C5835" s="31">
        <v>10.397</v>
      </c>
    </row>
    <row r="5836" spans="1:3">
      <c r="A5836" s="27">
        <v>43914</v>
      </c>
      <c r="B5836" s="28">
        <v>0.5</v>
      </c>
      <c r="C5836" s="31">
        <v>10.397</v>
      </c>
    </row>
    <row r="5837" spans="1:3">
      <c r="A5837" s="27">
        <v>43914</v>
      </c>
      <c r="B5837" s="28">
        <v>0.66666666666666663</v>
      </c>
      <c r="C5837" s="31">
        <v>10.397</v>
      </c>
    </row>
    <row r="5838" spans="1:3">
      <c r="A5838" s="27">
        <v>43914</v>
      </c>
      <c r="B5838" s="28">
        <v>0.83333333333333337</v>
      </c>
      <c r="C5838" s="31">
        <v>10.397</v>
      </c>
    </row>
    <row r="5839" spans="1:3">
      <c r="A5839" s="27">
        <v>43915</v>
      </c>
      <c r="B5839" s="28">
        <v>0</v>
      </c>
      <c r="C5839" s="31">
        <v>10.398</v>
      </c>
    </row>
    <row r="5840" spans="1:3">
      <c r="A5840" s="27">
        <v>43915</v>
      </c>
      <c r="B5840" s="28">
        <v>0.16666666666666666</v>
      </c>
      <c r="C5840" s="31">
        <v>10.397</v>
      </c>
    </row>
    <row r="5841" spans="1:3">
      <c r="A5841" s="27">
        <v>43915</v>
      </c>
      <c r="B5841" s="28">
        <v>0.33333333333333331</v>
      </c>
      <c r="C5841" s="31">
        <v>10.397</v>
      </c>
    </row>
    <row r="5842" spans="1:3">
      <c r="A5842" s="27">
        <v>43915</v>
      </c>
      <c r="B5842" s="28">
        <v>0.5</v>
      </c>
      <c r="C5842" s="31">
        <v>10.397</v>
      </c>
    </row>
    <row r="5843" spans="1:3">
      <c r="A5843" s="27">
        <v>43915</v>
      </c>
      <c r="B5843" s="28">
        <v>0.66666666666666663</v>
      </c>
      <c r="C5843" s="31">
        <v>10.397</v>
      </c>
    </row>
    <row r="5844" spans="1:3">
      <c r="A5844" s="27">
        <v>43915</v>
      </c>
      <c r="B5844" s="28">
        <v>0.83333333333333337</v>
      </c>
      <c r="C5844" s="31">
        <v>10.397</v>
      </c>
    </row>
    <row r="5845" spans="1:3">
      <c r="A5845" s="27">
        <v>43916</v>
      </c>
      <c r="B5845" s="28">
        <v>0</v>
      </c>
      <c r="C5845" s="31">
        <v>10.397</v>
      </c>
    </row>
    <row r="5846" spans="1:3">
      <c r="A5846" s="27">
        <v>43916</v>
      </c>
      <c r="B5846" s="28">
        <v>0.16666666666666666</v>
      </c>
      <c r="C5846" s="31">
        <v>10.397</v>
      </c>
    </row>
    <row r="5847" spans="1:3">
      <c r="A5847" s="27">
        <v>43916</v>
      </c>
      <c r="B5847" s="28">
        <v>0.33333333333333331</v>
      </c>
      <c r="C5847" s="31">
        <v>10.397</v>
      </c>
    </row>
    <row r="5848" spans="1:3">
      <c r="A5848" s="27">
        <v>43916</v>
      </c>
      <c r="B5848" s="28">
        <v>0.5</v>
      </c>
      <c r="C5848" s="31">
        <v>10.398</v>
      </c>
    </row>
    <row r="5849" spans="1:3">
      <c r="A5849" s="27">
        <v>43916</v>
      </c>
      <c r="B5849" s="28">
        <v>0.66666666666666663</v>
      </c>
      <c r="C5849" s="31">
        <v>10.397</v>
      </c>
    </row>
    <row r="5850" spans="1:3">
      <c r="A5850" s="27">
        <v>43916</v>
      </c>
      <c r="B5850" s="28">
        <v>0.83333333333333337</v>
      </c>
      <c r="C5850" s="31">
        <v>10.397</v>
      </c>
    </row>
    <row r="5851" spans="1:3">
      <c r="A5851" s="27">
        <v>43917</v>
      </c>
      <c r="B5851" s="28">
        <v>0</v>
      </c>
      <c r="C5851" s="31">
        <v>10.397</v>
      </c>
    </row>
    <row r="5852" spans="1:3">
      <c r="A5852" s="27">
        <v>43917</v>
      </c>
      <c r="B5852" s="28">
        <v>0.16666666666666666</v>
      </c>
      <c r="C5852" s="31">
        <v>10.397</v>
      </c>
    </row>
    <row r="5853" spans="1:3">
      <c r="A5853" s="27">
        <v>43917</v>
      </c>
      <c r="B5853" s="28">
        <v>0.33333333333333331</v>
      </c>
      <c r="C5853" s="31">
        <v>10.397</v>
      </c>
    </row>
    <row r="5854" spans="1:3">
      <c r="A5854" s="27">
        <v>43917</v>
      </c>
      <c r="B5854" s="28">
        <v>0.5</v>
      </c>
      <c r="C5854" s="31">
        <v>10.398</v>
      </c>
    </row>
    <row r="5855" spans="1:3">
      <c r="A5855" s="27">
        <v>43917</v>
      </c>
      <c r="B5855" s="28">
        <v>0.66666666666666663</v>
      </c>
      <c r="C5855" s="31">
        <v>10.397</v>
      </c>
    </row>
    <row r="5856" spans="1:3">
      <c r="A5856" s="27">
        <v>43917</v>
      </c>
      <c r="B5856" s="28">
        <v>0.83333333333333337</v>
      </c>
      <c r="C5856" s="31">
        <v>10.397</v>
      </c>
    </row>
    <row r="5857" spans="1:3">
      <c r="A5857" s="27">
        <v>43918</v>
      </c>
      <c r="B5857" s="28">
        <v>0</v>
      </c>
      <c r="C5857" s="31">
        <v>10.397</v>
      </c>
    </row>
    <row r="5858" spans="1:3">
      <c r="A5858" s="27">
        <v>43918</v>
      </c>
      <c r="B5858" s="28">
        <v>0.16666666666666666</v>
      </c>
      <c r="C5858" s="31">
        <v>10.398</v>
      </c>
    </row>
    <row r="5859" spans="1:3">
      <c r="A5859" s="27">
        <v>43918</v>
      </c>
      <c r="B5859" s="28">
        <v>0.33333333333333331</v>
      </c>
      <c r="C5859" s="31">
        <v>10.397</v>
      </c>
    </row>
    <row r="5860" spans="1:3">
      <c r="A5860" s="27">
        <v>43918</v>
      </c>
      <c r="B5860" s="28">
        <v>0.5</v>
      </c>
      <c r="C5860" s="31">
        <v>10.397</v>
      </c>
    </row>
    <row r="5861" spans="1:3">
      <c r="A5861" s="27">
        <v>43918</v>
      </c>
      <c r="B5861" s="28">
        <v>0.66666666666666663</v>
      </c>
      <c r="C5861" s="31">
        <v>10.398</v>
      </c>
    </row>
    <row r="5862" spans="1:3">
      <c r="A5862" s="27">
        <v>43918</v>
      </c>
      <c r="B5862" s="28">
        <v>0.83333333333333337</v>
      </c>
      <c r="C5862" s="31">
        <v>10.397</v>
      </c>
    </row>
    <row r="5863" spans="1:3">
      <c r="A5863" s="27">
        <v>43919</v>
      </c>
      <c r="B5863" s="28">
        <v>0</v>
      </c>
      <c r="C5863" s="31">
        <v>10.398</v>
      </c>
    </row>
    <row r="5864" spans="1:3">
      <c r="A5864" s="27">
        <v>43919</v>
      </c>
      <c r="B5864" s="28">
        <v>0.16666666666666666</v>
      </c>
      <c r="C5864" s="31">
        <v>10.397</v>
      </c>
    </row>
    <row r="5865" spans="1:3">
      <c r="A5865" s="27">
        <v>43919</v>
      </c>
      <c r="B5865" s="28">
        <v>0.33333333333333331</v>
      </c>
      <c r="C5865" s="31">
        <v>10.397</v>
      </c>
    </row>
    <row r="5866" spans="1:3">
      <c r="A5866" s="27">
        <v>43919</v>
      </c>
      <c r="B5866" s="28">
        <v>0.5</v>
      </c>
      <c r="C5866" s="31">
        <v>10.398</v>
      </c>
    </row>
    <row r="5867" spans="1:3">
      <c r="A5867" s="27">
        <v>43919</v>
      </c>
      <c r="B5867" s="28">
        <v>0.66666666666666663</v>
      </c>
      <c r="C5867" s="31">
        <v>10.398</v>
      </c>
    </row>
    <row r="5868" spans="1:3">
      <c r="A5868" s="27">
        <v>43919</v>
      </c>
      <c r="B5868" s="28">
        <v>0.83333333333333337</v>
      </c>
      <c r="C5868" s="31">
        <v>10.398</v>
      </c>
    </row>
    <row r="5869" spans="1:3">
      <c r="A5869" s="27">
        <v>43920</v>
      </c>
      <c r="B5869" s="28">
        <v>0</v>
      </c>
      <c r="C5869" s="31">
        <v>10.398</v>
      </c>
    </row>
    <row r="5870" spans="1:3">
      <c r="A5870" s="27">
        <v>43920</v>
      </c>
      <c r="B5870" s="28">
        <v>0.16666666666666666</v>
      </c>
      <c r="C5870" s="31">
        <v>10.397</v>
      </c>
    </row>
    <row r="5871" spans="1:3">
      <c r="A5871" s="27">
        <v>43920</v>
      </c>
      <c r="B5871" s="28">
        <v>0.33333333333333331</v>
      </c>
      <c r="C5871" s="31">
        <v>10.398</v>
      </c>
    </row>
    <row r="5872" spans="1:3">
      <c r="A5872" s="27">
        <v>43920</v>
      </c>
      <c r="B5872" s="28">
        <v>0.5</v>
      </c>
      <c r="C5872" s="31">
        <v>10.398</v>
      </c>
    </row>
    <row r="5873" spans="1:3">
      <c r="A5873" s="27">
        <v>43920</v>
      </c>
      <c r="B5873" s="28">
        <v>0.66666666666666663</v>
      </c>
      <c r="C5873" s="31">
        <v>10.397</v>
      </c>
    </row>
    <row r="5874" spans="1:3">
      <c r="A5874" s="27">
        <v>43920</v>
      </c>
      <c r="B5874" s="28">
        <v>0.83333333333333337</v>
      </c>
      <c r="C5874" s="31">
        <v>10.398</v>
      </c>
    </row>
    <row r="5875" spans="1:3">
      <c r="A5875" s="27">
        <v>43921</v>
      </c>
      <c r="B5875" s="28">
        <v>0</v>
      </c>
      <c r="C5875" s="31">
        <v>10.397</v>
      </c>
    </row>
    <row r="5876" spans="1:3">
      <c r="A5876" s="27">
        <v>43921</v>
      </c>
      <c r="B5876" s="28">
        <v>0.16666666666666666</v>
      </c>
      <c r="C5876" s="31">
        <v>10.398</v>
      </c>
    </row>
    <row r="5877" spans="1:3">
      <c r="A5877" s="27">
        <v>43921</v>
      </c>
      <c r="B5877" s="28">
        <v>0.33333333333333331</v>
      </c>
      <c r="C5877" s="31">
        <v>10.398</v>
      </c>
    </row>
    <row r="5878" spans="1:3">
      <c r="A5878" s="27">
        <v>43921</v>
      </c>
      <c r="B5878" s="28">
        <v>0.5</v>
      </c>
      <c r="C5878" s="31">
        <v>10.398</v>
      </c>
    </row>
    <row r="5879" spans="1:3">
      <c r="A5879" s="27">
        <v>43921</v>
      </c>
      <c r="B5879" s="28">
        <v>0.66666666666666663</v>
      </c>
      <c r="C5879" s="31">
        <v>10.397</v>
      </c>
    </row>
    <row r="5880" spans="1:3">
      <c r="A5880" s="27">
        <v>43921</v>
      </c>
      <c r="B5880" s="28">
        <v>0.83333333333333337</v>
      </c>
      <c r="C5880" s="31">
        <v>10.397</v>
      </c>
    </row>
    <row r="5881" spans="1:3">
      <c r="A5881" s="27">
        <v>43922</v>
      </c>
      <c r="B5881" s="28">
        <v>0</v>
      </c>
      <c r="C5881" s="31">
        <v>10.398</v>
      </c>
    </row>
    <row r="5882" spans="1:3">
      <c r="A5882" s="27">
        <v>43922</v>
      </c>
      <c r="B5882" s="28">
        <v>0.16666666666666666</v>
      </c>
      <c r="C5882" s="31">
        <v>10.398</v>
      </c>
    </row>
    <row r="5883" spans="1:3">
      <c r="A5883" s="27">
        <v>43922</v>
      </c>
      <c r="B5883" s="28">
        <v>0.33333333333333331</v>
      </c>
      <c r="C5883" s="31">
        <v>10.398</v>
      </c>
    </row>
    <row r="5884" spans="1:3">
      <c r="A5884" s="27">
        <v>43922</v>
      </c>
      <c r="B5884" s="28">
        <v>0.5</v>
      </c>
      <c r="C5884" s="31">
        <v>10.397</v>
      </c>
    </row>
    <row r="5885" spans="1:3">
      <c r="A5885" s="27">
        <v>43922</v>
      </c>
      <c r="B5885" s="28">
        <v>0.66666666666666663</v>
      </c>
      <c r="C5885" s="31">
        <v>10.397</v>
      </c>
    </row>
    <row r="5886" spans="1:3">
      <c r="A5886" s="27">
        <v>43922</v>
      </c>
      <c r="B5886" s="28">
        <v>0.83333333333333337</v>
      </c>
      <c r="C5886" s="31">
        <v>10.398</v>
      </c>
    </row>
    <row r="5887" spans="1:3">
      <c r="A5887" s="27">
        <v>43923</v>
      </c>
      <c r="B5887" s="28">
        <v>0</v>
      </c>
      <c r="C5887" s="31">
        <v>10.398</v>
      </c>
    </row>
    <row r="5888" spans="1:3">
      <c r="A5888" s="27">
        <v>43923</v>
      </c>
      <c r="B5888" s="28">
        <v>0.16666666666666666</v>
      </c>
      <c r="C5888" s="31">
        <v>10.397</v>
      </c>
    </row>
    <row r="5889" spans="1:3">
      <c r="A5889" s="27">
        <v>43923</v>
      </c>
      <c r="B5889" s="28">
        <v>0.33333333333333331</v>
      </c>
      <c r="C5889" s="31">
        <v>10.398</v>
      </c>
    </row>
    <row r="5890" spans="1:3">
      <c r="A5890" s="27">
        <v>43923</v>
      </c>
      <c r="B5890" s="28">
        <v>0.5</v>
      </c>
      <c r="C5890" s="31">
        <v>10.397</v>
      </c>
    </row>
    <row r="5891" spans="1:3">
      <c r="A5891" s="27">
        <v>43923</v>
      </c>
      <c r="B5891" s="28">
        <v>0.66666666666666663</v>
      </c>
      <c r="C5891" s="31">
        <v>10.398</v>
      </c>
    </row>
    <row r="5892" spans="1:3">
      <c r="A5892" s="27">
        <v>43923</v>
      </c>
      <c r="B5892" s="28">
        <v>0.83333333333333337</v>
      </c>
      <c r="C5892" s="31">
        <v>10.398999999999999</v>
      </c>
    </row>
    <row r="5893" spans="1:3">
      <c r="A5893" s="27">
        <v>43924</v>
      </c>
      <c r="B5893" s="28">
        <v>0</v>
      </c>
      <c r="C5893" s="31">
        <v>10.398</v>
      </c>
    </row>
    <row r="5894" spans="1:3">
      <c r="A5894" s="27">
        <v>43924</v>
      </c>
      <c r="B5894" s="28">
        <v>0.16666666666666666</v>
      </c>
      <c r="C5894" s="31">
        <v>10.398</v>
      </c>
    </row>
    <row r="5895" spans="1:3">
      <c r="A5895" s="27">
        <v>43924</v>
      </c>
      <c r="B5895" s="28">
        <v>0.33333333333333331</v>
      </c>
      <c r="C5895" s="31">
        <v>10.398</v>
      </c>
    </row>
    <row r="5896" spans="1:3">
      <c r="A5896" s="27">
        <v>43924</v>
      </c>
      <c r="B5896" s="28">
        <v>0.5</v>
      </c>
      <c r="C5896" s="31">
        <v>10.398</v>
      </c>
    </row>
    <row r="5897" spans="1:3">
      <c r="A5897" s="27">
        <v>43924</v>
      </c>
      <c r="B5897" s="28">
        <v>0.66666666666666663</v>
      </c>
      <c r="C5897" s="31">
        <v>10.398</v>
      </c>
    </row>
    <row r="5898" spans="1:3">
      <c r="A5898" s="27">
        <v>43924</v>
      </c>
      <c r="B5898" s="28">
        <v>0.83333333333333337</v>
      </c>
      <c r="C5898" s="31">
        <v>10.397</v>
      </c>
    </row>
    <row r="5899" spans="1:3">
      <c r="A5899" s="27">
        <v>43925</v>
      </c>
      <c r="B5899" s="28">
        <v>0</v>
      </c>
      <c r="C5899" s="31">
        <v>10.398</v>
      </c>
    </row>
    <row r="5900" spans="1:3">
      <c r="A5900" s="27">
        <v>43925</v>
      </c>
      <c r="B5900" s="28">
        <v>0.16666666666666666</v>
      </c>
      <c r="C5900" s="31">
        <v>10.397</v>
      </c>
    </row>
    <row r="5901" spans="1:3">
      <c r="A5901" s="27">
        <v>43925</v>
      </c>
      <c r="B5901" s="28">
        <v>0.33333333333333331</v>
      </c>
      <c r="C5901" s="31">
        <v>10.398</v>
      </c>
    </row>
    <row r="5902" spans="1:3">
      <c r="A5902" s="27">
        <v>43925</v>
      </c>
      <c r="B5902" s="28">
        <v>0.5</v>
      </c>
      <c r="C5902" s="31">
        <v>10.398</v>
      </c>
    </row>
    <row r="5903" spans="1:3">
      <c r="A5903" s="27">
        <v>43925</v>
      </c>
      <c r="B5903" s="28">
        <v>0.66666666666666663</v>
      </c>
      <c r="C5903" s="31">
        <v>10.398</v>
      </c>
    </row>
    <row r="5904" spans="1:3">
      <c r="A5904" s="27">
        <v>43925</v>
      </c>
      <c r="B5904" s="28">
        <v>0.83333333333333337</v>
      </c>
      <c r="C5904" s="31">
        <v>10.398</v>
      </c>
    </row>
    <row r="5905" spans="1:3">
      <c r="A5905" s="27">
        <v>43926</v>
      </c>
      <c r="B5905" s="28">
        <v>0</v>
      </c>
      <c r="C5905" s="31">
        <v>10.397</v>
      </c>
    </row>
    <row r="5906" spans="1:3">
      <c r="A5906" s="27">
        <v>43926</v>
      </c>
      <c r="B5906" s="28">
        <v>0.16666666666666666</v>
      </c>
      <c r="C5906" s="31">
        <v>10.398</v>
      </c>
    </row>
    <row r="5907" spans="1:3">
      <c r="A5907" s="27">
        <v>43926</v>
      </c>
      <c r="B5907" s="28">
        <v>0.33333333333333331</v>
      </c>
      <c r="C5907" s="31">
        <v>10.397</v>
      </c>
    </row>
    <row r="5908" spans="1:3">
      <c r="A5908" s="27">
        <v>43926</v>
      </c>
      <c r="B5908" s="28">
        <v>0.5</v>
      </c>
      <c r="C5908" s="31">
        <v>10.397</v>
      </c>
    </row>
    <row r="5909" spans="1:3">
      <c r="A5909" s="27">
        <v>43926</v>
      </c>
      <c r="B5909" s="28">
        <v>0.66666666666666663</v>
      </c>
      <c r="C5909" s="31">
        <v>10.398</v>
      </c>
    </row>
    <row r="5910" spans="1:3">
      <c r="A5910" s="27">
        <v>43926</v>
      </c>
      <c r="B5910" s="28">
        <v>0.83333333333333337</v>
      </c>
      <c r="C5910" s="31">
        <v>10.398</v>
      </c>
    </row>
    <row r="5911" spans="1:3">
      <c r="A5911" s="27">
        <v>43927</v>
      </c>
      <c r="B5911" s="28">
        <v>0</v>
      </c>
      <c r="C5911" s="31">
        <v>10.398</v>
      </c>
    </row>
    <row r="5912" spans="1:3">
      <c r="A5912" s="27">
        <v>43927</v>
      </c>
      <c r="B5912" s="28">
        <v>0.16666666666666666</v>
      </c>
      <c r="C5912" s="31">
        <v>10.397</v>
      </c>
    </row>
    <row r="5913" spans="1:3">
      <c r="A5913" s="27">
        <v>43927</v>
      </c>
      <c r="B5913" s="28">
        <v>0.33333333333333331</v>
      </c>
      <c r="C5913" s="31">
        <v>10.398</v>
      </c>
    </row>
    <row r="5914" spans="1:3">
      <c r="A5914" s="27">
        <v>43927</v>
      </c>
      <c r="B5914" s="28">
        <v>0.5</v>
      </c>
      <c r="C5914" s="31">
        <v>10.398</v>
      </c>
    </row>
    <row r="5915" spans="1:3">
      <c r="A5915" s="27">
        <v>43927</v>
      </c>
      <c r="B5915" s="28">
        <v>0.66666666666666663</v>
      </c>
      <c r="C5915" s="31">
        <v>10.397</v>
      </c>
    </row>
    <row r="5916" spans="1:3">
      <c r="A5916" s="27">
        <v>43927</v>
      </c>
      <c r="B5916" s="28">
        <v>0.83333333333333337</v>
      </c>
      <c r="C5916" s="31">
        <v>10.397</v>
      </c>
    </row>
    <row r="5917" spans="1:3">
      <c r="A5917" s="27">
        <v>43928</v>
      </c>
      <c r="B5917" s="28">
        <v>0</v>
      </c>
      <c r="C5917" s="31">
        <v>10.397</v>
      </c>
    </row>
    <row r="5918" spans="1:3">
      <c r="A5918" s="27">
        <v>43928</v>
      </c>
      <c r="B5918" s="28">
        <v>0.16666666666666666</v>
      </c>
      <c r="C5918" s="31">
        <v>10.397</v>
      </c>
    </row>
    <row r="5919" spans="1:3">
      <c r="A5919" s="27">
        <v>43928</v>
      </c>
      <c r="B5919" s="28">
        <v>0.33333333333333331</v>
      </c>
      <c r="C5919" s="31">
        <v>10.398</v>
      </c>
    </row>
    <row r="5920" spans="1:3">
      <c r="A5920" s="27">
        <v>43928</v>
      </c>
      <c r="B5920" s="28">
        <v>0.5</v>
      </c>
      <c r="C5920" s="31">
        <v>10.397</v>
      </c>
    </row>
    <row r="5921" spans="1:3">
      <c r="A5921" s="27">
        <v>43928</v>
      </c>
      <c r="B5921" s="28">
        <v>0.66666666666666663</v>
      </c>
      <c r="C5921" s="31">
        <v>10.398</v>
      </c>
    </row>
    <row r="5922" spans="1:3">
      <c r="A5922" s="27">
        <v>43928</v>
      </c>
      <c r="B5922" s="28">
        <v>0.83333333333333337</v>
      </c>
      <c r="C5922" s="31">
        <v>10.398</v>
      </c>
    </row>
    <row r="5923" spans="1:3">
      <c r="A5923" s="27">
        <v>43929</v>
      </c>
      <c r="B5923" s="28">
        <v>0</v>
      </c>
      <c r="C5923" s="31">
        <v>10.398</v>
      </c>
    </row>
    <row r="5924" spans="1:3">
      <c r="A5924" s="27">
        <v>43929</v>
      </c>
      <c r="B5924" s="28">
        <v>0.16666666666666666</v>
      </c>
      <c r="C5924" s="31">
        <v>10.397</v>
      </c>
    </row>
    <row r="5925" spans="1:3">
      <c r="A5925" s="27">
        <v>43929</v>
      </c>
      <c r="B5925" s="28">
        <v>0.33333333333333331</v>
      </c>
      <c r="C5925" s="31">
        <v>10.398</v>
      </c>
    </row>
    <row r="5926" spans="1:3">
      <c r="A5926" s="27">
        <v>43929</v>
      </c>
      <c r="B5926" s="28">
        <v>0.5</v>
      </c>
      <c r="C5926" s="31">
        <v>10.398</v>
      </c>
    </row>
    <row r="5927" spans="1:3">
      <c r="A5927" s="27">
        <v>43929</v>
      </c>
      <c r="B5927" s="28">
        <v>0.66666666666666663</v>
      </c>
      <c r="C5927" s="31">
        <v>10.397</v>
      </c>
    </row>
    <row r="5928" spans="1:3">
      <c r="A5928" s="27">
        <v>43929</v>
      </c>
      <c r="B5928" s="28">
        <v>0.83333333333333337</v>
      </c>
      <c r="C5928" s="31">
        <v>10.398</v>
      </c>
    </row>
    <row r="5929" spans="1:3">
      <c r="A5929" s="27">
        <v>43930</v>
      </c>
      <c r="B5929" s="28">
        <v>0</v>
      </c>
      <c r="C5929" s="31">
        <v>10.397</v>
      </c>
    </row>
    <row r="5930" spans="1:3">
      <c r="A5930" s="27">
        <v>43930</v>
      </c>
      <c r="B5930" s="28">
        <v>0.16666666666666666</v>
      </c>
      <c r="C5930" s="31">
        <v>10.398</v>
      </c>
    </row>
    <row r="5931" spans="1:3">
      <c r="A5931" s="27">
        <v>43930</v>
      </c>
      <c r="B5931" s="28">
        <v>0.33333333333333331</v>
      </c>
      <c r="C5931" s="31">
        <v>10.398</v>
      </c>
    </row>
    <row r="5932" spans="1:3">
      <c r="A5932" s="27">
        <v>43930</v>
      </c>
      <c r="B5932" s="28">
        <v>0.5</v>
      </c>
      <c r="C5932" s="31">
        <v>10.397</v>
      </c>
    </row>
    <row r="5933" spans="1:3">
      <c r="A5933" s="27">
        <v>43930</v>
      </c>
      <c r="B5933" s="28">
        <v>0.66666666666666663</v>
      </c>
      <c r="C5933" s="31">
        <v>10.398</v>
      </c>
    </row>
    <row r="5934" spans="1:3">
      <c r="A5934" s="27">
        <v>43930</v>
      </c>
      <c r="B5934" s="28">
        <v>0.83333333333333337</v>
      </c>
      <c r="C5934" s="31">
        <v>10.397</v>
      </c>
    </row>
    <row r="5935" spans="1:3">
      <c r="A5935" s="27">
        <v>43931</v>
      </c>
      <c r="B5935" s="28">
        <v>0</v>
      </c>
      <c r="C5935" s="31">
        <v>10.398</v>
      </c>
    </row>
    <row r="5936" spans="1:3">
      <c r="A5936" s="27">
        <v>43931</v>
      </c>
      <c r="B5936" s="28">
        <v>0.16666666666666666</v>
      </c>
      <c r="C5936" s="31">
        <v>10.398</v>
      </c>
    </row>
    <row r="5937" spans="1:3">
      <c r="A5937" s="27">
        <v>43931</v>
      </c>
      <c r="B5937" s="28">
        <v>0.33333333333333331</v>
      </c>
      <c r="C5937" s="31">
        <v>10.398</v>
      </c>
    </row>
    <row r="5938" spans="1:3">
      <c r="A5938" s="27">
        <v>43931</v>
      </c>
      <c r="B5938" s="28">
        <v>0.5</v>
      </c>
      <c r="C5938" s="31">
        <v>10.398</v>
      </c>
    </row>
    <row r="5939" spans="1:3">
      <c r="A5939" s="27">
        <v>43931</v>
      </c>
      <c r="B5939" s="28">
        <v>0.66666666666666663</v>
      </c>
      <c r="C5939" s="31">
        <v>10.398</v>
      </c>
    </row>
    <row r="5940" spans="1:3">
      <c r="A5940" s="27">
        <v>43931</v>
      </c>
      <c r="B5940" s="28">
        <v>0.83333333333333337</v>
      </c>
      <c r="C5940" s="31">
        <v>10.398</v>
      </c>
    </row>
    <row r="5941" spans="1:3">
      <c r="A5941" s="27">
        <v>43932</v>
      </c>
      <c r="B5941" s="28">
        <v>0</v>
      </c>
      <c r="C5941" s="31">
        <v>10.397</v>
      </c>
    </row>
    <row r="5942" spans="1:3">
      <c r="A5942" s="27">
        <v>43932</v>
      </c>
      <c r="B5942" s="28">
        <v>0.16666666666666666</v>
      </c>
      <c r="C5942" s="31">
        <v>10.397</v>
      </c>
    </row>
    <row r="5943" spans="1:3">
      <c r="A5943" s="27">
        <v>43932</v>
      </c>
      <c r="B5943" s="28">
        <v>0.33333333333333331</v>
      </c>
      <c r="C5943" s="31">
        <v>10.398</v>
      </c>
    </row>
    <row r="5944" spans="1:3">
      <c r="A5944" s="27">
        <v>43932</v>
      </c>
      <c r="B5944" s="28">
        <v>0.5</v>
      </c>
      <c r="C5944" s="31">
        <v>10.398</v>
      </c>
    </row>
    <row r="5945" spans="1:3">
      <c r="A5945" s="27">
        <v>43932</v>
      </c>
      <c r="B5945" s="28">
        <v>0.66666666666666663</v>
      </c>
      <c r="C5945" s="31">
        <v>10.397</v>
      </c>
    </row>
    <row r="5946" spans="1:3">
      <c r="A5946" s="27">
        <v>43932</v>
      </c>
      <c r="B5946" s="28">
        <v>0.83333333333333337</v>
      </c>
      <c r="C5946" s="31">
        <v>10.398</v>
      </c>
    </row>
    <row r="5947" spans="1:3">
      <c r="A5947" s="27">
        <v>43933</v>
      </c>
      <c r="B5947" s="28">
        <v>0</v>
      </c>
      <c r="C5947" s="31">
        <v>10.397</v>
      </c>
    </row>
    <row r="5948" spans="1:3">
      <c r="A5948" s="27">
        <v>43933</v>
      </c>
      <c r="B5948" s="28">
        <v>0.16666666666666666</v>
      </c>
      <c r="C5948" s="31">
        <v>10.398</v>
      </c>
    </row>
    <row r="5949" spans="1:3">
      <c r="A5949" s="27">
        <v>43933</v>
      </c>
      <c r="B5949" s="28">
        <v>0.33333333333333331</v>
      </c>
      <c r="C5949" s="31">
        <v>10.398</v>
      </c>
    </row>
    <row r="5950" spans="1:3">
      <c r="A5950" s="27">
        <v>43933</v>
      </c>
      <c r="B5950" s="28">
        <v>0.5</v>
      </c>
      <c r="C5950" s="31">
        <v>10.398</v>
      </c>
    </row>
    <row r="5951" spans="1:3">
      <c r="A5951" s="27">
        <v>43933</v>
      </c>
      <c r="B5951" s="28">
        <v>0.66666666666666663</v>
      </c>
      <c r="C5951" s="31">
        <v>10.398</v>
      </c>
    </row>
    <row r="5952" spans="1:3">
      <c r="A5952" s="27">
        <v>43933</v>
      </c>
      <c r="B5952" s="28">
        <v>0.83333333333333337</v>
      </c>
      <c r="C5952" s="31">
        <v>10.398</v>
      </c>
    </row>
    <row r="5953" spans="1:3">
      <c r="A5953" s="27">
        <v>43934</v>
      </c>
      <c r="B5953" s="28">
        <v>0</v>
      </c>
      <c r="C5953" s="31">
        <v>10.398</v>
      </c>
    </row>
    <row r="5954" spans="1:3">
      <c r="A5954" s="27">
        <v>43934</v>
      </c>
      <c r="B5954" s="28">
        <v>0.16666666666666666</v>
      </c>
      <c r="C5954" s="31">
        <v>10.398</v>
      </c>
    </row>
    <row r="5955" spans="1:3">
      <c r="A5955" s="27">
        <v>43934</v>
      </c>
      <c r="B5955" s="28">
        <v>0.33333333333333331</v>
      </c>
      <c r="C5955" s="31">
        <v>10.398</v>
      </c>
    </row>
    <row r="5956" spans="1:3">
      <c r="A5956" s="27">
        <v>43934</v>
      </c>
      <c r="B5956" s="28">
        <v>0.5</v>
      </c>
      <c r="C5956" s="31">
        <v>10.397</v>
      </c>
    </row>
    <row r="5957" spans="1:3">
      <c r="A5957" s="27">
        <v>43934</v>
      </c>
      <c r="B5957" s="28">
        <v>0.66666666666666663</v>
      </c>
      <c r="C5957" s="31">
        <v>10.398</v>
      </c>
    </row>
    <row r="5958" spans="1:3">
      <c r="A5958" s="27">
        <v>43934</v>
      </c>
      <c r="B5958" s="28">
        <v>0.83333333333333337</v>
      </c>
      <c r="C5958" s="31">
        <v>10.398999999999999</v>
      </c>
    </row>
    <row r="5959" spans="1:3">
      <c r="A5959" s="27">
        <v>43935</v>
      </c>
      <c r="B5959" s="28">
        <v>0</v>
      </c>
      <c r="C5959" s="31">
        <v>10.398</v>
      </c>
    </row>
    <row r="5960" spans="1:3">
      <c r="A5960" s="27">
        <v>43935</v>
      </c>
      <c r="B5960" s="28">
        <v>0.16666666666666666</v>
      </c>
      <c r="C5960" s="31">
        <v>10.398</v>
      </c>
    </row>
    <row r="5961" spans="1:3">
      <c r="A5961" s="27">
        <v>43935</v>
      </c>
      <c r="B5961" s="28">
        <v>0.33333333333333331</v>
      </c>
      <c r="C5961" s="31">
        <v>10.397</v>
      </c>
    </row>
    <row r="5962" spans="1:3">
      <c r="A5962" s="27">
        <v>43935</v>
      </c>
      <c r="B5962" s="28">
        <v>0.5</v>
      </c>
      <c r="C5962" s="31">
        <v>10.398</v>
      </c>
    </row>
    <row r="5963" spans="1:3">
      <c r="A5963" s="27">
        <v>43935</v>
      </c>
      <c r="B5963" s="28">
        <v>0.66666666666666663</v>
      </c>
      <c r="C5963" s="31">
        <v>10.398</v>
      </c>
    </row>
    <row r="5964" spans="1:3">
      <c r="A5964" s="27">
        <v>43935</v>
      </c>
      <c r="B5964" s="28">
        <v>0.83333333333333337</v>
      </c>
      <c r="C5964" s="31">
        <v>10.398</v>
      </c>
    </row>
    <row r="5965" spans="1:3">
      <c r="A5965" s="27">
        <v>43936</v>
      </c>
      <c r="B5965" s="28">
        <v>0</v>
      </c>
      <c r="C5965" s="31">
        <v>10.398</v>
      </c>
    </row>
    <row r="5966" spans="1:3">
      <c r="A5966" s="27">
        <v>43936</v>
      </c>
      <c r="B5966" s="28">
        <v>0.16666666666666666</v>
      </c>
      <c r="C5966" s="31">
        <v>10.398999999999999</v>
      </c>
    </row>
    <row r="5967" spans="1:3">
      <c r="A5967" s="27">
        <v>43936</v>
      </c>
      <c r="B5967" s="28">
        <v>0.33333333333333331</v>
      </c>
      <c r="C5967" s="31">
        <v>10.398</v>
      </c>
    </row>
    <row r="5968" spans="1:3">
      <c r="A5968" s="27">
        <v>43936</v>
      </c>
      <c r="B5968" s="28">
        <v>0.5</v>
      </c>
      <c r="C5968" s="31">
        <v>10.398</v>
      </c>
    </row>
    <row r="5969" spans="1:3">
      <c r="A5969" s="27">
        <v>43936</v>
      </c>
      <c r="B5969" s="28">
        <v>0.66666666666666663</v>
      </c>
      <c r="C5969" s="31">
        <v>10.397</v>
      </c>
    </row>
    <row r="5970" spans="1:3">
      <c r="A5970" s="27">
        <v>43936</v>
      </c>
      <c r="B5970" s="28">
        <v>0.83333333333333337</v>
      </c>
      <c r="C5970" s="31">
        <v>10.398</v>
      </c>
    </row>
    <row r="5971" spans="1:3">
      <c r="A5971" s="27">
        <v>43937</v>
      </c>
      <c r="B5971" s="28">
        <v>0</v>
      </c>
      <c r="C5971" s="31">
        <v>10.398999999999999</v>
      </c>
    </row>
    <row r="5972" spans="1:3">
      <c r="A5972" s="27">
        <v>43937</v>
      </c>
      <c r="B5972" s="28">
        <v>0.16666666666666666</v>
      </c>
      <c r="C5972" s="31">
        <v>10.398</v>
      </c>
    </row>
    <row r="5973" spans="1:3">
      <c r="A5973" s="27">
        <v>43937</v>
      </c>
      <c r="B5973" s="28">
        <v>0.33333333333333331</v>
      </c>
      <c r="C5973" s="31">
        <v>10.398</v>
      </c>
    </row>
    <row r="5974" spans="1:3">
      <c r="A5974" s="27">
        <v>43937</v>
      </c>
      <c r="B5974" s="28">
        <v>0.5</v>
      </c>
      <c r="C5974" s="31">
        <v>10.398</v>
      </c>
    </row>
    <row r="5975" spans="1:3">
      <c r="A5975" s="27">
        <v>43937</v>
      </c>
      <c r="B5975" s="28">
        <v>0.66666666666666663</v>
      </c>
      <c r="C5975" s="31">
        <v>10.398</v>
      </c>
    </row>
    <row r="5976" spans="1:3">
      <c r="A5976" s="27">
        <v>43937</v>
      </c>
      <c r="B5976" s="28">
        <v>0.83333333333333337</v>
      </c>
      <c r="C5976" s="31">
        <v>10.397</v>
      </c>
    </row>
    <row r="5977" spans="1:3">
      <c r="A5977" s="27">
        <v>43938</v>
      </c>
      <c r="B5977" s="28">
        <v>0</v>
      </c>
      <c r="C5977" s="31">
        <v>10.397</v>
      </c>
    </row>
    <row r="5978" spans="1:3">
      <c r="A5978" s="27">
        <v>43938</v>
      </c>
      <c r="B5978" s="28">
        <v>0.16666666666666666</v>
      </c>
      <c r="C5978" s="31">
        <v>10.398</v>
      </c>
    </row>
    <row r="5979" spans="1:3">
      <c r="A5979" s="27">
        <v>43938</v>
      </c>
      <c r="B5979" s="28">
        <v>0.33333333333333331</v>
      </c>
      <c r="C5979" s="31">
        <v>10.398</v>
      </c>
    </row>
    <row r="5980" spans="1:3">
      <c r="A5980" s="27">
        <v>43938</v>
      </c>
      <c r="B5980" s="28">
        <v>0.5</v>
      </c>
      <c r="C5980" s="31">
        <v>10.398</v>
      </c>
    </row>
    <row r="5981" spans="1:3">
      <c r="A5981" s="27">
        <v>43938</v>
      </c>
      <c r="B5981" s="28">
        <v>0.66666666666666663</v>
      </c>
      <c r="C5981" s="31">
        <v>10.398</v>
      </c>
    </row>
    <row r="5982" spans="1:3">
      <c r="A5982" s="27">
        <v>43938</v>
      </c>
      <c r="B5982" s="28">
        <v>0.83333333333333337</v>
      </c>
      <c r="C5982" s="31">
        <v>10.398</v>
      </c>
    </row>
    <row r="5983" spans="1:3">
      <c r="A5983" s="27">
        <v>43939</v>
      </c>
      <c r="B5983" s="28">
        <v>0</v>
      </c>
      <c r="C5983" s="31">
        <v>10.398</v>
      </c>
    </row>
    <row r="5984" spans="1:3">
      <c r="A5984" s="27">
        <v>43939</v>
      </c>
      <c r="B5984" s="28">
        <v>0.16666666666666666</v>
      </c>
      <c r="C5984" s="31">
        <v>10.398</v>
      </c>
    </row>
    <row r="5985" spans="1:3">
      <c r="A5985" s="27">
        <v>43939</v>
      </c>
      <c r="B5985" s="28">
        <v>0.33333333333333331</v>
      </c>
      <c r="C5985" s="31">
        <v>10.398</v>
      </c>
    </row>
    <row r="5986" spans="1:3">
      <c r="A5986" s="27">
        <v>43939</v>
      </c>
      <c r="B5986" s="28">
        <v>0.5</v>
      </c>
      <c r="C5986" s="31">
        <v>10.398</v>
      </c>
    </row>
    <row r="5987" spans="1:3">
      <c r="A5987" s="27">
        <v>43939</v>
      </c>
      <c r="B5987" s="28">
        <v>0.66666666666666663</v>
      </c>
      <c r="C5987" s="31">
        <v>10.398</v>
      </c>
    </row>
    <row r="5988" spans="1:3">
      <c r="A5988" s="27">
        <v>43939</v>
      </c>
      <c r="B5988" s="28">
        <v>0.83333333333333337</v>
      </c>
      <c r="C5988" s="31">
        <v>10.398</v>
      </c>
    </row>
    <row r="5989" spans="1:3">
      <c r="A5989" s="27">
        <v>43940</v>
      </c>
      <c r="B5989" s="28">
        <v>0</v>
      </c>
      <c r="C5989" s="31">
        <v>10.397</v>
      </c>
    </row>
    <row r="5990" spans="1:3">
      <c r="A5990" s="27">
        <v>43940</v>
      </c>
      <c r="B5990" s="28">
        <v>0.16666666666666666</v>
      </c>
      <c r="C5990" s="31">
        <v>10.398</v>
      </c>
    </row>
    <row r="5991" spans="1:3">
      <c r="A5991" s="27">
        <v>43940</v>
      </c>
      <c r="B5991" s="28">
        <v>0.33333333333333331</v>
      </c>
      <c r="C5991" s="31">
        <v>10.398</v>
      </c>
    </row>
    <row r="5992" spans="1:3">
      <c r="A5992" s="27">
        <v>43940</v>
      </c>
      <c r="B5992" s="28">
        <v>0.5</v>
      </c>
      <c r="C5992" s="31">
        <v>10.398</v>
      </c>
    </row>
    <row r="5993" spans="1:3">
      <c r="A5993" s="27">
        <v>43940</v>
      </c>
      <c r="B5993" s="28">
        <v>0.66666666666666663</v>
      </c>
      <c r="C5993" s="31">
        <v>10.398</v>
      </c>
    </row>
    <row r="5994" spans="1:3">
      <c r="A5994" s="27">
        <v>43940</v>
      </c>
      <c r="B5994" s="28">
        <v>0.83333333333333337</v>
      </c>
      <c r="C5994" s="31">
        <v>10.398</v>
      </c>
    </row>
    <row r="5995" spans="1:3">
      <c r="A5995" s="27">
        <v>43941</v>
      </c>
      <c r="B5995" s="28">
        <v>0</v>
      </c>
      <c r="C5995" s="31">
        <v>10.398</v>
      </c>
    </row>
    <row r="5996" spans="1:3">
      <c r="A5996" s="27">
        <v>43941</v>
      </c>
      <c r="B5996" s="28">
        <v>0.16666666666666666</v>
      </c>
      <c r="C5996" s="31">
        <v>10.398</v>
      </c>
    </row>
    <row r="5997" spans="1:3">
      <c r="A5997" s="27">
        <v>43941</v>
      </c>
      <c r="B5997" s="28">
        <v>0.33333333333333331</v>
      </c>
      <c r="C5997" s="31">
        <v>10.398</v>
      </c>
    </row>
    <row r="5998" spans="1:3">
      <c r="A5998" s="27">
        <v>43941</v>
      </c>
      <c r="B5998" s="28">
        <v>0.5</v>
      </c>
      <c r="C5998" s="31">
        <v>10.398</v>
      </c>
    </row>
    <row r="5999" spans="1:3">
      <c r="A5999" s="27">
        <v>43941</v>
      </c>
      <c r="B5999" s="28">
        <v>0.66666666666666663</v>
      </c>
      <c r="C5999" s="31">
        <v>10.398</v>
      </c>
    </row>
    <row r="6000" spans="1:3">
      <c r="A6000" s="27">
        <v>43941</v>
      </c>
      <c r="B6000" s="28">
        <v>0.83333333333333337</v>
      </c>
      <c r="C6000" s="31">
        <v>10.398</v>
      </c>
    </row>
    <row r="6001" spans="1:3">
      <c r="A6001" s="27">
        <v>43942</v>
      </c>
      <c r="B6001" s="28">
        <v>0</v>
      </c>
      <c r="C6001" s="31">
        <v>10.398</v>
      </c>
    </row>
    <row r="6002" spans="1:3">
      <c r="A6002" s="27">
        <v>43942</v>
      </c>
      <c r="B6002" s="28">
        <v>0.16666666666666666</v>
      </c>
      <c r="C6002" s="31">
        <v>10.397</v>
      </c>
    </row>
    <row r="6003" spans="1:3">
      <c r="A6003" s="27">
        <v>43942</v>
      </c>
      <c r="B6003" s="28">
        <v>0.33333333333333331</v>
      </c>
      <c r="C6003" s="31">
        <v>10.397</v>
      </c>
    </row>
    <row r="6004" spans="1:3">
      <c r="A6004" s="27">
        <v>43942</v>
      </c>
      <c r="B6004" s="28">
        <v>0.5</v>
      </c>
      <c r="C6004" s="31">
        <v>10.398</v>
      </c>
    </row>
    <row r="6005" spans="1:3">
      <c r="A6005" s="27">
        <v>43942</v>
      </c>
      <c r="B6005" s="28">
        <v>0.66666666666666663</v>
      </c>
      <c r="C6005" s="31">
        <v>10.398</v>
      </c>
    </row>
    <row r="6006" spans="1:3">
      <c r="A6006" s="27">
        <v>43942</v>
      </c>
      <c r="B6006" s="28">
        <v>0.83333333333333337</v>
      </c>
      <c r="C6006" s="31">
        <v>10.398999999999999</v>
      </c>
    </row>
    <row r="6007" spans="1:3">
      <c r="A6007" s="27">
        <v>43943</v>
      </c>
      <c r="B6007" s="28">
        <v>0</v>
      </c>
      <c r="C6007" s="31">
        <v>10.398999999999999</v>
      </c>
    </row>
    <row r="6008" spans="1:3">
      <c r="A6008" s="27">
        <v>43943</v>
      </c>
      <c r="B6008" s="28">
        <v>0.16666666666666666</v>
      </c>
      <c r="C6008" s="31">
        <v>10.398</v>
      </c>
    </row>
    <row r="6009" spans="1:3">
      <c r="A6009" s="27">
        <v>43943</v>
      </c>
      <c r="B6009" s="28">
        <v>0.33333333333333331</v>
      </c>
      <c r="C6009" s="31">
        <v>10.398</v>
      </c>
    </row>
    <row r="6010" spans="1:3">
      <c r="A6010" s="27">
        <v>43943</v>
      </c>
      <c r="B6010" s="28">
        <v>0.5</v>
      </c>
      <c r="C6010" s="31">
        <v>10.397</v>
      </c>
    </row>
    <row r="6011" spans="1:3">
      <c r="A6011" s="27">
        <v>43943</v>
      </c>
      <c r="B6011" s="28">
        <v>0.66666666666666663</v>
      </c>
      <c r="C6011" s="31">
        <v>10.398</v>
      </c>
    </row>
    <row r="6012" spans="1:3">
      <c r="A6012" s="27">
        <v>43943</v>
      </c>
      <c r="B6012" s="28">
        <v>0.83333333333333337</v>
      </c>
      <c r="C6012" s="31">
        <v>10.398</v>
      </c>
    </row>
    <row r="6013" spans="1:3">
      <c r="A6013" s="27">
        <v>43944</v>
      </c>
      <c r="B6013" s="28">
        <v>0</v>
      </c>
      <c r="C6013" s="31">
        <v>10.398</v>
      </c>
    </row>
    <row r="6014" spans="1:3">
      <c r="A6014" s="27">
        <v>43944</v>
      </c>
      <c r="B6014" s="28">
        <v>0.16666666666666666</v>
      </c>
      <c r="C6014" s="31">
        <v>10.398</v>
      </c>
    </row>
    <row r="6015" spans="1:3">
      <c r="A6015" s="27">
        <v>43944</v>
      </c>
      <c r="B6015" s="28">
        <v>0.33333333333333331</v>
      </c>
      <c r="C6015" s="31">
        <v>10.398</v>
      </c>
    </row>
    <row r="6016" spans="1:3">
      <c r="A6016" s="27">
        <v>43944</v>
      </c>
      <c r="B6016" s="28">
        <v>0.5</v>
      </c>
      <c r="C6016" s="31">
        <v>10.398</v>
      </c>
    </row>
    <row r="6017" spans="1:3">
      <c r="A6017" s="27">
        <v>43944</v>
      </c>
      <c r="B6017" s="28">
        <v>0.66666666666666663</v>
      </c>
      <c r="C6017" s="31">
        <v>10.398</v>
      </c>
    </row>
    <row r="6018" spans="1:3">
      <c r="A6018" s="27">
        <v>43944</v>
      </c>
      <c r="B6018" s="28">
        <v>0.83333333333333337</v>
      </c>
      <c r="C6018" s="31">
        <v>10.398</v>
      </c>
    </row>
    <row r="6019" spans="1:3">
      <c r="A6019" s="27">
        <v>43945</v>
      </c>
      <c r="B6019" s="28">
        <v>0</v>
      </c>
      <c r="C6019" s="31">
        <v>10.398</v>
      </c>
    </row>
    <row r="6020" spans="1:3">
      <c r="A6020" s="27">
        <v>43945</v>
      </c>
      <c r="B6020" s="28">
        <v>0.16666666666666666</v>
      </c>
      <c r="C6020" s="31">
        <v>10.398</v>
      </c>
    </row>
    <row r="6021" spans="1:3">
      <c r="A6021" s="27">
        <v>43945</v>
      </c>
      <c r="B6021" s="28">
        <v>0.33333333333333331</v>
      </c>
      <c r="C6021" s="31">
        <v>10.398</v>
      </c>
    </row>
    <row r="6022" spans="1:3">
      <c r="A6022" s="27">
        <v>43945</v>
      </c>
      <c r="B6022" s="28">
        <v>0.5</v>
      </c>
      <c r="C6022" s="31">
        <v>10.398</v>
      </c>
    </row>
    <row r="6023" spans="1:3">
      <c r="A6023" s="27">
        <v>43945</v>
      </c>
      <c r="B6023" s="28">
        <v>0.66666666666666663</v>
      </c>
      <c r="C6023" s="31">
        <v>10.398</v>
      </c>
    </row>
    <row r="6024" spans="1:3">
      <c r="A6024" s="27">
        <v>43945</v>
      </c>
      <c r="B6024" s="28">
        <v>0.83333333333333337</v>
      </c>
      <c r="C6024" s="31">
        <v>10.397</v>
      </c>
    </row>
    <row r="6025" spans="1:3">
      <c r="A6025" s="27">
        <v>43946</v>
      </c>
      <c r="B6025" s="28">
        <v>0</v>
      </c>
      <c r="C6025" s="31">
        <v>10.398</v>
      </c>
    </row>
    <row r="6026" spans="1:3">
      <c r="A6026" s="27">
        <v>43946</v>
      </c>
      <c r="B6026" s="28">
        <v>0.16666666666666666</v>
      </c>
      <c r="C6026" s="31">
        <v>10.398</v>
      </c>
    </row>
    <row r="6027" spans="1:3">
      <c r="A6027" s="27">
        <v>43946</v>
      </c>
      <c r="B6027" s="28">
        <v>0.33333333333333331</v>
      </c>
      <c r="C6027" s="31">
        <v>10.398</v>
      </c>
    </row>
    <row r="6028" spans="1:3">
      <c r="A6028" s="27">
        <v>43946</v>
      </c>
      <c r="B6028" s="28">
        <v>0.5</v>
      </c>
      <c r="C6028" s="31">
        <v>10.398</v>
      </c>
    </row>
    <row r="6029" spans="1:3">
      <c r="A6029" s="27">
        <v>43946</v>
      </c>
      <c r="B6029" s="28">
        <v>0.66666666666666663</v>
      </c>
      <c r="C6029" s="31">
        <v>10.398</v>
      </c>
    </row>
    <row r="6030" spans="1:3">
      <c r="A6030" s="27">
        <v>43946</v>
      </c>
      <c r="B6030" s="28">
        <v>0.83333333333333337</v>
      </c>
      <c r="C6030" s="31">
        <v>10.398</v>
      </c>
    </row>
    <row r="6031" spans="1:3">
      <c r="A6031" s="27">
        <v>43947</v>
      </c>
      <c r="B6031" s="28">
        <v>0</v>
      </c>
      <c r="C6031" s="31">
        <v>10.398</v>
      </c>
    </row>
    <row r="6032" spans="1:3">
      <c r="A6032" s="27">
        <v>43947</v>
      </c>
      <c r="B6032" s="28">
        <v>0.16666666666666666</v>
      </c>
      <c r="C6032" s="31">
        <v>10.398</v>
      </c>
    </row>
    <row r="6033" spans="1:3">
      <c r="A6033" s="27">
        <v>43947</v>
      </c>
      <c r="B6033" s="28">
        <v>0.33333333333333331</v>
      </c>
      <c r="C6033" s="31">
        <v>10.398</v>
      </c>
    </row>
    <row r="6034" spans="1:3">
      <c r="A6034" s="27">
        <v>43947</v>
      </c>
      <c r="B6034" s="28">
        <v>0.5</v>
      </c>
      <c r="C6034" s="31">
        <v>10.398</v>
      </c>
    </row>
    <row r="6035" spans="1:3">
      <c r="A6035" s="27">
        <v>43947</v>
      </c>
      <c r="B6035" s="28">
        <v>0.66666666666666663</v>
      </c>
      <c r="C6035" s="31">
        <v>10.398</v>
      </c>
    </row>
    <row r="6036" spans="1:3">
      <c r="A6036" s="27">
        <v>43947</v>
      </c>
      <c r="B6036" s="28">
        <v>0.83333333333333337</v>
      </c>
      <c r="C6036" s="31">
        <v>10.398</v>
      </c>
    </row>
    <row r="6037" spans="1:3">
      <c r="A6037" s="27">
        <v>43948</v>
      </c>
      <c r="B6037" s="28">
        <v>0</v>
      </c>
      <c r="C6037" s="31">
        <v>10.398</v>
      </c>
    </row>
    <row r="6038" spans="1:3">
      <c r="A6038" s="27">
        <v>43948</v>
      </c>
      <c r="B6038" s="28">
        <v>0.16666666666666666</v>
      </c>
      <c r="C6038" s="31">
        <v>10.397</v>
      </c>
    </row>
    <row r="6039" spans="1:3">
      <c r="A6039" s="27">
        <v>43948</v>
      </c>
      <c r="B6039" s="28">
        <v>0.33333333333333331</v>
      </c>
      <c r="C6039" s="31">
        <v>10.398</v>
      </c>
    </row>
    <row r="6040" spans="1:3">
      <c r="A6040" s="27">
        <v>43948</v>
      </c>
      <c r="B6040" s="28">
        <v>0.5</v>
      </c>
      <c r="C6040" s="31">
        <v>10.398</v>
      </c>
    </row>
    <row r="6041" spans="1:3">
      <c r="A6041" s="27">
        <v>43948</v>
      </c>
      <c r="B6041" s="28">
        <v>0.66666666666666663</v>
      </c>
      <c r="C6041" s="31">
        <v>10.398</v>
      </c>
    </row>
    <row r="6042" spans="1:3">
      <c r="A6042" s="27">
        <v>43948</v>
      </c>
      <c r="B6042" s="28">
        <v>0.83333333333333337</v>
      </c>
      <c r="C6042" s="31">
        <v>10.398</v>
      </c>
    </row>
    <row r="6043" spans="1:3">
      <c r="A6043" s="27">
        <v>43949</v>
      </c>
      <c r="B6043" s="28">
        <v>0</v>
      </c>
      <c r="C6043" s="31">
        <v>10.398</v>
      </c>
    </row>
    <row r="6044" spans="1:3">
      <c r="A6044" s="27">
        <v>43949</v>
      </c>
      <c r="B6044" s="28">
        <v>0.16666666666666666</v>
      </c>
      <c r="C6044" s="31">
        <v>10.398</v>
      </c>
    </row>
    <row r="6045" spans="1:3">
      <c r="A6045" s="27">
        <v>43949</v>
      </c>
      <c r="B6045" s="28">
        <v>0.33333333333333331</v>
      </c>
      <c r="C6045" s="31">
        <v>10.398</v>
      </c>
    </row>
    <row r="6046" spans="1:3">
      <c r="A6046" s="27">
        <v>43949</v>
      </c>
      <c r="B6046" s="28">
        <v>0.5</v>
      </c>
      <c r="C6046" s="31">
        <v>10.398999999999999</v>
      </c>
    </row>
    <row r="6047" spans="1:3">
      <c r="A6047" s="27">
        <v>43949</v>
      </c>
      <c r="B6047" s="28">
        <v>0.66666666666666663</v>
      </c>
      <c r="C6047" s="31">
        <v>10.398</v>
      </c>
    </row>
    <row r="6048" spans="1:3">
      <c r="A6048" s="27">
        <v>43949</v>
      </c>
      <c r="B6048" s="28">
        <v>0.83333333333333337</v>
      </c>
      <c r="C6048" s="31">
        <v>10.398</v>
      </c>
    </row>
    <row r="6049" spans="1:3">
      <c r="A6049" s="27">
        <v>43950</v>
      </c>
      <c r="B6049" s="28">
        <v>0</v>
      </c>
      <c r="C6049" s="31">
        <v>10.398</v>
      </c>
    </row>
    <row r="6050" spans="1:3">
      <c r="A6050" s="27">
        <v>43950</v>
      </c>
      <c r="B6050" s="28">
        <v>0.16666666666666666</v>
      </c>
      <c r="C6050" s="31">
        <v>10.398999999999999</v>
      </c>
    </row>
    <row r="6051" spans="1:3">
      <c r="A6051" s="27">
        <v>43950</v>
      </c>
      <c r="B6051" s="28">
        <v>0.33333333333333331</v>
      </c>
      <c r="C6051" s="31">
        <v>10.398999999999999</v>
      </c>
    </row>
    <row r="6052" spans="1:3">
      <c r="A6052" s="27">
        <v>43950</v>
      </c>
      <c r="B6052" s="28">
        <v>0.5</v>
      </c>
      <c r="C6052" s="31">
        <v>10.398</v>
      </c>
    </row>
    <row r="6053" spans="1:3">
      <c r="A6053" s="27">
        <v>43950</v>
      </c>
      <c r="B6053" s="28">
        <v>0.66666666666666663</v>
      </c>
      <c r="C6053" s="31">
        <v>10.398999999999999</v>
      </c>
    </row>
    <row r="6054" spans="1:3">
      <c r="A6054" s="27">
        <v>43950</v>
      </c>
      <c r="B6054" s="28">
        <v>0.83333333333333337</v>
      </c>
      <c r="C6054" s="31">
        <v>10.398</v>
      </c>
    </row>
    <row r="6055" spans="1:3">
      <c r="A6055" s="27">
        <v>43951</v>
      </c>
      <c r="B6055" s="28">
        <v>0</v>
      </c>
      <c r="C6055" s="31">
        <v>10.398</v>
      </c>
    </row>
    <row r="6056" spans="1:3">
      <c r="A6056" s="27">
        <v>43951</v>
      </c>
      <c r="B6056" s="28">
        <v>0.16666666666666666</v>
      </c>
      <c r="C6056" s="31">
        <v>10.398999999999999</v>
      </c>
    </row>
    <row r="6057" spans="1:3">
      <c r="A6057" s="27">
        <v>43951</v>
      </c>
      <c r="B6057" s="28">
        <v>0.33333333333333331</v>
      </c>
      <c r="C6057" s="31">
        <v>10.398</v>
      </c>
    </row>
    <row r="6058" spans="1:3">
      <c r="A6058" s="27">
        <v>43951</v>
      </c>
      <c r="B6058" s="28">
        <v>0.5</v>
      </c>
      <c r="C6058" s="31">
        <v>10.398</v>
      </c>
    </row>
    <row r="6059" spans="1:3">
      <c r="A6059" s="27">
        <v>43951</v>
      </c>
      <c r="B6059" s="28">
        <v>0.66666666666666663</v>
      </c>
      <c r="C6059" s="31">
        <v>10.398</v>
      </c>
    </row>
    <row r="6060" spans="1:3">
      <c r="A6060" s="27">
        <v>43951</v>
      </c>
      <c r="B6060" s="28">
        <v>0.83333333333333337</v>
      </c>
      <c r="C6060" s="31">
        <v>10.398</v>
      </c>
    </row>
    <row r="6061" spans="1:3">
      <c r="A6061" s="27">
        <v>43952</v>
      </c>
      <c r="B6061" s="28">
        <v>0</v>
      </c>
      <c r="C6061" s="31">
        <v>10.398999999999999</v>
      </c>
    </row>
    <row r="6062" spans="1:3">
      <c r="A6062" s="27">
        <v>43952</v>
      </c>
      <c r="B6062" s="28">
        <v>0.16666666666666666</v>
      </c>
      <c r="C6062" s="31">
        <v>10.398</v>
      </c>
    </row>
    <row r="6063" spans="1:3">
      <c r="A6063" s="27">
        <v>43952</v>
      </c>
      <c r="B6063" s="28">
        <v>0.33333333333333331</v>
      </c>
      <c r="C6063" s="31">
        <v>10.398</v>
      </c>
    </row>
    <row r="6064" spans="1:3">
      <c r="A6064" s="27">
        <v>43952</v>
      </c>
      <c r="B6064" s="28">
        <v>0.5</v>
      </c>
      <c r="C6064" s="31">
        <v>10.398</v>
      </c>
    </row>
    <row r="6065" spans="1:3">
      <c r="A6065" s="27">
        <v>43952</v>
      </c>
      <c r="B6065" s="28">
        <v>0.66666666666666663</v>
      </c>
      <c r="C6065" s="31">
        <v>10.398999999999999</v>
      </c>
    </row>
    <row r="6066" spans="1:3">
      <c r="A6066" s="27">
        <v>43952</v>
      </c>
      <c r="B6066" s="28">
        <v>0.83333333333333337</v>
      </c>
      <c r="C6066" s="31">
        <v>10.398</v>
      </c>
    </row>
    <row r="6067" spans="1:3">
      <c r="A6067" s="27">
        <v>43953</v>
      </c>
      <c r="B6067" s="28">
        <v>0</v>
      </c>
      <c r="C6067" s="31">
        <v>10.398</v>
      </c>
    </row>
    <row r="6068" spans="1:3">
      <c r="A6068" s="27">
        <v>43953</v>
      </c>
      <c r="B6068" s="28">
        <v>0.16666666666666666</v>
      </c>
      <c r="C6068" s="31">
        <v>10.398</v>
      </c>
    </row>
    <row r="6069" spans="1:3">
      <c r="A6069" s="27">
        <v>43953</v>
      </c>
      <c r="B6069" s="28">
        <v>0.33333333333333331</v>
      </c>
      <c r="C6069" s="31">
        <v>10.398999999999999</v>
      </c>
    </row>
    <row r="6070" spans="1:3">
      <c r="A6070" s="27">
        <v>43953</v>
      </c>
      <c r="B6070" s="28">
        <v>0.5</v>
      </c>
      <c r="C6070" s="31">
        <v>10.398</v>
      </c>
    </row>
    <row r="6071" spans="1:3">
      <c r="A6071" s="27">
        <v>43953</v>
      </c>
      <c r="B6071" s="28">
        <v>0.66666666666666663</v>
      </c>
      <c r="C6071" s="31">
        <v>10.398</v>
      </c>
    </row>
    <row r="6072" spans="1:3">
      <c r="A6072" s="27">
        <v>43953</v>
      </c>
      <c r="B6072" s="28">
        <v>0.83333333333333337</v>
      </c>
      <c r="C6072" s="31">
        <v>10.398</v>
      </c>
    </row>
    <row r="6073" spans="1:3">
      <c r="A6073" s="27">
        <v>43954</v>
      </c>
      <c r="B6073" s="28">
        <v>0</v>
      </c>
      <c r="C6073" s="31">
        <v>10.397</v>
      </c>
    </row>
    <row r="6074" spans="1:3">
      <c r="A6074" s="27">
        <v>43954</v>
      </c>
      <c r="B6074" s="28">
        <v>0.16666666666666666</v>
      </c>
      <c r="C6074" s="31">
        <v>10.398</v>
      </c>
    </row>
    <row r="6075" spans="1:3">
      <c r="A6075" s="27">
        <v>43954</v>
      </c>
      <c r="B6075" s="28">
        <v>0.33333333333333331</v>
      </c>
      <c r="C6075" s="31">
        <v>10.398999999999999</v>
      </c>
    </row>
    <row r="6076" spans="1:3">
      <c r="A6076" s="27">
        <v>43954</v>
      </c>
      <c r="B6076" s="28">
        <v>0.5</v>
      </c>
      <c r="C6076" s="31">
        <v>10.398999999999999</v>
      </c>
    </row>
    <row r="6077" spans="1:3">
      <c r="A6077" s="27">
        <v>43954</v>
      </c>
      <c r="B6077" s="28">
        <v>0.66666666666666663</v>
      </c>
      <c r="C6077" s="31">
        <v>10.398</v>
      </c>
    </row>
    <row r="6078" spans="1:3">
      <c r="A6078" s="27">
        <v>43954</v>
      </c>
      <c r="B6078" s="28">
        <v>0.83333333333333337</v>
      </c>
      <c r="C6078" s="31">
        <v>10.398999999999999</v>
      </c>
    </row>
    <row r="6079" spans="1:3">
      <c r="A6079" s="27">
        <v>43955</v>
      </c>
      <c r="B6079" s="28">
        <v>0</v>
      </c>
      <c r="C6079" s="31">
        <v>10.398</v>
      </c>
    </row>
    <row r="6080" spans="1:3">
      <c r="A6080" s="27">
        <v>43955</v>
      </c>
      <c r="B6080" s="28">
        <v>0.16666666666666666</v>
      </c>
      <c r="C6080" s="31">
        <v>10.398</v>
      </c>
    </row>
    <row r="6081" spans="1:3">
      <c r="A6081" s="27">
        <v>43955</v>
      </c>
      <c r="B6081" s="28">
        <v>0.33333333333333331</v>
      </c>
      <c r="C6081" s="31">
        <v>10.398999999999999</v>
      </c>
    </row>
    <row r="6082" spans="1:3">
      <c r="A6082" s="27">
        <v>43955</v>
      </c>
      <c r="B6082" s="28">
        <v>0.5</v>
      </c>
      <c r="C6082" s="31">
        <v>10.398</v>
      </c>
    </row>
    <row r="6083" spans="1:3">
      <c r="A6083" s="27">
        <v>43955</v>
      </c>
      <c r="B6083" s="28">
        <v>0.66666666666666663</v>
      </c>
      <c r="C6083" s="31">
        <v>10.398</v>
      </c>
    </row>
    <row r="6084" spans="1:3">
      <c r="A6084" s="27">
        <v>43955</v>
      </c>
      <c r="B6084" s="28">
        <v>0.83333333333333337</v>
      </c>
      <c r="C6084" s="31">
        <v>10.398</v>
      </c>
    </row>
    <row r="6085" spans="1:3">
      <c r="A6085" s="27">
        <v>43956</v>
      </c>
      <c r="B6085" s="28">
        <v>0</v>
      </c>
      <c r="C6085" s="31">
        <v>10.398</v>
      </c>
    </row>
    <row r="6086" spans="1:3">
      <c r="A6086" s="27">
        <v>43956</v>
      </c>
      <c r="B6086" s="28">
        <v>0.16666666666666666</v>
      </c>
      <c r="C6086" s="31">
        <v>10.398</v>
      </c>
    </row>
    <row r="6087" spans="1:3">
      <c r="A6087" s="27">
        <v>43956</v>
      </c>
      <c r="B6087" s="28">
        <v>0.33333333333333331</v>
      </c>
      <c r="C6087" s="31">
        <v>10.398</v>
      </c>
    </row>
    <row r="6088" spans="1:3">
      <c r="A6088" s="27">
        <v>43956</v>
      </c>
      <c r="B6088" s="28">
        <v>0.5</v>
      </c>
      <c r="C6088" s="31">
        <v>10.398</v>
      </c>
    </row>
    <row r="6089" spans="1:3">
      <c r="A6089" s="27">
        <v>43956</v>
      </c>
      <c r="B6089" s="28">
        <v>0.66666666666666663</v>
      </c>
      <c r="C6089" s="31">
        <v>10.398</v>
      </c>
    </row>
    <row r="6090" spans="1:3">
      <c r="A6090" s="27">
        <v>43956</v>
      </c>
      <c r="B6090" s="28">
        <v>0.83333333333333337</v>
      </c>
      <c r="C6090" s="31">
        <v>10.398</v>
      </c>
    </row>
    <row r="6091" spans="1:3">
      <c r="A6091" s="27">
        <v>43957</v>
      </c>
      <c r="B6091" s="28">
        <v>0</v>
      </c>
      <c r="C6091" s="31">
        <v>10.398</v>
      </c>
    </row>
    <row r="6092" spans="1:3">
      <c r="A6092" s="27">
        <v>43957</v>
      </c>
      <c r="B6092" s="28">
        <v>0.16666666666666666</v>
      </c>
      <c r="C6092" s="31">
        <v>10.398</v>
      </c>
    </row>
    <row r="6093" spans="1:3">
      <c r="A6093" s="27">
        <v>43957</v>
      </c>
      <c r="B6093" s="28">
        <v>0.33333333333333331</v>
      </c>
      <c r="C6093" s="31">
        <v>10.398</v>
      </c>
    </row>
    <row r="6094" spans="1:3">
      <c r="A6094" s="27">
        <v>43957</v>
      </c>
      <c r="B6094" s="28">
        <v>0.5</v>
      </c>
      <c r="C6094" s="31">
        <v>10.398</v>
      </c>
    </row>
    <row r="6095" spans="1:3">
      <c r="A6095" s="27">
        <v>43957</v>
      </c>
      <c r="B6095" s="28">
        <v>0.66666666666666663</v>
      </c>
      <c r="C6095" s="31">
        <v>10.398</v>
      </c>
    </row>
    <row r="6096" spans="1:3">
      <c r="A6096" s="27">
        <v>43957</v>
      </c>
      <c r="B6096" s="28">
        <v>0.83333333333333337</v>
      </c>
      <c r="C6096" s="31">
        <v>10.398</v>
      </c>
    </row>
    <row r="6097" spans="1:3">
      <c r="A6097" s="27">
        <v>43958</v>
      </c>
      <c r="B6097" s="28">
        <v>0</v>
      </c>
      <c r="C6097" s="31">
        <v>10.398</v>
      </c>
    </row>
    <row r="6098" spans="1:3">
      <c r="A6098" s="27">
        <v>43958</v>
      </c>
      <c r="B6098" s="28">
        <v>0.16666666666666666</v>
      </c>
      <c r="C6098" s="31">
        <v>10.398</v>
      </c>
    </row>
    <row r="6099" spans="1:3">
      <c r="A6099" s="27">
        <v>43958</v>
      </c>
      <c r="B6099" s="28">
        <v>0.33333333333333331</v>
      </c>
      <c r="C6099" s="31">
        <v>10.398</v>
      </c>
    </row>
    <row r="6100" spans="1:3">
      <c r="A6100" s="27">
        <v>43958</v>
      </c>
      <c r="B6100" s="28">
        <v>0.5</v>
      </c>
      <c r="C6100" s="31">
        <v>10.398</v>
      </c>
    </row>
    <row r="6101" spans="1:3">
      <c r="A6101" s="27">
        <v>43958</v>
      </c>
      <c r="B6101" s="28">
        <v>0.66666666666666663</v>
      </c>
      <c r="C6101" s="31">
        <v>10.398999999999999</v>
      </c>
    </row>
    <row r="6102" spans="1:3">
      <c r="A6102" s="27">
        <v>43958</v>
      </c>
      <c r="B6102" s="28">
        <v>0.83333333333333337</v>
      </c>
      <c r="C6102" s="31">
        <v>10.398999999999999</v>
      </c>
    </row>
    <row r="6103" spans="1:3">
      <c r="A6103" s="27">
        <v>43959</v>
      </c>
      <c r="B6103" s="28">
        <v>0</v>
      </c>
      <c r="C6103" s="31">
        <v>10.398999999999999</v>
      </c>
    </row>
    <row r="6104" spans="1:3">
      <c r="A6104" s="27">
        <v>43959</v>
      </c>
      <c r="B6104" s="28">
        <v>0.16666666666666666</v>
      </c>
      <c r="C6104" s="31">
        <v>10.398</v>
      </c>
    </row>
    <row r="6105" spans="1:3">
      <c r="A6105" s="27">
        <v>43959</v>
      </c>
      <c r="B6105" s="28">
        <v>0.33333333333333331</v>
      </c>
      <c r="C6105" s="31">
        <v>10.398</v>
      </c>
    </row>
    <row r="6106" spans="1:3">
      <c r="A6106" s="27">
        <v>43959</v>
      </c>
      <c r="B6106" s="28">
        <v>0.5</v>
      </c>
      <c r="C6106" s="31">
        <v>10.398</v>
      </c>
    </row>
    <row r="6107" spans="1:3">
      <c r="A6107" s="27">
        <v>43959</v>
      </c>
      <c r="B6107" s="28">
        <v>0.66666666666666663</v>
      </c>
      <c r="C6107" s="31">
        <v>10.398</v>
      </c>
    </row>
    <row r="6108" spans="1:3">
      <c r="A6108" s="27">
        <v>43959</v>
      </c>
      <c r="B6108" s="28">
        <v>0.83333333333333337</v>
      </c>
      <c r="C6108" s="31">
        <v>10.398999999999999</v>
      </c>
    </row>
    <row r="6109" spans="1:3">
      <c r="A6109" s="27">
        <v>43960</v>
      </c>
      <c r="B6109" s="28">
        <v>0</v>
      </c>
      <c r="C6109" s="31">
        <v>10.398999999999999</v>
      </c>
    </row>
    <row r="6110" spans="1:3">
      <c r="A6110" s="27">
        <v>43960</v>
      </c>
      <c r="B6110" s="28">
        <v>0.16666666666666666</v>
      </c>
      <c r="C6110" s="31">
        <v>10.398</v>
      </c>
    </row>
    <row r="6111" spans="1:3">
      <c r="A6111" s="27">
        <v>43960</v>
      </c>
      <c r="B6111" s="28">
        <v>0.33333333333333331</v>
      </c>
      <c r="C6111" s="31">
        <v>10.398</v>
      </c>
    </row>
    <row r="6112" spans="1:3">
      <c r="A6112" s="27">
        <v>43960</v>
      </c>
      <c r="B6112" s="28">
        <v>0.5</v>
      </c>
      <c r="C6112" s="31">
        <v>10.398999999999999</v>
      </c>
    </row>
    <row r="6113" spans="1:3">
      <c r="A6113" s="27">
        <v>43960</v>
      </c>
      <c r="B6113" s="28">
        <v>0.66666666666666663</v>
      </c>
      <c r="C6113" s="31">
        <v>10.398999999999999</v>
      </c>
    </row>
    <row r="6114" spans="1:3">
      <c r="A6114" s="27">
        <v>43960</v>
      </c>
      <c r="B6114" s="28">
        <v>0.83333333333333337</v>
      </c>
      <c r="C6114" s="31">
        <v>10.398</v>
      </c>
    </row>
    <row r="6115" spans="1:3">
      <c r="A6115" s="27">
        <v>43961</v>
      </c>
      <c r="B6115" s="28">
        <v>0</v>
      </c>
      <c r="C6115" s="31">
        <v>10.398</v>
      </c>
    </row>
    <row r="6116" spans="1:3">
      <c r="A6116" s="27">
        <v>43961</v>
      </c>
      <c r="B6116" s="28">
        <v>0.16666666666666666</v>
      </c>
      <c r="C6116" s="31">
        <v>10.398</v>
      </c>
    </row>
    <row r="6117" spans="1:3">
      <c r="A6117" s="27">
        <v>43961</v>
      </c>
      <c r="B6117" s="28">
        <v>0.33333333333333331</v>
      </c>
      <c r="C6117" s="31">
        <v>10.398999999999999</v>
      </c>
    </row>
    <row r="6118" spans="1:3">
      <c r="A6118" s="27">
        <v>43961</v>
      </c>
      <c r="B6118" s="28">
        <v>0.5</v>
      </c>
      <c r="C6118" s="31">
        <v>10.398999999999999</v>
      </c>
    </row>
    <row r="6119" spans="1:3">
      <c r="A6119" s="27">
        <v>43961</v>
      </c>
      <c r="B6119" s="28">
        <v>0.66666666666666663</v>
      </c>
      <c r="C6119" s="31">
        <v>10.398999999999999</v>
      </c>
    </row>
    <row r="6120" spans="1:3">
      <c r="A6120" s="27">
        <v>43961</v>
      </c>
      <c r="B6120" s="28">
        <v>0.83333333333333337</v>
      </c>
      <c r="C6120" s="31">
        <v>10.398</v>
      </c>
    </row>
    <row r="6121" spans="1:3">
      <c r="A6121" s="27">
        <v>43962</v>
      </c>
      <c r="B6121" s="28">
        <v>0</v>
      </c>
      <c r="C6121" s="31">
        <v>10.398999999999999</v>
      </c>
    </row>
    <row r="6122" spans="1:3">
      <c r="A6122" s="27">
        <v>43962</v>
      </c>
      <c r="B6122" s="28">
        <v>0.16666666666666666</v>
      </c>
      <c r="C6122" s="31">
        <v>10.398999999999999</v>
      </c>
    </row>
    <row r="6123" spans="1:3">
      <c r="A6123" s="27">
        <v>43962</v>
      </c>
      <c r="B6123" s="28">
        <v>0.33333333333333331</v>
      </c>
      <c r="C6123" s="31">
        <v>10.398999999999999</v>
      </c>
    </row>
    <row r="6124" spans="1:3">
      <c r="A6124" s="27">
        <v>43962</v>
      </c>
      <c r="B6124" s="28">
        <v>0.5</v>
      </c>
      <c r="C6124" s="31">
        <v>10.398999999999999</v>
      </c>
    </row>
    <row r="6125" spans="1:3">
      <c r="A6125" s="27">
        <v>43962</v>
      </c>
      <c r="B6125" s="28">
        <v>0.66666666666666663</v>
      </c>
      <c r="C6125" s="31">
        <v>10.398999999999999</v>
      </c>
    </row>
    <row r="6126" spans="1:3">
      <c r="A6126" s="27">
        <v>43962</v>
      </c>
      <c r="B6126" s="28">
        <v>0.83333333333333337</v>
      </c>
      <c r="C6126" s="31">
        <v>10.398999999999999</v>
      </c>
    </row>
    <row r="6127" spans="1:3">
      <c r="A6127" s="27">
        <v>43963</v>
      </c>
      <c r="B6127" s="28">
        <v>0</v>
      </c>
      <c r="C6127" s="31">
        <v>10.398999999999999</v>
      </c>
    </row>
    <row r="6128" spans="1:3">
      <c r="A6128" s="27">
        <v>43963</v>
      </c>
      <c r="B6128" s="28">
        <v>0.16666666666666666</v>
      </c>
      <c r="C6128" s="31">
        <v>10.398999999999999</v>
      </c>
    </row>
    <row r="6129" spans="1:3">
      <c r="A6129" s="27">
        <v>43963</v>
      </c>
      <c r="B6129" s="28">
        <v>0.33333333333333331</v>
      </c>
      <c r="C6129" s="31">
        <v>10.398999999999999</v>
      </c>
    </row>
    <row r="6130" spans="1:3">
      <c r="A6130" s="27">
        <v>43963</v>
      </c>
      <c r="B6130" s="28">
        <v>0.5</v>
      </c>
      <c r="C6130" s="31">
        <v>10.398</v>
      </c>
    </row>
    <row r="6131" spans="1:3">
      <c r="A6131" s="27">
        <v>43963</v>
      </c>
      <c r="B6131" s="28">
        <v>0.66666666666666663</v>
      </c>
      <c r="C6131" s="31">
        <v>10.398</v>
      </c>
    </row>
    <row r="6132" spans="1:3">
      <c r="A6132" s="27">
        <v>43963</v>
      </c>
      <c r="B6132" s="28">
        <v>0.83333333333333337</v>
      </c>
      <c r="C6132" s="31">
        <v>10.4</v>
      </c>
    </row>
    <row r="6133" spans="1:3">
      <c r="A6133" s="27">
        <v>43964</v>
      </c>
      <c r="B6133" s="28">
        <v>0</v>
      </c>
      <c r="C6133" s="31">
        <v>10.398999999999999</v>
      </c>
    </row>
    <row r="6134" spans="1:3">
      <c r="A6134" s="27">
        <v>43964</v>
      </c>
      <c r="B6134" s="28">
        <v>0.16666666666666666</v>
      </c>
      <c r="C6134" s="31">
        <v>10.398999999999999</v>
      </c>
    </row>
    <row r="6135" spans="1:3">
      <c r="A6135" s="27">
        <v>43964</v>
      </c>
      <c r="B6135" s="28">
        <v>0.33333333333333331</v>
      </c>
      <c r="C6135" s="31">
        <v>10.398</v>
      </c>
    </row>
    <row r="6136" spans="1:3">
      <c r="A6136" s="27">
        <v>43964</v>
      </c>
      <c r="B6136" s="28">
        <v>0.5</v>
      </c>
      <c r="C6136" s="31">
        <v>10.398999999999999</v>
      </c>
    </row>
    <row r="6137" spans="1:3">
      <c r="A6137" s="27">
        <v>43964</v>
      </c>
      <c r="B6137" s="28">
        <v>0.66666666666666663</v>
      </c>
      <c r="C6137" s="31">
        <v>10.398</v>
      </c>
    </row>
    <row r="6138" spans="1:3">
      <c r="A6138" s="27">
        <v>43964</v>
      </c>
      <c r="B6138" s="28">
        <v>0.83333333333333337</v>
      </c>
      <c r="C6138" s="31">
        <v>10.398</v>
      </c>
    </row>
    <row r="6139" spans="1:3">
      <c r="A6139" s="27">
        <v>43965</v>
      </c>
      <c r="B6139" s="28">
        <v>0</v>
      </c>
      <c r="C6139" s="31">
        <v>10.398999999999999</v>
      </c>
    </row>
    <row r="6140" spans="1:3">
      <c r="A6140" s="27">
        <v>43965</v>
      </c>
      <c r="B6140" s="28">
        <v>0.16666666666666666</v>
      </c>
      <c r="C6140" s="31">
        <v>10.398999999999999</v>
      </c>
    </row>
    <row r="6141" spans="1:3">
      <c r="A6141" s="27">
        <v>43965</v>
      </c>
      <c r="B6141" s="28">
        <v>0.33333333333333331</v>
      </c>
      <c r="C6141" s="31">
        <v>10.398</v>
      </c>
    </row>
    <row r="6142" spans="1:3">
      <c r="A6142" s="27">
        <v>43965</v>
      </c>
      <c r="B6142" s="28">
        <v>0.5</v>
      </c>
      <c r="C6142" s="31">
        <v>10.398999999999999</v>
      </c>
    </row>
    <row r="6143" spans="1:3">
      <c r="A6143" s="27">
        <v>43965</v>
      </c>
      <c r="B6143" s="28">
        <v>0.66666666666666663</v>
      </c>
      <c r="C6143" s="31">
        <v>10.398</v>
      </c>
    </row>
    <row r="6144" spans="1:3">
      <c r="A6144" s="27">
        <v>43965</v>
      </c>
      <c r="B6144" s="28">
        <v>0.83333333333333337</v>
      </c>
      <c r="C6144" s="31">
        <v>10.398</v>
      </c>
    </row>
    <row r="6145" spans="1:3">
      <c r="A6145" s="27">
        <v>43966</v>
      </c>
      <c r="B6145" s="28">
        <v>0</v>
      </c>
      <c r="C6145" s="31">
        <v>10.398999999999999</v>
      </c>
    </row>
    <row r="6146" spans="1:3">
      <c r="A6146" s="27">
        <v>43966</v>
      </c>
      <c r="B6146" s="28">
        <v>0.16666666666666666</v>
      </c>
      <c r="C6146" s="31">
        <v>10.398999999999999</v>
      </c>
    </row>
    <row r="6147" spans="1:3">
      <c r="A6147" s="27">
        <v>43966</v>
      </c>
      <c r="B6147" s="28">
        <v>0.33333333333333331</v>
      </c>
      <c r="C6147" s="31">
        <v>10.398999999999999</v>
      </c>
    </row>
    <row r="6148" spans="1:3">
      <c r="A6148" s="27">
        <v>43966</v>
      </c>
      <c r="B6148" s="28">
        <v>0.5</v>
      </c>
      <c r="C6148" s="31">
        <v>10.398999999999999</v>
      </c>
    </row>
    <row r="6149" spans="1:3">
      <c r="A6149" s="27">
        <v>43966</v>
      </c>
      <c r="B6149" s="28">
        <v>0.66666666666666663</v>
      </c>
      <c r="C6149" s="31">
        <v>10.398999999999999</v>
      </c>
    </row>
    <row r="6150" spans="1:3">
      <c r="A6150" s="27">
        <v>43966</v>
      </c>
      <c r="B6150" s="28">
        <v>0.83333333333333337</v>
      </c>
      <c r="C6150" s="31">
        <v>10.398999999999999</v>
      </c>
    </row>
    <row r="6151" spans="1:3">
      <c r="A6151" s="27">
        <v>43967</v>
      </c>
      <c r="B6151" s="28">
        <v>0</v>
      </c>
      <c r="C6151" s="31">
        <v>10.398</v>
      </c>
    </row>
    <row r="6152" spans="1:3">
      <c r="A6152" s="27">
        <v>43967</v>
      </c>
      <c r="B6152" s="28">
        <v>0.16666666666666666</v>
      </c>
      <c r="C6152" s="31">
        <v>10.398</v>
      </c>
    </row>
    <row r="6153" spans="1:3">
      <c r="A6153" s="27">
        <v>43967</v>
      </c>
      <c r="B6153" s="28">
        <v>0.33333333333333331</v>
      </c>
      <c r="C6153" s="31">
        <v>10.398999999999999</v>
      </c>
    </row>
    <row r="6154" spans="1:3">
      <c r="A6154" s="27">
        <v>43967</v>
      </c>
      <c r="B6154" s="28">
        <v>0.5</v>
      </c>
      <c r="C6154" s="31">
        <v>10.398</v>
      </c>
    </row>
    <row r="6155" spans="1:3">
      <c r="A6155" s="27">
        <v>43967</v>
      </c>
      <c r="B6155" s="28">
        <v>0.66666666666666663</v>
      </c>
      <c r="C6155" s="31">
        <v>10.398999999999999</v>
      </c>
    </row>
    <row r="6156" spans="1:3">
      <c r="A6156" s="27">
        <v>43967</v>
      </c>
      <c r="B6156" s="28">
        <v>0.83333333333333337</v>
      </c>
      <c r="C6156" s="31">
        <v>10.398999999999999</v>
      </c>
    </row>
    <row r="6157" spans="1:3">
      <c r="A6157" s="27">
        <v>43968</v>
      </c>
      <c r="B6157" s="28">
        <v>0</v>
      </c>
      <c r="C6157" s="31">
        <v>10.398999999999999</v>
      </c>
    </row>
    <row r="6158" spans="1:3">
      <c r="A6158" s="27">
        <v>43968</v>
      </c>
      <c r="B6158" s="28">
        <v>0.16666666666666666</v>
      </c>
      <c r="C6158" s="31">
        <v>10.398999999999999</v>
      </c>
    </row>
    <row r="6159" spans="1:3">
      <c r="A6159" s="27">
        <v>43968</v>
      </c>
      <c r="B6159" s="28">
        <v>0.33333333333333331</v>
      </c>
      <c r="C6159" s="31">
        <v>10.398</v>
      </c>
    </row>
    <row r="6160" spans="1:3">
      <c r="A6160" s="27">
        <v>43968</v>
      </c>
      <c r="B6160" s="28">
        <v>0.5</v>
      </c>
      <c r="C6160" s="31">
        <v>10.398999999999999</v>
      </c>
    </row>
    <row r="6161" spans="1:3">
      <c r="A6161" s="27">
        <v>43968</v>
      </c>
      <c r="B6161" s="28">
        <v>0.66666666666666663</v>
      </c>
      <c r="C6161" s="31">
        <v>10.398999999999999</v>
      </c>
    </row>
    <row r="6162" spans="1:3">
      <c r="A6162" s="27">
        <v>43968</v>
      </c>
      <c r="B6162" s="28">
        <v>0.83333333333333337</v>
      </c>
      <c r="C6162" s="31">
        <v>10.398999999999999</v>
      </c>
    </row>
    <row r="6163" spans="1:3">
      <c r="A6163" s="27">
        <v>43969</v>
      </c>
      <c r="B6163" s="28">
        <v>0</v>
      </c>
      <c r="C6163" s="31">
        <v>10.398999999999999</v>
      </c>
    </row>
    <row r="6164" spans="1:3">
      <c r="A6164" s="27">
        <v>43969</v>
      </c>
      <c r="B6164" s="28">
        <v>0.16666666666666666</v>
      </c>
      <c r="C6164" s="31">
        <v>10.398999999999999</v>
      </c>
    </row>
    <row r="6165" spans="1:3">
      <c r="A6165" s="27">
        <v>43969</v>
      </c>
      <c r="B6165" s="28">
        <v>0.33333333333333331</v>
      </c>
      <c r="C6165" s="31">
        <v>10.398999999999999</v>
      </c>
    </row>
    <row r="6166" spans="1:3">
      <c r="A6166" s="27">
        <v>43969</v>
      </c>
      <c r="B6166" s="28">
        <v>0.5</v>
      </c>
      <c r="C6166" s="31">
        <v>10.398999999999999</v>
      </c>
    </row>
    <row r="6167" spans="1:3">
      <c r="A6167" s="27">
        <v>43969</v>
      </c>
      <c r="B6167" s="28">
        <v>0.66666666666666663</v>
      </c>
      <c r="C6167" s="31">
        <v>10.398999999999999</v>
      </c>
    </row>
    <row r="6168" spans="1:3">
      <c r="A6168" s="27">
        <v>43969</v>
      </c>
      <c r="B6168" s="28">
        <v>0.83333333333333337</v>
      </c>
      <c r="C6168" s="31">
        <v>10.398999999999999</v>
      </c>
    </row>
    <row r="6169" spans="1:3">
      <c r="A6169" s="27">
        <v>43970</v>
      </c>
      <c r="B6169" s="28">
        <v>0</v>
      </c>
      <c r="C6169" s="31">
        <v>10.398</v>
      </c>
    </row>
    <row r="6170" spans="1:3">
      <c r="A6170" s="27">
        <v>43970</v>
      </c>
      <c r="B6170" s="28">
        <v>0.16666666666666666</v>
      </c>
      <c r="C6170" s="31">
        <v>10.398</v>
      </c>
    </row>
    <row r="6171" spans="1:3">
      <c r="A6171" s="27">
        <v>43970</v>
      </c>
      <c r="B6171" s="28">
        <v>0.33333333333333331</v>
      </c>
      <c r="C6171" s="31">
        <v>10.398999999999999</v>
      </c>
    </row>
    <row r="6172" spans="1:3">
      <c r="A6172" s="27">
        <v>43970</v>
      </c>
      <c r="B6172" s="28">
        <v>0.5</v>
      </c>
      <c r="C6172" s="31">
        <v>10.398999999999999</v>
      </c>
    </row>
    <row r="6173" spans="1:3">
      <c r="A6173" s="27">
        <v>43970</v>
      </c>
      <c r="B6173" s="28">
        <v>0.66666666666666663</v>
      </c>
      <c r="C6173" s="31">
        <v>10.398999999999999</v>
      </c>
    </row>
    <row r="6174" spans="1:3">
      <c r="A6174" s="27">
        <v>43970</v>
      </c>
      <c r="B6174" s="28">
        <v>0.83333333333333337</v>
      </c>
      <c r="C6174" s="31">
        <v>10.398999999999999</v>
      </c>
    </row>
    <row r="6175" spans="1:3">
      <c r="A6175" s="27">
        <v>43971</v>
      </c>
      <c r="B6175" s="28">
        <v>0</v>
      </c>
      <c r="C6175" s="31">
        <v>10.398999999999999</v>
      </c>
    </row>
    <row r="6176" spans="1:3">
      <c r="A6176" s="27">
        <v>43971</v>
      </c>
      <c r="B6176" s="28">
        <v>0.16666666666666666</v>
      </c>
      <c r="C6176" s="31">
        <v>10.398</v>
      </c>
    </row>
    <row r="6177" spans="1:3">
      <c r="A6177" s="27">
        <v>43971</v>
      </c>
      <c r="B6177" s="28">
        <v>0.33333333333333331</v>
      </c>
      <c r="C6177" s="31">
        <v>10.398999999999999</v>
      </c>
    </row>
    <row r="6178" spans="1:3">
      <c r="A6178" s="27">
        <v>43971</v>
      </c>
      <c r="B6178" s="28">
        <v>0.5</v>
      </c>
      <c r="C6178" s="31">
        <v>10.398999999999999</v>
      </c>
    </row>
    <row r="6179" spans="1:3">
      <c r="A6179" s="27">
        <v>43971</v>
      </c>
      <c r="B6179" s="28">
        <v>0.66666666666666663</v>
      </c>
      <c r="C6179" s="31">
        <v>10.398999999999999</v>
      </c>
    </row>
    <row r="6180" spans="1:3">
      <c r="A6180" s="27">
        <v>43971</v>
      </c>
      <c r="B6180" s="28">
        <v>0.83333333333333337</v>
      </c>
      <c r="C6180" s="31">
        <v>10.398999999999999</v>
      </c>
    </row>
    <row r="6181" spans="1:3">
      <c r="A6181" s="27">
        <v>43972</v>
      </c>
      <c r="B6181" s="28">
        <v>0</v>
      </c>
      <c r="C6181" s="31">
        <v>10.398999999999999</v>
      </c>
    </row>
    <row r="6182" spans="1:3">
      <c r="A6182" s="27">
        <v>43972</v>
      </c>
      <c r="B6182" s="28">
        <v>0.16666666666666666</v>
      </c>
      <c r="C6182" s="31">
        <v>10.398</v>
      </c>
    </row>
    <row r="6183" spans="1:3">
      <c r="A6183" s="27">
        <v>43972</v>
      </c>
      <c r="B6183" s="28">
        <v>0.33333333333333331</v>
      </c>
      <c r="C6183" s="31">
        <v>10.398999999999999</v>
      </c>
    </row>
    <row r="6184" spans="1:3">
      <c r="A6184" s="27">
        <v>43972</v>
      </c>
      <c r="B6184" s="28">
        <v>0.5</v>
      </c>
      <c r="C6184" s="31">
        <v>10.398999999999999</v>
      </c>
    </row>
    <row r="6185" spans="1:3">
      <c r="A6185" s="27">
        <v>43972</v>
      </c>
      <c r="B6185" s="28">
        <v>0.66666666666666663</v>
      </c>
      <c r="C6185" s="31">
        <v>10.398999999999999</v>
      </c>
    </row>
    <row r="6186" spans="1:3">
      <c r="A6186" s="27">
        <v>43972</v>
      </c>
      <c r="B6186" s="28">
        <v>0.83333333333333337</v>
      </c>
      <c r="C6186" s="31">
        <v>10.398</v>
      </c>
    </row>
    <row r="6187" spans="1:3">
      <c r="A6187" s="27">
        <v>43973</v>
      </c>
      <c r="B6187" s="28">
        <v>0</v>
      </c>
      <c r="C6187" s="31">
        <v>10.398999999999999</v>
      </c>
    </row>
    <row r="6188" spans="1:3">
      <c r="A6188" s="27">
        <v>43973</v>
      </c>
      <c r="B6188" s="28">
        <v>0.16666666666666666</v>
      </c>
      <c r="C6188" s="31">
        <v>10.398</v>
      </c>
    </row>
    <row r="6189" spans="1:3">
      <c r="A6189" s="27">
        <v>43973</v>
      </c>
      <c r="B6189" s="28">
        <v>0.33333333333333331</v>
      </c>
      <c r="C6189" s="31">
        <v>10.398999999999999</v>
      </c>
    </row>
    <row r="6190" spans="1:3">
      <c r="A6190" s="27">
        <v>43973</v>
      </c>
      <c r="B6190" s="28">
        <v>0.5</v>
      </c>
      <c r="C6190" s="31">
        <v>10.398</v>
      </c>
    </row>
    <row r="6191" spans="1:3">
      <c r="A6191" s="27">
        <v>43973</v>
      </c>
      <c r="B6191" s="28">
        <v>0.66666666666666663</v>
      </c>
      <c r="C6191" s="31">
        <v>10.398</v>
      </c>
    </row>
    <row r="6192" spans="1:3">
      <c r="A6192" s="27">
        <v>43973</v>
      </c>
      <c r="B6192" s="28">
        <v>0.83333333333333337</v>
      </c>
      <c r="C6192" s="31">
        <v>10.398</v>
      </c>
    </row>
    <row r="6193" spans="1:3">
      <c r="A6193" s="27">
        <v>43974</v>
      </c>
      <c r="B6193" s="28">
        <v>0</v>
      </c>
      <c r="C6193" s="31">
        <v>10.398999999999999</v>
      </c>
    </row>
    <row r="6194" spans="1:3">
      <c r="A6194" s="27">
        <v>43974</v>
      </c>
      <c r="B6194" s="28">
        <v>0.16666666666666666</v>
      </c>
      <c r="C6194" s="31">
        <v>10.398999999999999</v>
      </c>
    </row>
    <row r="6195" spans="1:3">
      <c r="A6195" s="27">
        <v>43974</v>
      </c>
      <c r="B6195" s="28">
        <v>0.33333333333333331</v>
      </c>
      <c r="C6195" s="31">
        <v>10.398999999999999</v>
      </c>
    </row>
    <row r="6196" spans="1:3">
      <c r="A6196" s="27">
        <v>43974</v>
      </c>
      <c r="B6196" s="28">
        <v>0.5</v>
      </c>
      <c r="C6196" s="31">
        <v>10.398</v>
      </c>
    </row>
    <row r="6197" spans="1:3">
      <c r="A6197" s="27">
        <v>43974</v>
      </c>
      <c r="B6197" s="28">
        <v>0.66666666666666663</v>
      </c>
      <c r="C6197" s="31">
        <v>10.398999999999999</v>
      </c>
    </row>
    <row r="6198" spans="1:3">
      <c r="A6198" s="27">
        <v>43974</v>
      </c>
      <c r="B6198" s="28">
        <v>0.83333333333333337</v>
      </c>
      <c r="C6198" s="31">
        <v>10.398999999999999</v>
      </c>
    </row>
    <row r="6199" spans="1:3">
      <c r="A6199" s="27">
        <v>43975</v>
      </c>
      <c r="B6199" s="28">
        <v>0</v>
      </c>
      <c r="C6199" s="31">
        <v>10.398999999999999</v>
      </c>
    </row>
    <row r="6200" spans="1:3">
      <c r="A6200" s="27">
        <v>43975</v>
      </c>
      <c r="B6200" s="28">
        <v>0.16666666666666666</v>
      </c>
      <c r="C6200" s="31">
        <v>10.398999999999999</v>
      </c>
    </row>
    <row r="6201" spans="1:3">
      <c r="A6201" s="27">
        <v>43975</v>
      </c>
      <c r="B6201" s="28">
        <v>0.33333333333333331</v>
      </c>
      <c r="C6201" s="31">
        <v>10.398999999999999</v>
      </c>
    </row>
    <row r="6202" spans="1:3">
      <c r="A6202" s="27">
        <v>43975</v>
      </c>
      <c r="B6202" s="28">
        <v>0.5</v>
      </c>
      <c r="C6202" s="31">
        <v>10.398999999999999</v>
      </c>
    </row>
    <row r="6203" spans="1:3">
      <c r="A6203" s="27">
        <v>43975</v>
      </c>
      <c r="B6203" s="28">
        <v>0.66666666666666663</v>
      </c>
      <c r="C6203" s="31">
        <v>10.398999999999999</v>
      </c>
    </row>
    <row r="6204" spans="1:3">
      <c r="A6204" s="27">
        <v>43975</v>
      </c>
      <c r="B6204" s="28">
        <v>0.83333333333333337</v>
      </c>
      <c r="C6204" s="31">
        <v>10.398999999999999</v>
      </c>
    </row>
    <row r="6205" spans="1:3">
      <c r="A6205" s="27">
        <v>43976</v>
      </c>
      <c r="B6205" s="28">
        <v>0</v>
      </c>
      <c r="C6205" s="31">
        <v>10.398999999999999</v>
      </c>
    </row>
    <row r="6206" spans="1:3">
      <c r="A6206" s="27">
        <v>43976</v>
      </c>
      <c r="B6206" s="28">
        <v>0.16666666666666666</v>
      </c>
      <c r="C6206" s="31">
        <v>10.398</v>
      </c>
    </row>
    <row r="6207" spans="1:3">
      <c r="A6207" s="27">
        <v>43976</v>
      </c>
      <c r="B6207" s="28">
        <v>0.33333333333333331</v>
      </c>
      <c r="C6207" s="31">
        <v>10.4</v>
      </c>
    </row>
    <row r="6208" spans="1:3">
      <c r="A6208" s="27">
        <v>43976</v>
      </c>
      <c r="B6208" s="28">
        <v>0.5</v>
      </c>
      <c r="C6208" s="31">
        <v>10.398999999999999</v>
      </c>
    </row>
    <row r="6209" spans="1:3">
      <c r="A6209" s="27">
        <v>43976</v>
      </c>
      <c r="B6209" s="28">
        <v>0.66666666666666663</v>
      </c>
      <c r="C6209" s="31">
        <v>10.398999999999999</v>
      </c>
    </row>
    <row r="6210" spans="1:3">
      <c r="A6210" s="27">
        <v>43976</v>
      </c>
      <c r="B6210" s="28">
        <v>0.83333333333333337</v>
      </c>
      <c r="C6210" s="31">
        <v>10.398999999999999</v>
      </c>
    </row>
    <row r="6211" spans="1:3">
      <c r="A6211" s="27">
        <v>43977</v>
      </c>
      <c r="B6211" s="28">
        <v>0</v>
      </c>
      <c r="C6211" s="31">
        <v>10.398999999999999</v>
      </c>
    </row>
    <row r="6212" spans="1:3">
      <c r="A6212" s="27">
        <v>43977</v>
      </c>
      <c r="B6212" s="28">
        <v>0.16666666666666666</v>
      </c>
      <c r="C6212" s="31">
        <v>10.398999999999999</v>
      </c>
    </row>
    <row r="6213" spans="1:3">
      <c r="A6213" s="27">
        <v>43977</v>
      </c>
      <c r="B6213" s="28">
        <v>0.33333333333333331</v>
      </c>
      <c r="C6213" s="31">
        <v>10.398</v>
      </c>
    </row>
    <row r="6214" spans="1:3">
      <c r="A6214" s="27">
        <v>43977</v>
      </c>
      <c r="B6214" s="28">
        <v>0.5</v>
      </c>
      <c r="C6214" s="31">
        <v>10.398999999999999</v>
      </c>
    </row>
    <row r="6215" spans="1:3">
      <c r="A6215" s="27">
        <v>43977</v>
      </c>
      <c r="B6215" s="28">
        <v>0.66666666666666663</v>
      </c>
      <c r="C6215" s="31">
        <v>10.4</v>
      </c>
    </row>
    <row r="6216" spans="1:3">
      <c r="A6216" s="27">
        <v>43977</v>
      </c>
      <c r="B6216" s="28">
        <v>0.83333333333333337</v>
      </c>
      <c r="C6216" s="31">
        <v>10.398999999999999</v>
      </c>
    </row>
    <row r="6217" spans="1:3">
      <c r="A6217" s="27">
        <v>43978</v>
      </c>
      <c r="B6217" s="28">
        <v>0</v>
      </c>
      <c r="C6217" s="31">
        <v>10.398999999999999</v>
      </c>
    </row>
    <row r="6218" spans="1:3">
      <c r="A6218" s="27">
        <v>43978</v>
      </c>
      <c r="B6218" s="28">
        <v>0.16666666666666666</v>
      </c>
      <c r="C6218" s="31">
        <v>10.398999999999999</v>
      </c>
    </row>
    <row r="6219" spans="1:3">
      <c r="A6219" s="27">
        <v>43978</v>
      </c>
      <c r="B6219" s="28">
        <v>0.33333333333333331</v>
      </c>
      <c r="C6219" s="31">
        <v>10.398999999999999</v>
      </c>
    </row>
    <row r="6220" spans="1:3">
      <c r="A6220" s="27">
        <v>43978</v>
      </c>
      <c r="B6220" s="28">
        <v>0.5</v>
      </c>
      <c r="C6220" s="31">
        <v>10.398999999999999</v>
      </c>
    </row>
    <row r="6221" spans="1:3">
      <c r="A6221" s="27">
        <v>43978</v>
      </c>
      <c r="B6221" s="28">
        <v>0.66666666666666663</v>
      </c>
      <c r="C6221" s="31">
        <v>10.398</v>
      </c>
    </row>
    <row r="6222" spans="1:3">
      <c r="A6222" s="27">
        <v>43978</v>
      </c>
      <c r="B6222" s="28">
        <v>0.83333333333333337</v>
      </c>
      <c r="C6222" s="31">
        <v>10.398999999999999</v>
      </c>
    </row>
    <row r="6223" spans="1:3">
      <c r="A6223" s="27">
        <v>43979</v>
      </c>
      <c r="B6223" s="28">
        <v>0</v>
      </c>
      <c r="C6223" s="31">
        <v>10.398</v>
      </c>
    </row>
    <row r="6224" spans="1:3">
      <c r="A6224" s="27">
        <v>43979</v>
      </c>
      <c r="B6224" s="28">
        <v>0.16666666666666666</v>
      </c>
      <c r="C6224" s="31">
        <v>10.398999999999999</v>
      </c>
    </row>
    <row r="6225" spans="1:3">
      <c r="A6225" s="27">
        <v>43979</v>
      </c>
      <c r="B6225" s="28">
        <v>0.33333333333333331</v>
      </c>
      <c r="C6225" s="31">
        <v>10.398999999999999</v>
      </c>
    </row>
    <row r="6226" spans="1:3">
      <c r="A6226" s="27">
        <v>43979</v>
      </c>
      <c r="B6226" s="28">
        <v>0.5</v>
      </c>
      <c r="C6226" s="31">
        <v>10.398999999999999</v>
      </c>
    </row>
    <row r="6227" spans="1:3">
      <c r="A6227" s="27">
        <v>43979</v>
      </c>
      <c r="B6227" s="28">
        <v>0.66666666666666663</v>
      </c>
      <c r="C6227" s="31">
        <v>10.398999999999999</v>
      </c>
    </row>
    <row r="6228" spans="1:3">
      <c r="A6228" s="27">
        <v>43979</v>
      </c>
      <c r="B6228" s="28">
        <v>0.83333333333333337</v>
      </c>
      <c r="C6228" s="31">
        <v>10.398999999999999</v>
      </c>
    </row>
    <row r="6229" spans="1:3">
      <c r="A6229" s="27">
        <v>43980</v>
      </c>
      <c r="B6229" s="28">
        <v>0</v>
      </c>
      <c r="C6229" s="31">
        <v>10.4</v>
      </c>
    </row>
    <row r="6230" spans="1:3">
      <c r="A6230" s="27">
        <v>43980</v>
      </c>
      <c r="B6230" s="28">
        <v>0.16666666666666666</v>
      </c>
      <c r="C6230" s="31">
        <v>10.398999999999999</v>
      </c>
    </row>
    <row r="6231" spans="1:3">
      <c r="A6231" s="27">
        <v>43980</v>
      </c>
      <c r="B6231" s="28">
        <v>0.33333333333333331</v>
      </c>
      <c r="C6231" s="31">
        <v>10.398999999999999</v>
      </c>
    </row>
    <row r="6232" spans="1:3">
      <c r="A6232" s="27">
        <v>43980</v>
      </c>
      <c r="B6232" s="28">
        <v>0.5</v>
      </c>
      <c r="C6232" s="31">
        <v>10.398999999999999</v>
      </c>
    </row>
    <row r="6233" spans="1:3">
      <c r="A6233" s="27">
        <v>43980</v>
      </c>
      <c r="B6233" s="28">
        <v>0.66666666666666663</v>
      </c>
      <c r="C6233" s="31">
        <v>10.398999999999999</v>
      </c>
    </row>
    <row r="6234" spans="1:3">
      <c r="A6234" s="27">
        <v>43980</v>
      </c>
      <c r="B6234" s="28">
        <v>0.83333333333333337</v>
      </c>
      <c r="C6234" s="31">
        <v>10.398999999999999</v>
      </c>
    </row>
    <row r="6235" spans="1:3">
      <c r="A6235" s="27">
        <v>43981</v>
      </c>
      <c r="B6235" s="28">
        <v>0</v>
      </c>
      <c r="C6235" s="31">
        <v>10.398999999999999</v>
      </c>
    </row>
    <row r="6236" spans="1:3">
      <c r="A6236" s="27">
        <v>43981</v>
      </c>
      <c r="B6236" s="28">
        <v>0.16666666666666666</v>
      </c>
      <c r="C6236" s="31">
        <v>10.4</v>
      </c>
    </row>
    <row r="6237" spans="1:3">
      <c r="A6237" s="27">
        <v>43981</v>
      </c>
      <c r="B6237" s="28">
        <v>0.33333333333333331</v>
      </c>
      <c r="C6237" s="31">
        <v>10.398999999999999</v>
      </c>
    </row>
    <row r="6238" spans="1:3">
      <c r="A6238" s="27">
        <v>43981</v>
      </c>
      <c r="B6238" s="28">
        <v>0.5</v>
      </c>
      <c r="C6238" s="31">
        <v>10.398999999999999</v>
      </c>
    </row>
    <row r="6239" spans="1:3">
      <c r="A6239" s="27">
        <v>43981</v>
      </c>
      <c r="B6239" s="28">
        <v>0.66666666666666663</v>
      </c>
      <c r="C6239" s="31">
        <v>10.398999999999999</v>
      </c>
    </row>
    <row r="6240" spans="1:3">
      <c r="A6240" s="27">
        <v>43981</v>
      </c>
      <c r="B6240" s="28">
        <v>0.83333333333333337</v>
      </c>
      <c r="C6240" s="31">
        <v>10.398999999999999</v>
      </c>
    </row>
    <row r="6241" spans="1:3">
      <c r="A6241" s="27">
        <v>43982</v>
      </c>
      <c r="B6241" s="28">
        <v>0</v>
      </c>
      <c r="C6241" s="31">
        <v>10.398999999999999</v>
      </c>
    </row>
    <row r="6242" spans="1:3">
      <c r="A6242" s="27">
        <v>43982</v>
      </c>
      <c r="B6242" s="28">
        <v>0.16666666666666666</v>
      </c>
      <c r="C6242" s="31">
        <v>10.398999999999999</v>
      </c>
    </row>
    <row r="6243" spans="1:3">
      <c r="A6243" s="27">
        <v>43982</v>
      </c>
      <c r="B6243" s="28">
        <v>0.33333333333333331</v>
      </c>
      <c r="C6243" s="31">
        <v>10.398999999999999</v>
      </c>
    </row>
    <row r="6244" spans="1:3">
      <c r="A6244" s="27">
        <v>43982</v>
      </c>
      <c r="B6244" s="28">
        <v>0.5</v>
      </c>
      <c r="C6244" s="31">
        <v>10.398999999999999</v>
      </c>
    </row>
    <row r="6245" spans="1:3">
      <c r="A6245" s="27">
        <v>43982</v>
      </c>
      <c r="B6245" s="28">
        <v>0.66666666666666663</v>
      </c>
      <c r="C6245" s="31">
        <v>10.398999999999999</v>
      </c>
    </row>
    <row r="6246" spans="1:3">
      <c r="A6246" s="27">
        <v>43982</v>
      </c>
      <c r="B6246" s="28">
        <v>0.83333333333333337</v>
      </c>
      <c r="C6246" s="31">
        <v>10.398999999999999</v>
      </c>
    </row>
    <row r="6247" spans="1:3">
      <c r="A6247" s="27">
        <v>43983</v>
      </c>
      <c r="B6247" s="28">
        <v>0</v>
      </c>
      <c r="C6247" s="31">
        <v>10.398999999999999</v>
      </c>
    </row>
    <row r="6248" spans="1:3">
      <c r="A6248" s="27">
        <v>43983</v>
      </c>
      <c r="B6248" s="28">
        <v>0.16666666666666666</v>
      </c>
      <c r="C6248" s="31">
        <v>10.398999999999999</v>
      </c>
    </row>
    <row r="6249" spans="1:3">
      <c r="A6249" s="27">
        <v>43983</v>
      </c>
      <c r="B6249" s="28">
        <v>0.33333333333333331</v>
      </c>
      <c r="C6249" s="31">
        <v>10.398999999999999</v>
      </c>
    </row>
    <row r="6250" spans="1:3">
      <c r="A6250" s="27">
        <v>43983</v>
      </c>
      <c r="B6250" s="28">
        <v>0.5</v>
      </c>
      <c r="C6250" s="31">
        <v>10.398999999999999</v>
      </c>
    </row>
    <row r="6251" spans="1:3">
      <c r="A6251" s="27">
        <v>43983</v>
      </c>
      <c r="B6251" s="28">
        <v>0.66666666666666663</v>
      </c>
      <c r="C6251" s="31">
        <v>10.398999999999999</v>
      </c>
    </row>
    <row r="6252" spans="1:3">
      <c r="A6252" s="27">
        <v>43983</v>
      </c>
      <c r="B6252" s="28">
        <v>0.83333333333333337</v>
      </c>
      <c r="C6252" s="31">
        <v>10.398999999999999</v>
      </c>
    </row>
    <row r="6253" spans="1:3">
      <c r="A6253" s="27">
        <v>43984</v>
      </c>
      <c r="B6253" s="28">
        <v>0</v>
      </c>
      <c r="C6253" s="31">
        <v>10.398999999999999</v>
      </c>
    </row>
    <row r="6254" spans="1:3">
      <c r="A6254" s="27">
        <v>43984</v>
      </c>
      <c r="B6254" s="28">
        <v>0.16666666666666666</v>
      </c>
      <c r="C6254" s="31">
        <v>10.398999999999999</v>
      </c>
    </row>
    <row r="6255" spans="1:3">
      <c r="A6255" s="27">
        <v>43984</v>
      </c>
      <c r="B6255" s="28">
        <v>0.33333333333333331</v>
      </c>
      <c r="C6255" s="31">
        <v>10.398999999999999</v>
      </c>
    </row>
    <row r="6256" spans="1:3">
      <c r="A6256" s="27">
        <v>43984</v>
      </c>
      <c r="B6256" s="28">
        <v>0.5</v>
      </c>
      <c r="C6256" s="31">
        <v>10.398</v>
      </c>
    </row>
    <row r="6257" spans="1:3">
      <c r="A6257" s="27">
        <v>43984</v>
      </c>
      <c r="B6257" s="28">
        <v>0.66666666666666663</v>
      </c>
      <c r="C6257" s="31">
        <v>10.398</v>
      </c>
    </row>
    <row r="6258" spans="1:3">
      <c r="A6258" s="27">
        <v>43984</v>
      </c>
      <c r="B6258" s="28">
        <v>0.83333333333333337</v>
      </c>
      <c r="C6258" s="31">
        <v>10.398</v>
      </c>
    </row>
    <row r="6259" spans="1:3">
      <c r="A6259" s="27">
        <v>43985</v>
      </c>
      <c r="B6259" s="28">
        <v>0</v>
      </c>
      <c r="C6259" s="31">
        <v>10.398999999999999</v>
      </c>
    </row>
    <row r="6260" spans="1:3">
      <c r="A6260" s="27">
        <v>43985</v>
      </c>
      <c r="B6260" s="28">
        <v>0.16666666666666666</v>
      </c>
      <c r="C6260" s="31">
        <v>10.398999999999999</v>
      </c>
    </row>
    <row r="6261" spans="1:3">
      <c r="A6261" s="27">
        <v>43985</v>
      </c>
      <c r="B6261" s="28">
        <v>0.33333333333333331</v>
      </c>
      <c r="C6261" s="31">
        <v>10.398999999999999</v>
      </c>
    </row>
    <row r="6262" spans="1:3">
      <c r="A6262" s="27">
        <v>43985</v>
      </c>
      <c r="B6262" s="28">
        <v>0.5</v>
      </c>
      <c r="C6262" s="31">
        <v>10.4</v>
      </c>
    </row>
    <row r="6263" spans="1:3">
      <c r="A6263" s="27">
        <v>43985</v>
      </c>
      <c r="B6263" s="28">
        <v>0.66666666666666663</v>
      </c>
      <c r="C6263" s="31">
        <v>10.398999999999999</v>
      </c>
    </row>
    <row r="6264" spans="1:3">
      <c r="A6264" s="27">
        <v>43985</v>
      </c>
      <c r="B6264" s="28">
        <v>0.83333333333333337</v>
      </c>
      <c r="C6264" s="31">
        <v>10.398999999999999</v>
      </c>
    </row>
    <row r="6265" spans="1:3">
      <c r="A6265" s="27">
        <v>43986</v>
      </c>
      <c r="B6265" s="28">
        <v>0</v>
      </c>
      <c r="C6265" s="31">
        <v>10.398999999999999</v>
      </c>
    </row>
    <row r="6266" spans="1:3">
      <c r="A6266" s="27">
        <v>43986</v>
      </c>
      <c r="B6266" s="28">
        <v>0.16666666666666666</v>
      </c>
      <c r="C6266" s="31">
        <v>10.398999999999999</v>
      </c>
    </row>
    <row r="6267" spans="1:3">
      <c r="A6267" s="27">
        <v>43986</v>
      </c>
      <c r="B6267" s="28">
        <v>0.33333333333333331</v>
      </c>
      <c r="C6267" s="31">
        <v>10.398999999999999</v>
      </c>
    </row>
    <row r="6268" spans="1:3">
      <c r="A6268" s="27">
        <v>43986</v>
      </c>
      <c r="B6268" s="28">
        <v>0.5</v>
      </c>
      <c r="C6268" s="31">
        <v>10.398999999999999</v>
      </c>
    </row>
    <row r="6269" spans="1:3">
      <c r="A6269" s="27">
        <v>43986</v>
      </c>
      <c r="B6269" s="28">
        <v>0.66666666666666663</v>
      </c>
      <c r="C6269" s="31">
        <v>10.398999999999999</v>
      </c>
    </row>
    <row r="6270" spans="1:3">
      <c r="A6270" s="27">
        <v>43986</v>
      </c>
      <c r="B6270" s="28">
        <v>0.83333333333333337</v>
      </c>
      <c r="C6270" s="31">
        <v>10.398999999999999</v>
      </c>
    </row>
    <row r="6271" spans="1:3">
      <c r="A6271" s="27">
        <v>43987</v>
      </c>
      <c r="B6271" s="28">
        <v>0</v>
      </c>
      <c r="C6271" s="31">
        <v>10.4</v>
      </c>
    </row>
    <row r="6272" spans="1:3">
      <c r="A6272" s="27">
        <v>43987</v>
      </c>
      <c r="B6272" s="28">
        <v>0.16666666666666666</v>
      </c>
      <c r="C6272" s="31">
        <v>10.398999999999999</v>
      </c>
    </row>
    <row r="6273" spans="1:3">
      <c r="A6273" s="27">
        <v>43987</v>
      </c>
      <c r="B6273" s="28">
        <v>0.33333333333333331</v>
      </c>
      <c r="C6273" s="31">
        <v>10.398999999999999</v>
      </c>
    </row>
    <row r="6274" spans="1:3">
      <c r="A6274" s="27">
        <v>43987</v>
      </c>
      <c r="B6274" s="28">
        <v>0.5</v>
      </c>
      <c r="C6274" s="31">
        <v>10.398999999999999</v>
      </c>
    </row>
    <row r="6275" spans="1:3">
      <c r="A6275" s="27">
        <v>43987</v>
      </c>
      <c r="B6275" s="28">
        <v>0.66666666666666663</v>
      </c>
      <c r="C6275" s="31">
        <v>10.398999999999999</v>
      </c>
    </row>
    <row r="6276" spans="1:3">
      <c r="A6276" s="27">
        <v>43987</v>
      </c>
      <c r="B6276" s="28">
        <v>0.83333333333333337</v>
      </c>
      <c r="C6276" s="31">
        <v>10.398999999999999</v>
      </c>
    </row>
    <row r="6277" spans="1:3">
      <c r="A6277" s="27">
        <v>43988</v>
      </c>
      <c r="B6277" s="28">
        <v>0</v>
      </c>
      <c r="C6277" s="31">
        <v>10.398999999999999</v>
      </c>
    </row>
    <row r="6278" spans="1:3">
      <c r="A6278" s="27">
        <v>43988</v>
      </c>
      <c r="B6278" s="28">
        <v>0.16666666666666666</v>
      </c>
      <c r="C6278" s="31">
        <v>10.4</v>
      </c>
    </row>
    <row r="6279" spans="1:3">
      <c r="A6279" s="27">
        <v>43988</v>
      </c>
      <c r="B6279" s="28">
        <v>0.33333333333333331</v>
      </c>
      <c r="C6279" s="31">
        <v>10.4</v>
      </c>
    </row>
    <row r="6280" spans="1:3">
      <c r="A6280" s="27">
        <v>43988</v>
      </c>
      <c r="B6280" s="28">
        <v>0.5</v>
      </c>
      <c r="C6280" s="31">
        <v>10.398999999999999</v>
      </c>
    </row>
    <row r="6281" spans="1:3">
      <c r="A6281" s="27">
        <v>43988</v>
      </c>
      <c r="B6281" s="28">
        <v>0.66666666666666663</v>
      </c>
      <c r="C6281" s="31">
        <v>10.398999999999999</v>
      </c>
    </row>
    <row r="6282" spans="1:3">
      <c r="A6282" s="27">
        <v>43988</v>
      </c>
      <c r="B6282" s="28">
        <v>0.83333333333333337</v>
      </c>
      <c r="C6282" s="31">
        <v>10.398999999999999</v>
      </c>
    </row>
    <row r="6283" spans="1:3">
      <c r="A6283" s="27">
        <v>43989</v>
      </c>
      <c r="B6283" s="28">
        <v>0</v>
      </c>
      <c r="C6283" s="31">
        <v>10.398999999999999</v>
      </c>
    </row>
    <row r="6284" spans="1:3">
      <c r="A6284" s="27">
        <v>43989</v>
      </c>
      <c r="B6284" s="28">
        <v>0.16666666666666666</v>
      </c>
      <c r="C6284" s="31">
        <v>10.398999999999999</v>
      </c>
    </row>
    <row r="6285" spans="1:3">
      <c r="A6285" s="27">
        <v>43989</v>
      </c>
      <c r="B6285" s="28">
        <v>0.33333333333333331</v>
      </c>
      <c r="C6285" s="31">
        <v>10.4</v>
      </c>
    </row>
    <row r="6286" spans="1:3">
      <c r="A6286" s="27">
        <v>43989</v>
      </c>
      <c r="B6286" s="28">
        <v>0.5</v>
      </c>
      <c r="C6286" s="31">
        <v>10.398999999999999</v>
      </c>
    </row>
    <row r="6287" spans="1:3">
      <c r="A6287" s="27">
        <v>43989</v>
      </c>
      <c r="B6287" s="28">
        <v>0.66666666666666663</v>
      </c>
      <c r="C6287" s="31">
        <v>10.398999999999999</v>
      </c>
    </row>
    <row r="6288" spans="1:3">
      <c r="A6288" s="27">
        <v>43989</v>
      </c>
      <c r="B6288" s="28">
        <v>0.83333333333333337</v>
      </c>
      <c r="C6288" s="31">
        <v>10.398999999999999</v>
      </c>
    </row>
    <row r="6289" spans="1:3">
      <c r="A6289" s="27">
        <v>43990</v>
      </c>
      <c r="B6289" s="28">
        <v>0</v>
      </c>
      <c r="C6289" s="31">
        <v>10.398999999999999</v>
      </c>
    </row>
    <row r="6290" spans="1:3">
      <c r="A6290" s="27">
        <v>43990</v>
      </c>
      <c r="B6290" s="28">
        <v>0.16666666666666666</v>
      </c>
      <c r="C6290" s="31">
        <v>10.4</v>
      </c>
    </row>
    <row r="6291" spans="1:3">
      <c r="A6291" s="27">
        <v>43990</v>
      </c>
      <c r="B6291" s="28">
        <v>0.33333333333333331</v>
      </c>
      <c r="C6291" s="31">
        <v>10.398999999999999</v>
      </c>
    </row>
    <row r="6292" spans="1:3">
      <c r="A6292" s="27">
        <v>43990</v>
      </c>
      <c r="B6292" s="28">
        <v>0.5</v>
      </c>
      <c r="C6292" s="31">
        <v>10.398999999999999</v>
      </c>
    </row>
    <row r="6293" spans="1:3">
      <c r="A6293" s="27">
        <v>43990</v>
      </c>
      <c r="B6293" s="28">
        <v>0.66666666666666663</v>
      </c>
      <c r="C6293" s="31">
        <v>10.398999999999999</v>
      </c>
    </row>
    <row r="6294" spans="1:3">
      <c r="A6294" s="27">
        <v>43990</v>
      </c>
      <c r="B6294" s="28">
        <v>0.83333333333333337</v>
      </c>
      <c r="C6294" s="31">
        <v>10.4</v>
      </c>
    </row>
    <row r="6295" spans="1:3">
      <c r="A6295" s="27">
        <v>43991</v>
      </c>
      <c r="B6295" s="28">
        <v>0</v>
      </c>
      <c r="C6295" s="31">
        <v>10.4</v>
      </c>
    </row>
    <row r="6296" spans="1:3">
      <c r="A6296" s="27">
        <v>43991</v>
      </c>
      <c r="B6296" s="28">
        <v>0.16666666666666666</v>
      </c>
      <c r="C6296" s="31">
        <v>10.4</v>
      </c>
    </row>
    <row r="6297" spans="1:3">
      <c r="A6297" s="27">
        <v>43991</v>
      </c>
      <c r="B6297" s="28">
        <v>0.33333333333333331</v>
      </c>
      <c r="C6297" s="31">
        <v>10.4</v>
      </c>
    </row>
    <row r="6298" spans="1:3">
      <c r="A6298" s="27">
        <v>43991</v>
      </c>
      <c r="B6298" s="28">
        <v>0.5</v>
      </c>
      <c r="C6298" s="31">
        <v>10.401</v>
      </c>
    </row>
    <row r="6299" spans="1:3">
      <c r="A6299" s="27">
        <v>43991</v>
      </c>
      <c r="B6299" s="28">
        <v>0.66666666666666663</v>
      </c>
      <c r="C6299" s="31">
        <v>10.4</v>
      </c>
    </row>
    <row r="6300" spans="1:3">
      <c r="A6300" s="27">
        <v>43991</v>
      </c>
      <c r="B6300" s="28">
        <v>0.83333333333333337</v>
      </c>
      <c r="C6300" s="31">
        <v>10.4</v>
      </c>
    </row>
    <row r="6301" spans="1:3">
      <c r="A6301" s="27">
        <v>43992</v>
      </c>
      <c r="B6301" s="28">
        <v>0</v>
      </c>
      <c r="C6301" s="31">
        <v>10.398999999999999</v>
      </c>
    </row>
    <row r="6302" spans="1:3">
      <c r="A6302" s="27">
        <v>43992</v>
      </c>
      <c r="B6302" s="28">
        <v>0.16666666666666666</v>
      </c>
      <c r="C6302" s="31">
        <v>10.398999999999999</v>
      </c>
    </row>
    <row r="6303" spans="1:3">
      <c r="A6303" s="27">
        <v>43992</v>
      </c>
      <c r="B6303" s="28">
        <v>0.33333333333333331</v>
      </c>
      <c r="C6303" s="31">
        <v>10.4</v>
      </c>
    </row>
    <row r="6304" spans="1:3">
      <c r="A6304" s="27">
        <v>43992</v>
      </c>
      <c r="B6304" s="28">
        <v>0.5</v>
      </c>
      <c r="C6304" s="31">
        <v>10.398999999999999</v>
      </c>
    </row>
    <row r="6305" spans="1:3">
      <c r="A6305" s="27">
        <v>43992</v>
      </c>
      <c r="B6305" s="28">
        <v>0.66666666666666663</v>
      </c>
      <c r="C6305" s="31">
        <v>10.4</v>
      </c>
    </row>
    <row r="6306" spans="1:3">
      <c r="A6306" s="27">
        <v>43992</v>
      </c>
      <c r="B6306" s="28">
        <v>0.83333333333333337</v>
      </c>
      <c r="C6306" s="31">
        <v>10.4</v>
      </c>
    </row>
    <row r="6307" spans="1:3">
      <c r="A6307" s="27">
        <v>43993</v>
      </c>
      <c r="B6307" s="28">
        <v>0</v>
      </c>
      <c r="C6307" s="31">
        <v>10.4</v>
      </c>
    </row>
    <row r="6308" spans="1:3">
      <c r="A6308" s="27">
        <v>43993</v>
      </c>
      <c r="B6308" s="28">
        <v>0.16666666666666666</v>
      </c>
      <c r="C6308" s="31">
        <v>10.4</v>
      </c>
    </row>
    <row r="6309" spans="1:3">
      <c r="A6309" s="27">
        <v>43993</v>
      </c>
      <c r="B6309" s="28">
        <v>0.33333333333333331</v>
      </c>
      <c r="C6309" s="31">
        <v>10.398999999999999</v>
      </c>
    </row>
    <row r="6310" spans="1:3">
      <c r="A6310" s="27">
        <v>43993</v>
      </c>
      <c r="B6310" s="28">
        <v>0.5</v>
      </c>
      <c r="C6310" s="31">
        <v>10.4</v>
      </c>
    </row>
    <row r="6311" spans="1:3">
      <c r="A6311" s="27">
        <v>43993</v>
      </c>
      <c r="B6311" s="28">
        <v>0.66666666666666663</v>
      </c>
      <c r="C6311" s="31">
        <v>10.398999999999999</v>
      </c>
    </row>
    <row r="6312" spans="1:3">
      <c r="A6312" s="27">
        <v>43993</v>
      </c>
      <c r="B6312" s="28">
        <v>0.83333333333333337</v>
      </c>
      <c r="C6312" s="31">
        <v>10.4</v>
      </c>
    </row>
    <row r="6313" spans="1:3">
      <c r="A6313" s="27">
        <v>43994</v>
      </c>
      <c r="B6313" s="28">
        <v>0</v>
      </c>
      <c r="C6313" s="31">
        <v>10.398999999999999</v>
      </c>
    </row>
    <row r="6314" spans="1:3">
      <c r="A6314" s="27">
        <v>43994</v>
      </c>
      <c r="B6314" s="28">
        <v>0.16666666666666666</v>
      </c>
      <c r="C6314" s="31">
        <v>10.398999999999999</v>
      </c>
    </row>
    <row r="6315" spans="1:3">
      <c r="A6315" s="27">
        <v>43994</v>
      </c>
      <c r="B6315" s="28">
        <v>0.33333333333333331</v>
      </c>
      <c r="C6315" s="31">
        <v>10.4</v>
      </c>
    </row>
    <row r="6316" spans="1:3">
      <c r="A6316" s="27">
        <v>43994</v>
      </c>
      <c r="B6316" s="28">
        <v>0.5</v>
      </c>
      <c r="C6316" s="31">
        <v>10.4</v>
      </c>
    </row>
    <row r="6317" spans="1:3">
      <c r="A6317" s="27">
        <v>43994</v>
      </c>
      <c r="B6317" s="28">
        <v>0.66666666666666663</v>
      </c>
      <c r="C6317" s="31">
        <v>10.398999999999999</v>
      </c>
    </row>
    <row r="6318" spans="1:3">
      <c r="A6318" s="27">
        <v>43994</v>
      </c>
      <c r="B6318" s="28">
        <v>0.83333333333333337</v>
      </c>
      <c r="C6318" s="31">
        <v>10.4</v>
      </c>
    </row>
    <row r="6319" spans="1:3">
      <c r="A6319" s="27">
        <v>43995</v>
      </c>
      <c r="B6319" s="28">
        <v>0</v>
      </c>
      <c r="C6319" s="31">
        <v>10.398999999999999</v>
      </c>
    </row>
    <row r="6320" spans="1:3">
      <c r="A6320" s="27">
        <v>43995</v>
      </c>
      <c r="B6320" s="28">
        <v>0.16666666666666666</v>
      </c>
      <c r="C6320" s="31">
        <v>10.4</v>
      </c>
    </row>
    <row r="6321" spans="1:3">
      <c r="A6321" s="27">
        <v>43995</v>
      </c>
      <c r="B6321" s="28">
        <v>0.33333333333333331</v>
      </c>
      <c r="C6321" s="31">
        <v>10.4</v>
      </c>
    </row>
    <row r="6322" spans="1:3">
      <c r="A6322" s="27">
        <v>43995</v>
      </c>
      <c r="B6322" s="28">
        <v>0.5</v>
      </c>
      <c r="C6322" s="31">
        <v>10.398999999999999</v>
      </c>
    </row>
    <row r="6323" spans="1:3">
      <c r="A6323" s="27">
        <v>43995</v>
      </c>
      <c r="B6323" s="28">
        <v>0.66666666666666663</v>
      </c>
      <c r="C6323" s="31">
        <v>10.398999999999999</v>
      </c>
    </row>
    <row r="6324" spans="1:3">
      <c r="A6324" s="27">
        <v>43995</v>
      </c>
      <c r="B6324" s="28">
        <v>0.83333333333333337</v>
      </c>
      <c r="C6324" s="31">
        <v>10.4</v>
      </c>
    </row>
    <row r="6325" spans="1:3">
      <c r="A6325" s="27">
        <v>43996</v>
      </c>
      <c r="B6325" s="28">
        <v>0</v>
      </c>
      <c r="C6325" s="31">
        <v>10.398999999999999</v>
      </c>
    </row>
    <row r="6326" spans="1:3">
      <c r="A6326" s="27">
        <v>43996</v>
      </c>
      <c r="B6326" s="28">
        <v>0.16666666666666666</v>
      </c>
      <c r="C6326" s="31">
        <v>10.4</v>
      </c>
    </row>
    <row r="6327" spans="1:3">
      <c r="A6327" s="27">
        <v>43996</v>
      </c>
      <c r="B6327" s="28">
        <v>0.33333333333333331</v>
      </c>
      <c r="C6327" s="31">
        <v>10.4</v>
      </c>
    </row>
    <row r="6328" spans="1:3">
      <c r="A6328" s="27">
        <v>43996</v>
      </c>
      <c r="B6328" s="28">
        <v>0.5</v>
      </c>
      <c r="C6328" s="31">
        <v>10.4</v>
      </c>
    </row>
    <row r="6329" spans="1:3">
      <c r="A6329" s="27">
        <v>43996</v>
      </c>
      <c r="B6329" s="28">
        <v>0.66666666666666663</v>
      </c>
      <c r="C6329" s="31">
        <v>10.4</v>
      </c>
    </row>
    <row r="6330" spans="1:3">
      <c r="A6330" s="27">
        <v>43996</v>
      </c>
      <c r="B6330" s="28">
        <v>0.83333333333333337</v>
      </c>
      <c r="C6330" s="31">
        <v>10.4</v>
      </c>
    </row>
    <row r="6331" spans="1:3">
      <c r="A6331" s="27">
        <v>43997</v>
      </c>
      <c r="B6331" s="28">
        <v>0</v>
      </c>
      <c r="C6331" s="31">
        <v>10.398999999999999</v>
      </c>
    </row>
    <row r="6332" spans="1:3">
      <c r="A6332" s="27">
        <v>43997</v>
      </c>
      <c r="B6332" s="28">
        <v>0.16666666666666666</v>
      </c>
      <c r="C6332" s="31">
        <v>10.4</v>
      </c>
    </row>
    <row r="6333" spans="1:3">
      <c r="A6333" s="27">
        <v>43997</v>
      </c>
      <c r="B6333" s="28">
        <v>0.33333333333333331</v>
      </c>
      <c r="C6333" s="31">
        <v>10.398999999999999</v>
      </c>
    </row>
    <row r="6334" spans="1:3">
      <c r="A6334" s="27">
        <v>43997</v>
      </c>
      <c r="B6334" s="28">
        <v>0.5</v>
      </c>
      <c r="C6334" s="31">
        <v>10.398999999999999</v>
      </c>
    </row>
    <row r="6335" spans="1:3">
      <c r="A6335" s="27">
        <v>43997</v>
      </c>
      <c r="B6335" s="28">
        <v>0.66666666666666663</v>
      </c>
      <c r="C6335" s="31">
        <v>10.398999999999999</v>
      </c>
    </row>
    <row r="6336" spans="1:3">
      <c r="A6336" s="27">
        <v>43997</v>
      </c>
      <c r="B6336" s="28">
        <v>0.83333333333333337</v>
      </c>
      <c r="C6336" s="31">
        <v>10.398999999999999</v>
      </c>
    </row>
    <row r="6337" spans="1:3">
      <c r="A6337" s="27">
        <v>43998</v>
      </c>
      <c r="B6337" s="28">
        <v>0</v>
      </c>
      <c r="C6337" s="31">
        <v>10.398999999999999</v>
      </c>
    </row>
    <row r="6338" spans="1:3">
      <c r="A6338" s="27">
        <v>43998</v>
      </c>
      <c r="B6338" s="28">
        <v>0.16666666666666666</v>
      </c>
      <c r="C6338" s="31">
        <v>10.398999999999999</v>
      </c>
    </row>
    <row r="6339" spans="1:3">
      <c r="A6339" s="27">
        <v>43998</v>
      </c>
      <c r="B6339" s="28">
        <v>0.33333333333333331</v>
      </c>
      <c r="C6339" s="31">
        <v>10.4</v>
      </c>
    </row>
    <row r="6340" spans="1:3">
      <c r="A6340" s="27">
        <v>43998</v>
      </c>
      <c r="B6340" s="28">
        <v>0.5</v>
      </c>
      <c r="C6340" s="31">
        <v>10.401</v>
      </c>
    </row>
    <row r="6341" spans="1:3">
      <c r="A6341" s="27">
        <v>43998</v>
      </c>
      <c r="B6341" s="28">
        <v>0.66666666666666663</v>
      </c>
      <c r="C6341" s="31">
        <v>10.398999999999999</v>
      </c>
    </row>
    <row r="6342" spans="1:3">
      <c r="A6342" s="27">
        <v>43998</v>
      </c>
      <c r="B6342" s="28">
        <v>0.83333333333333337</v>
      </c>
      <c r="C6342" s="31">
        <v>10.398999999999999</v>
      </c>
    </row>
    <row r="6343" spans="1:3">
      <c r="A6343" s="27">
        <v>43999</v>
      </c>
      <c r="B6343" s="28">
        <v>0</v>
      </c>
      <c r="C6343" s="31">
        <v>10.4</v>
      </c>
    </row>
    <row r="6344" spans="1:3">
      <c r="A6344" s="27">
        <v>43999</v>
      </c>
      <c r="B6344" s="28">
        <v>0.16666666666666666</v>
      </c>
      <c r="C6344" s="31">
        <v>10.4</v>
      </c>
    </row>
    <row r="6345" spans="1:3">
      <c r="A6345" s="27">
        <v>43999</v>
      </c>
      <c r="B6345" s="28">
        <v>0.33333333333333331</v>
      </c>
      <c r="C6345" s="31">
        <v>10.4</v>
      </c>
    </row>
    <row r="6346" spans="1:3">
      <c r="A6346" s="27">
        <v>43999</v>
      </c>
      <c r="B6346" s="28">
        <v>0.5</v>
      </c>
      <c r="C6346" s="31">
        <v>10.398999999999999</v>
      </c>
    </row>
    <row r="6347" spans="1:3">
      <c r="A6347" s="27">
        <v>43999</v>
      </c>
      <c r="B6347" s="28">
        <v>0.66666666666666663</v>
      </c>
      <c r="C6347" s="31">
        <v>10.398999999999999</v>
      </c>
    </row>
    <row r="6348" spans="1:3">
      <c r="A6348" s="27">
        <v>43999</v>
      </c>
      <c r="B6348" s="28">
        <v>0.83333333333333337</v>
      </c>
      <c r="C6348" s="31">
        <v>10.398999999999999</v>
      </c>
    </row>
    <row r="6349" spans="1:3">
      <c r="A6349" s="27">
        <v>44000</v>
      </c>
      <c r="B6349" s="28">
        <v>0</v>
      </c>
      <c r="C6349" s="31">
        <v>10.398999999999999</v>
      </c>
    </row>
    <row r="6350" spans="1:3">
      <c r="A6350" s="27">
        <v>44000</v>
      </c>
      <c r="B6350" s="28">
        <v>0.16666666666666666</v>
      </c>
      <c r="C6350" s="31">
        <v>10.4</v>
      </c>
    </row>
    <row r="6351" spans="1:3">
      <c r="A6351" s="27">
        <v>44000</v>
      </c>
      <c r="B6351" s="28">
        <v>0.33333333333333331</v>
      </c>
      <c r="C6351" s="31">
        <v>10.398999999999999</v>
      </c>
    </row>
    <row r="6352" spans="1:3">
      <c r="A6352" s="27">
        <v>44000</v>
      </c>
      <c r="B6352" s="28">
        <v>0.5</v>
      </c>
      <c r="C6352" s="31">
        <v>10.4</v>
      </c>
    </row>
    <row r="6353" spans="1:3">
      <c r="A6353" s="27">
        <v>44000</v>
      </c>
      <c r="B6353" s="28">
        <v>0.66666666666666663</v>
      </c>
      <c r="C6353" s="31">
        <v>10.398999999999999</v>
      </c>
    </row>
    <row r="6354" spans="1:3">
      <c r="A6354" s="27">
        <v>44000</v>
      </c>
      <c r="B6354" s="28">
        <v>0.83333333333333337</v>
      </c>
      <c r="C6354" s="31">
        <v>10.398999999999999</v>
      </c>
    </row>
    <row r="6355" spans="1:3">
      <c r="A6355" s="27">
        <v>44001</v>
      </c>
      <c r="B6355" s="28">
        <v>0</v>
      </c>
      <c r="C6355" s="31">
        <v>10.4</v>
      </c>
    </row>
    <row r="6356" spans="1:3">
      <c r="A6356" s="27">
        <v>44001</v>
      </c>
      <c r="B6356" s="28">
        <v>0.16666666666666666</v>
      </c>
      <c r="C6356" s="31">
        <v>10.4</v>
      </c>
    </row>
    <row r="6357" spans="1:3">
      <c r="A6357" s="27">
        <v>44001</v>
      </c>
      <c r="B6357" s="28">
        <v>0.33333333333333331</v>
      </c>
      <c r="C6357" s="31">
        <v>10.4</v>
      </c>
    </row>
    <row r="6358" spans="1:3">
      <c r="A6358" s="27">
        <v>44001</v>
      </c>
      <c r="B6358" s="28">
        <v>0.5</v>
      </c>
      <c r="C6358" s="31">
        <v>10.398999999999999</v>
      </c>
    </row>
    <row r="6359" spans="1:3">
      <c r="A6359" s="27">
        <v>44001</v>
      </c>
      <c r="B6359" s="28">
        <v>0.66666666666666663</v>
      </c>
      <c r="C6359" s="31">
        <v>10.4</v>
      </c>
    </row>
    <row r="6360" spans="1:3">
      <c r="A6360" s="27">
        <v>44001</v>
      </c>
      <c r="B6360" s="28">
        <v>0.83333333333333337</v>
      </c>
      <c r="C6360" s="31">
        <v>10.4</v>
      </c>
    </row>
    <row r="6361" spans="1:3">
      <c r="A6361" s="27">
        <v>44002</v>
      </c>
      <c r="B6361" s="28">
        <v>0</v>
      </c>
      <c r="C6361" s="31">
        <v>10.4</v>
      </c>
    </row>
    <row r="6362" spans="1:3">
      <c r="A6362" s="27">
        <v>44002</v>
      </c>
      <c r="B6362" s="28">
        <v>0.16666666666666666</v>
      </c>
      <c r="C6362" s="31">
        <v>10.398999999999999</v>
      </c>
    </row>
    <row r="6363" spans="1:3">
      <c r="A6363" s="27">
        <v>44002</v>
      </c>
      <c r="B6363" s="28">
        <v>0.33333333333333331</v>
      </c>
      <c r="C6363" s="31">
        <v>10.398999999999999</v>
      </c>
    </row>
    <row r="6364" spans="1:3">
      <c r="A6364" s="27">
        <v>44002</v>
      </c>
      <c r="B6364" s="28">
        <v>0.5</v>
      </c>
      <c r="C6364" s="31">
        <v>10.398999999999999</v>
      </c>
    </row>
    <row r="6365" spans="1:3">
      <c r="A6365" s="27">
        <v>44002</v>
      </c>
      <c r="B6365" s="28">
        <v>0.66666666666666663</v>
      </c>
      <c r="C6365" s="31">
        <v>10.4</v>
      </c>
    </row>
    <row r="6366" spans="1:3">
      <c r="A6366" s="27">
        <v>44002</v>
      </c>
      <c r="B6366" s="28">
        <v>0.83333333333333337</v>
      </c>
      <c r="C6366" s="31">
        <v>10.398999999999999</v>
      </c>
    </row>
    <row r="6367" spans="1:3">
      <c r="A6367" s="27">
        <v>44003</v>
      </c>
      <c r="B6367" s="28">
        <v>0</v>
      </c>
      <c r="C6367" s="31">
        <v>10.398999999999999</v>
      </c>
    </row>
    <row r="6368" spans="1:3">
      <c r="A6368" s="27">
        <v>44003</v>
      </c>
      <c r="B6368" s="28">
        <v>0.16666666666666666</v>
      </c>
      <c r="C6368" s="31">
        <v>10.398999999999999</v>
      </c>
    </row>
    <row r="6369" spans="1:3">
      <c r="A6369" s="27">
        <v>44003</v>
      </c>
      <c r="B6369" s="28">
        <v>0.33333333333333331</v>
      </c>
      <c r="C6369" s="31">
        <v>10.398999999999999</v>
      </c>
    </row>
    <row r="6370" spans="1:3">
      <c r="A6370" s="27">
        <v>44003</v>
      </c>
      <c r="B6370" s="28">
        <v>0.5</v>
      </c>
      <c r="C6370" s="31">
        <v>10.4</v>
      </c>
    </row>
    <row r="6371" spans="1:3">
      <c r="A6371" s="27">
        <v>44003</v>
      </c>
      <c r="B6371" s="28">
        <v>0.66666666666666663</v>
      </c>
      <c r="C6371" s="31">
        <v>10.398999999999999</v>
      </c>
    </row>
    <row r="6372" spans="1:3">
      <c r="A6372" s="27">
        <v>44003</v>
      </c>
      <c r="B6372" s="28">
        <v>0.83333333333333337</v>
      </c>
      <c r="C6372" s="31">
        <v>10.4</v>
      </c>
    </row>
    <row r="6373" spans="1:3">
      <c r="A6373" s="27">
        <v>44004</v>
      </c>
      <c r="B6373" s="28">
        <v>0</v>
      </c>
      <c r="C6373" s="31">
        <v>10.4</v>
      </c>
    </row>
    <row r="6374" spans="1:3">
      <c r="A6374" s="27">
        <v>44004</v>
      </c>
      <c r="B6374" s="28">
        <v>0.16666666666666666</v>
      </c>
      <c r="C6374" s="31">
        <v>10.398999999999999</v>
      </c>
    </row>
    <row r="6375" spans="1:3">
      <c r="A6375" s="27">
        <v>44004</v>
      </c>
      <c r="B6375" s="28">
        <v>0.33333333333333331</v>
      </c>
      <c r="C6375" s="31">
        <v>10.398999999999999</v>
      </c>
    </row>
    <row r="6376" spans="1:3">
      <c r="A6376" s="27">
        <v>44004</v>
      </c>
      <c r="B6376" s="28">
        <v>0.5</v>
      </c>
      <c r="C6376" s="31">
        <v>10.4</v>
      </c>
    </row>
    <row r="6377" spans="1:3">
      <c r="A6377" s="27">
        <v>44004</v>
      </c>
      <c r="B6377" s="28">
        <v>0.66666666666666663</v>
      </c>
      <c r="C6377" s="31">
        <v>10.398999999999999</v>
      </c>
    </row>
    <row r="6378" spans="1:3">
      <c r="A6378" s="27">
        <v>44004</v>
      </c>
      <c r="B6378" s="28">
        <v>0.83333333333333337</v>
      </c>
      <c r="C6378" s="31">
        <v>10.398999999999999</v>
      </c>
    </row>
    <row r="6379" spans="1:3">
      <c r="A6379" s="27">
        <v>44005</v>
      </c>
      <c r="B6379" s="28">
        <v>0</v>
      </c>
      <c r="C6379" s="31">
        <v>10.398999999999999</v>
      </c>
    </row>
    <row r="6380" spans="1:3">
      <c r="A6380" s="27">
        <v>44005</v>
      </c>
      <c r="B6380" s="28">
        <v>0.16666666666666666</v>
      </c>
      <c r="C6380" s="31">
        <v>10.4</v>
      </c>
    </row>
    <row r="6381" spans="1:3">
      <c r="A6381" s="27">
        <v>44005</v>
      </c>
      <c r="B6381" s="28">
        <v>0.33333333333333331</v>
      </c>
      <c r="C6381" s="31">
        <v>10.4</v>
      </c>
    </row>
    <row r="6382" spans="1:3">
      <c r="A6382" s="27">
        <v>44005</v>
      </c>
      <c r="B6382" s="28">
        <v>0.5</v>
      </c>
      <c r="C6382" s="31">
        <v>10.4</v>
      </c>
    </row>
    <row r="6383" spans="1:3">
      <c r="A6383" s="27">
        <v>44005</v>
      </c>
      <c r="B6383" s="28">
        <v>0.66666666666666663</v>
      </c>
      <c r="C6383" s="31">
        <v>10.4</v>
      </c>
    </row>
    <row r="6384" spans="1:3">
      <c r="A6384" s="27">
        <v>44005</v>
      </c>
      <c r="B6384" s="28">
        <v>0.83333333333333337</v>
      </c>
      <c r="C6384" s="31">
        <v>10.4</v>
      </c>
    </row>
    <row r="6385" spans="1:3">
      <c r="A6385" s="27">
        <v>44006</v>
      </c>
      <c r="B6385" s="28">
        <v>0</v>
      </c>
      <c r="C6385" s="31">
        <v>10.4</v>
      </c>
    </row>
    <row r="6386" spans="1:3">
      <c r="A6386" s="27">
        <v>44006</v>
      </c>
      <c r="B6386" s="28">
        <v>0.16666666666666666</v>
      </c>
      <c r="C6386" s="31">
        <v>10.4</v>
      </c>
    </row>
    <row r="6387" spans="1:3">
      <c r="A6387" s="27">
        <v>44006</v>
      </c>
      <c r="B6387" s="28">
        <v>0.33333333333333331</v>
      </c>
      <c r="C6387" s="31">
        <v>10.4</v>
      </c>
    </row>
    <row r="6388" spans="1:3">
      <c r="C6388" s="31"/>
    </row>
    <row r="6389" spans="1:3">
      <c r="C6389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 2 0 2 1 - 0 6 - 1 8 T 1 6 : 4 9 : 4 0 . 2 5 5 5 7 3 9 + 0 2 : 0 0 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7 6 9 9 1 6 3 - e 8 e b - 4 8 9 9 - a e 7 4 - 5 b 4 c 9 3 0 8 0 2 6 2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 F a l s e < / V i s i b l e > < / i t e m > < i t e m > < M e a s u r e N a m e > 3 Q _ S O G G < / M e a s u r e N a m e > < D i s p l a y N a m e > 3 Q _ S O G G < / D i s p l a y N a m e > < V i s i b l e > F a l s e < / V i s i b l e > < / i t e m > < i t e m > < M e a s u r e N a m e > 1 Q _ P I E Z O < / M e a s u r e N a m e > < D i s p l a y N a m e > 1 Q _ P I E Z O < / D i s p l a y N a m e > < V i s i b l e > F a l s e < / V i s i b l e > < / i t e m > < i t e m > < M e a s u r e N a m e > 3 Q _ P I E Z O < / M e a s u r e N a m e > < D i s p l a y N a m e > 3 Q _ P I E Z O < / D i s p l a y N a m e > < V i s i b l e > F a l s e < / V i s i b l e > < / i t e m > < i t e m > < M e a s u r e N a m e > 1 Q _ S O G < / M e a s u r e N a m e > < D i s p l a y N a m e > 1 Q _ S O G < / D i s p l a y N a m e > < V i s i b l e > T r u e < / V i s i b l e > < / i t e m > < i t e m > < M e a s u r e N a m e > 3 Q _ S O G < / M e a s u r e N a m e > < D i s p l a y N a m e > 3 Q _ S O G 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a f 2 6 9 4 c - 1 b 9 d - 4 5 a a - b 6 1 8 - 1 b 9 c 6 b c 4 8 f 2 d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9 f e b f e 1 - b 7 f f - 4 5 5 c - a 9 b 2 - 8 a e 8 2 9 9 2 c 1 b 1 " > < C u s t o m C o n t e n t > < ! [ C D A T A [ < ? x m l   v e r s i o n = " 1 . 0 "   e n c o d i n g = " u t f - 1 6 " ? > < S e t t i n g s > < C a l c u l a t e d F i e l d s > < i t e m > < M e a s u r e N a m e > 1 Q _ S O G G < / M e a s u r e N a m e > < D i s p l a y N a m e > 1 Q _ S O G G < / D i s p l a y N a m e > < V i s i b l e > T r u e < / V i s i b l e > < / i t e m > < i t e m > < M e a s u r e N a m e > 3 Q _ S O G G < / M e a s u r e N a m e > < D i s p l a y N a m e > 3 Q _ S O G G < / D i s p l a y N a m e > < V i s i b l e > T r u e < / V i s i b l e > < / i t e m > < i t e m > < M e a s u r e N a m e > 1 Q _ P I E Z O < / M e a s u r e N a m e > < D i s p l a y N a m e > 1 Q _ P I E Z O < / D i s p l a y N a m e > < V i s i b l e > T r u e < / V i s i b l e > < / i t e m > < i t e m > < M e a s u r e N a m e > 3 Q _ P I E Z O < / M e a s u r e N a m e > < D i s p l a y N a m e > 3 Q _ P I E Z O 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1450743-8F63-4AB7-97B1-F9467D950BAE}"/>
</file>

<file path=customXml/itemProps2.xml><?xml version="1.0" encoding="utf-8"?>
<ds:datastoreItem xmlns:ds="http://schemas.openxmlformats.org/officeDocument/2006/customXml" ds:itemID="{F478DE43-017F-42A6-B224-551AD1787AB7}"/>
</file>

<file path=customXml/itemProps3.xml><?xml version="1.0" encoding="utf-8"?>
<ds:datastoreItem xmlns:ds="http://schemas.openxmlformats.org/officeDocument/2006/customXml" ds:itemID="{E8A06091-DA12-49B6-9821-214687FB3947}"/>
</file>

<file path=customXml/itemProps4.xml><?xml version="1.0" encoding="utf-8"?>
<ds:datastoreItem xmlns:ds="http://schemas.openxmlformats.org/officeDocument/2006/customXml" ds:itemID="{C6E264B2-07FA-41F8-8B84-F84B56C78DD7}"/>
</file>

<file path=customXml/itemProps5.xml><?xml version="1.0" encoding="utf-8"?>
<ds:datastoreItem xmlns:ds="http://schemas.openxmlformats.org/officeDocument/2006/customXml" ds:itemID="{295C55C5-3E49-4663-8448-CABFFF678639}"/>
</file>

<file path=customXml/itemProps6.xml><?xml version="1.0" encoding="utf-8"?>
<ds:datastoreItem xmlns:ds="http://schemas.openxmlformats.org/officeDocument/2006/customXml" ds:itemID="{D99AAFDA-4285-4AD5-8D5D-1B809846AC56}"/>
</file>

<file path=customXml/itemProps7.xml><?xml version="1.0" encoding="utf-8"?>
<ds:datastoreItem xmlns:ds="http://schemas.openxmlformats.org/officeDocument/2006/customXml" ds:itemID="{59DE7A5A-B460-4735-87D9-7A864ABCD26A}"/>
</file>

<file path=customXml/itemProps8.xml><?xml version="1.0" encoding="utf-8"?>
<ds:datastoreItem xmlns:ds="http://schemas.openxmlformats.org/officeDocument/2006/customXml" ds:itemID="{0ACE133F-9510-4660-B942-7ABC2DC1FA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Licia Pollicino</dc:creator>
  <cp:keywords/>
  <dc:description/>
  <cp:lastModifiedBy>Sara Barbieri</cp:lastModifiedBy>
  <cp:revision/>
  <dcterms:created xsi:type="dcterms:W3CDTF">2021-05-20T08:15:19Z</dcterms:created>
  <dcterms:modified xsi:type="dcterms:W3CDTF">2022-09-20T17:59:31Z</dcterms:modified>
  <cp:category/>
  <cp:contentStatus/>
</cp:coreProperties>
</file>