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University\3B\MSCI_261\assignment_4\"/>
    </mc:Choice>
  </mc:AlternateContent>
  <xr:revisionPtr revIDLastSave="0" documentId="13_ncr:1_{0825F071-20DB-48E6-8AA1-00CAB4FA0A81}" xr6:coauthVersionLast="45" xr6:coauthVersionMax="45" xr10:uidLastSave="{00000000-0000-0000-0000-000000000000}"/>
  <bookViews>
    <workbookView xWindow="-108" yWindow="-108" windowWidth="23256" windowHeight="12576" xr2:uid="{81DF2E8F-F295-483A-A9BB-ADCAB8E333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F11" i="1"/>
  <c r="F10" i="1"/>
  <c r="E10" i="1"/>
  <c r="D10" i="1"/>
  <c r="D11" i="1"/>
  <c r="D17" i="1" s="1"/>
  <c r="B4" i="1"/>
  <c r="B5" i="1"/>
  <c r="B6" i="1"/>
  <c r="B11" i="1" s="1"/>
  <c r="B3" i="1"/>
  <c r="B15" i="1" s="1"/>
  <c r="C4" i="1"/>
  <c r="C5" i="1"/>
  <c r="C6" i="1"/>
  <c r="C10" i="1" s="1"/>
  <c r="C18" i="1" s="1"/>
  <c r="C3" i="1"/>
  <c r="C15" i="1" s="1"/>
  <c r="F4" i="1"/>
  <c r="F5" i="1"/>
  <c r="F6" i="1"/>
  <c r="F3" i="1"/>
  <c r="E4" i="1"/>
  <c r="E5" i="1"/>
  <c r="E6" i="1"/>
  <c r="E11" i="1" s="1"/>
  <c r="E3" i="1"/>
  <c r="D18" i="1" l="1"/>
  <c r="C17" i="1"/>
  <c r="B17" i="1"/>
  <c r="E15" i="1"/>
  <c r="E17" i="1"/>
  <c r="F17" i="1"/>
  <c r="E16" i="1"/>
  <c r="F16" i="1"/>
  <c r="C16" i="1"/>
  <c r="B16" i="1"/>
  <c r="F15" i="1"/>
  <c r="D15" i="1"/>
  <c r="E18" i="1"/>
  <c r="F18" i="1"/>
  <c r="D16" i="1"/>
  <c r="B10" i="1"/>
  <c r="B18" i="1" s="1"/>
</calcChain>
</file>

<file path=xl/sharedStrings.xml><?xml version="1.0" encoding="utf-8"?>
<sst xmlns="http://schemas.openxmlformats.org/spreadsheetml/2006/main" count="13" uniqueCount="9">
  <si>
    <t>Initial Cost</t>
  </si>
  <si>
    <t>Annual Benefit</t>
  </si>
  <si>
    <t>Salvage Value</t>
  </si>
  <si>
    <t>MARR</t>
  </si>
  <si>
    <t>Summary of Data</t>
  </si>
  <si>
    <t>PW of Each Case</t>
  </si>
  <si>
    <t>(P/A, 10%, 4)</t>
  </si>
  <si>
    <t>n</t>
  </si>
  <si>
    <t>(P/F, 10%,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</si>
</sst>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PW on the Change of Each Parameter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Initial 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Sheet1!$B$14:$F$14</c:f>
              <c:numCache>
                <c:formatCode>0%</c:formatCode>
                <c:ptCount val="5"/>
                <c:pt idx="0">
                  <c:v>-0.1</c:v>
                </c:pt>
                <c:pt idx="1">
                  <c:v>-0.05</c:v>
                </c:pt>
                <c:pt idx="2" formatCode="General">
                  <c:v>0</c:v>
                </c:pt>
                <c:pt idx="3">
                  <c:v>0.05</c:v>
                </c:pt>
                <c:pt idx="4">
                  <c:v>0.1</c:v>
                </c:pt>
              </c:numCache>
            </c:numRef>
          </c:cat>
          <c:val>
            <c:numRef>
              <c:f>Sheet1!$B$15:$F$15</c:f>
              <c:numCache>
                <c:formatCode>"$"#,##0.00</c:formatCode>
                <c:ptCount val="5"/>
                <c:pt idx="0">
                  <c:v>550.95963390478846</c:v>
                </c:pt>
                <c:pt idx="1">
                  <c:v>500.95963390478846</c:v>
                </c:pt>
                <c:pt idx="2">
                  <c:v>450.95963390478846</c:v>
                </c:pt>
                <c:pt idx="3">
                  <c:v>400.95963390478846</c:v>
                </c:pt>
                <c:pt idx="4">
                  <c:v>350.95963390478846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1-4379-BCBD-C8E2A9F779E0}"/>
            </c:ext>
          </c:extLst>
        </c:ser>
        <c:ser>
          <c:idx val="1"/>
          <c:order val="1"/>
          <c:tx>
            <c:v>Annual Benefit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Sheet1!$B$14:$F$14</c:f>
              <c:numCache>
                <c:formatCode>0%</c:formatCode>
                <c:ptCount val="5"/>
                <c:pt idx="0">
                  <c:v>-0.1</c:v>
                </c:pt>
                <c:pt idx="1">
                  <c:v>-0.05</c:v>
                </c:pt>
                <c:pt idx="2" formatCode="General">
                  <c:v>0</c:v>
                </c:pt>
                <c:pt idx="3">
                  <c:v>0.05</c:v>
                </c:pt>
                <c:pt idx="4">
                  <c:v>0.1</c:v>
                </c:pt>
              </c:numCache>
            </c:numRef>
          </c:cat>
          <c:val>
            <c:numRef>
              <c:f>Sheet1!$B$16:$F$16</c:f>
              <c:numCache>
                <c:formatCode>"$"#,##0.00</c:formatCode>
                <c:ptCount val="5"/>
                <c:pt idx="0">
                  <c:v>340.01434328256323</c:v>
                </c:pt>
                <c:pt idx="1">
                  <c:v>395.48698859367596</c:v>
                </c:pt>
                <c:pt idx="2">
                  <c:v>450.95963390478846</c:v>
                </c:pt>
                <c:pt idx="3">
                  <c:v>506.43227921590119</c:v>
                </c:pt>
                <c:pt idx="4">
                  <c:v>561.90492452701392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1-4379-BCBD-C8E2A9F779E0}"/>
            </c:ext>
          </c:extLst>
        </c:ser>
        <c:ser>
          <c:idx val="2"/>
          <c:order val="2"/>
          <c:tx>
            <c:v>Salvage Value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Sheet1!$B$14:$F$14</c:f>
              <c:numCache>
                <c:formatCode>0%</c:formatCode>
                <c:ptCount val="5"/>
                <c:pt idx="0">
                  <c:v>-0.1</c:v>
                </c:pt>
                <c:pt idx="1">
                  <c:v>-0.05</c:v>
                </c:pt>
                <c:pt idx="2" formatCode="General">
                  <c:v>0</c:v>
                </c:pt>
                <c:pt idx="3">
                  <c:v>0.05</c:v>
                </c:pt>
                <c:pt idx="4">
                  <c:v>0.1</c:v>
                </c:pt>
              </c:numCache>
            </c:numRef>
          </c:cat>
          <c:val>
            <c:numRef>
              <c:f>Sheet1!$B$17:$F$17</c:f>
              <c:numCache>
                <c:formatCode>"$"#,##0.00</c:formatCode>
                <c:ptCount val="5"/>
                <c:pt idx="0">
                  <c:v>416.80896113653495</c:v>
                </c:pt>
                <c:pt idx="1">
                  <c:v>433.88429752066168</c:v>
                </c:pt>
                <c:pt idx="2">
                  <c:v>450.95963390478846</c:v>
                </c:pt>
                <c:pt idx="3">
                  <c:v>468.03497028891525</c:v>
                </c:pt>
                <c:pt idx="4">
                  <c:v>485.11030667304198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D1-4379-BCBD-C8E2A9F779E0}"/>
            </c:ext>
          </c:extLst>
        </c:ser>
        <c:ser>
          <c:idx val="3"/>
          <c:order val="3"/>
          <c:tx>
            <c:v>MARR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Sheet1!$B$14:$F$14</c:f>
              <c:numCache>
                <c:formatCode>0%</c:formatCode>
                <c:ptCount val="5"/>
                <c:pt idx="0">
                  <c:v>-0.1</c:v>
                </c:pt>
                <c:pt idx="1">
                  <c:v>-0.05</c:v>
                </c:pt>
                <c:pt idx="2" formatCode="General">
                  <c:v>0</c:v>
                </c:pt>
                <c:pt idx="3">
                  <c:v>0.05</c:v>
                </c:pt>
                <c:pt idx="4">
                  <c:v>0.1</c:v>
                </c:pt>
              </c:numCache>
            </c:numRef>
          </c:cat>
          <c:val>
            <c:numRef>
              <c:f>Sheet1!$B$18:$F$18</c:f>
              <c:numCache>
                <c:formatCode>"$"#,##0.00</c:formatCode>
                <c:ptCount val="5"/>
                <c:pt idx="0">
                  <c:v>488.11456250127844</c:v>
                </c:pt>
                <c:pt idx="1">
                  <c:v>469.35553917052044</c:v>
                </c:pt>
                <c:pt idx="2">
                  <c:v>450.95963390478846</c:v>
                </c:pt>
                <c:pt idx="3">
                  <c:v>432.91785523698667</c:v>
                </c:pt>
                <c:pt idx="4">
                  <c:v>415.2214784293177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D1-4379-BCBD-C8E2A9F77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58624"/>
        <c:axId val="667060264"/>
      </c:lineChart>
      <c:catAx>
        <c:axId val="66705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Change in the Value</a:t>
                </a:r>
                <a:r>
                  <a:rPr lang="en-CA" sz="1200" baseline="0"/>
                  <a:t> of Parameter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60264"/>
        <c:crosses val="autoZero"/>
        <c:auto val="1"/>
        <c:lblAlgn val="ctr"/>
        <c:lblOffset val="100"/>
        <c:noMultiLvlLbl val="0"/>
      </c:catAx>
      <c:valAx>
        <c:axId val="6670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PW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22860</xdr:rowOff>
    </xdr:from>
    <xdr:to>
      <xdr:col>19</xdr:col>
      <xdr:colOff>571500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BFD47-C492-476F-8074-5DC2199D6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D3F4-340F-470E-A418-511C76CE52E2}">
  <dimension ref="A1:H18"/>
  <sheetViews>
    <sheetView tabSelected="1" workbookViewId="0">
      <selection activeCell="U27" sqref="U27"/>
    </sheetView>
  </sheetViews>
  <sheetFormatPr defaultRowHeight="14.4" x14ac:dyDescent="0.3"/>
  <cols>
    <col min="1" max="1" width="15.33203125" style="2" customWidth="1"/>
    <col min="2" max="2" width="12.44140625" style="2" customWidth="1"/>
    <col min="3" max="3" width="12.21875" style="2" customWidth="1"/>
    <col min="4" max="4" width="10.6640625" style="2" customWidth="1"/>
    <col min="5" max="5" width="12.21875" style="2" customWidth="1"/>
    <col min="6" max="6" width="12.5546875" style="2" customWidth="1"/>
    <col min="7" max="7" width="8.88671875" style="2"/>
    <col min="8" max="8" width="9.109375" style="2" customWidth="1"/>
    <col min="9" max="9" width="9.21875" style="2" customWidth="1"/>
    <col min="10" max="16384" width="8.88671875" style="2"/>
  </cols>
  <sheetData>
    <row r="1" spans="1:8" ht="15.6" x14ac:dyDescent="0.3">
      <c r="A1" s="3" t="s">
        <v>4</v>
      </c>
      <c r="B1" s="3"/>
      <c r="C1" s="3"/>
      <c r="D1" s="3"/>
      <c r="E1" s="3"/>
      <c r="F1" s="3"/>
    </row>
    <row r="2" spans="1:8" ht="15.6" x14ac:dyDescent="0.3">
      <c r="A2" s="4"/>
      <c r="B2" s="5">
        <v>-0.1</v>
      </c>
      <c r="C2" s="5">
        <v>-0.05</v>
      </c>
      <c r="D2" s="4">
        <v>0</v>
      </c>
      <c r="E2" s="5">
        <v>0.05</v>
      </c>
      <c r="F2" s="5">
        <v>0.1</v>
      </c>
    </row>
    <row r="3" spans="1:8" ht="15.6" x14ac:dyDescent="0.3">
      <c r="A3" s="4" t="s">
        <v>0</v>
      </c>
      <c r="B3" s="6">
        <f xml:space="preserve"> D3 * 0.9</f>
        <v>900</v>
      </c>
      <c r="C3" s="6">
        <f xml:space="preserve"> D3 * 0.95</f>
        <v>950</v>
      </c>
      <c r="D3" s="6">
        <v>1000</v>
      </c>
      <c r="E3" s="6">
        <f xml:space="preserve"> D3 * 1.05</f>
        <v>1050</v>
      </c>
      <c r="F3" s="6">
        <f xml:space="preserve"> D3 * 1.1</f>
        <v>1100</v>
      </c>
    </row>
    <row r="4" spans="1:8" ht="15.6" x14ac:dyDescent="0.3">
      <c r="A4" s="4" t="s">
        <v>1</v>
      </c>
      <c r="B4" s="6">
        <f t="shared" ref="B4:B6" si="0" xml:space="preserve"> D4 * 0.9</f>
        <v>315</v>
      </c>
      <c r="C4" s="6">
        <f t="shared" ref="C4:C6" si="1" xml:space="preserve"> D4 * 0.95</f>
        <v>332.5</v>
      </c>
      <c r="D4" s="6">
        <v>350</v>
      </c>
      <c r="E4" s="6">
        <f t="shared" ref="E4:E6" si="2" xml:space="preserve"> D4 * 1.05</f>
        <v>367.5</v>
      </c>
      <c r="F4" s="6">
        <f t="shared" ref="F4:F6" si="3" xml:space="preserve"> D4 * 1.1</f>
        <v>385.00000000000006</v>
      </c>
      <c r="H4" s="1"/>
    </row>
    <row r="5" spans="1:8" ht="15.6" x14ac:dyDescent="0.3">
      <c r="A5" s="4" t="s">
        <v>2</v>
      </c>
      <c r="B5" s="6">
        <f t="shared" si="0"/>
        <v>450</v>
      </c>
      <c r="C5" s="6">
        <f t="shared" si="1"/>
        <v>475</v>
      </c>
      <c r="D5" s="6">
        <v>500</v>
      </c>
      <c r="E5" s="6">
        <f t="shared" si="2"/>
        <v>525</v>
      </c>
      <c r="F5" s="6">
        <f t="shared" si="3"/>
        <v>550</v>
      </c>
    </row>
    <row r="6" spans="1:8" ht="15.6" x14ac:dyDescent="0.3">
      <c r="A6" s="4" t="s">
        <v>3</v>
      </c>
      <c r="B6" s="6">
        <f t="shared" si="0"/>
        <v>9.0000000000000011E-2</v>
      </c>
      <c r="C6" s="6">
        <f t="shared" si="1"/>
        <v>9.5000000000000001E-2</v>
      </c>
      <c r="D6" s="6">
        <v>0.1</v>
      </c>
      <c r="E6" s="6">
        <f t="shared" si="2"/>
        <v>0.10500000000000001</v>
      </c>
      <c r="F6" s="6">
        <f t="shared" si="3"/>
        <v>0.11000000000000001</v>
      </c>
    </row>
    <row r="7" spans="1:8" ht="15.6" x14ac:dyDescent="0.3">
      <c r="A7" s="4"/>
      <c r="B7" s="6"/>
      <c r="C7" s="6"/>
      <c r="D7" s="6"/>
      <c r="E7" s="6"/>
      <c r="F7" s="6"/>
      <c r="H7" s="1"/>
    </row>
    <row r="8" spans="1:8" ht="15.6" x14ac:dyDescent="0.3">
      <c r="A8" s="4" t="s">
        <v>7</v>
      </c>
      <c r="B8" s="6">
        <v>4</v>
      </c>
      <c r="C8" s="6"/>
      <c r="D8" s="6"/>
      <c r="E8" s="6"/>
      <c r="F8" s="6"/>
    </row>
    <row r="9" spans="1:8" ht="15.6" x14ac:dyDescent="0.3">
      <c r="A9" s="4"/>
      <c r="B9" s="6"/>
      <c r="C9" s="6"/>
      <c r="D9" s="6"/>
      <c r="E9" s="6"/>
      <c r="F9" s="6"/>
    </row>
    <row r="10" spans="1:8" ht="15.6" x14ac:dyDescent="0.3">
      <c r="A10" s="4" t="s">
        <v>6</v>
      </c>
      <c r="B10" s="6">
        <f xml:space="preserve"> ((1 + B6)^B8 - 1) / (B6 * (1 + B6)^B8)</f>
        <v>3.2397198770533722</v>
      </c>
      <c r="C10" s="6">
        <f xml:space="preserve"> ((1 + C6)^B8 - 1) / (C6 * (1 + C6)^B8)</f>
        <v>3.2044811212248612</v>
      </c>
      <c r="D10" s="6">
        <f xml:space="preserve"> ((1 + D6)^B8 - 1) / (D6 * (1 + D6)^B8)</f>
        <v>3.169865446349295</v>
      </c>
      <c r="E10" s="6">
        <f xml:space="preserve"> ((1 + E6)^B8 - 1) / (E6 * (1 + E6)^B8)</f>
        <v>3.1358583369310473</v>
      </c>
      <c r="F10" s="6">
        <f xml:space="preserve"> ((1 + F6)^B8 - 1) / (F6 * (1 + F6)^B8)</f>
        <v>3.1024456895909078</v>
      </c>
    </row>
    <row r="11" spans="1:8" ht="15.6" x14ac:dyDescent="0.3">
      <c r="A11" s="4" t="s">
        <v>8</v>
      </c>
      <c r="B11" s="6">
        <f xml:space="preserve"> 1 / ((1 + B6)^B8)</f>
        <v>0.7084252110651964</v>
      </c>
      <c r="C11" s="6">
        <f xml:space="preserve"> 1 / ((1 + C6)^B8)</f>
        <v>0.6955742934836382</v>
      </c>
      <c r="D11" s="6">
        <f xml:space="preserve"> 1 / ((1 + D6)^B8)</f>
        <v>0.68301345536507052</v>
      </c>
      <c r="E11" s="6">
        <f xml:space="preserve"> 1 / ((1 + E6)^B8)</f>
        <v>0.67073487462224002</v>
      </c>
      <c r="F11" s="6">
        <f xml:space="preserve"> 1 / ((1 + F6)^B8)</f>
        <v>0.65873097414500015</v>
      </c>
    </row>
    <row r="12" spans="1:8" ht="15.6" x14ac:dyDescent="0.3">
      <c r="A12" s="6"/>
      <c r="B12" s="6"/>
      <c r="C12" s="6"/>
      <c r="D12" s="6"/>
      <c r="E12" s="6"/>
      <c r="F12" s="6"/>
    </row>
    <row r="13" spans="1:8" ht="15.6" x14ac:dyDescent="0.3">
      <c r="A13" s="3" t="s">
        <v>5</v>
      </c>
      <c r="B13" s="3"/>
      <c r="C13" s="3"/>
      <c r="D13" s="3"/>
      <c r="E13" s="3"/>
      <c r="F13" s="3"/>
    </row>
    <row r="14" spans="1:8" ht="15.6" x14ac:dyDescent="0.3">
      <c r="A14" s="6"/>
      <c r="B14" s="5">
        <v>-0.1</v>
      </c>
      <c r="C14" s="5">
        <v>-0.05</v>
      </c>
      <c r="D14" s="4">
        <v>0</v>
      </c>
      <c r="E14" s="5">
        <v>0.05</v>
      </c>
      <c r="F14" s="5">
        <v>0.1</v>
      </c>
    </row>
    <row r="15" spans="1:8" ht="15.6" x14ac:dyDescent="0.3">
      <c r="A15" s="4" t="s">
        <v>0</v>
      </c>
      <c r="B15" s="7">
        <f>-B3 + D4 * D10 + D5 * D11</f>
        <v>550.95963390478846</v>
      </c>
      <c r="C15" s="7">
        <f>-C3 + D4 * D10 + D5 * D11</f>
        <v>500.95963390478846</v>
      </c>
      <c r="D15" s="7">
        <f>-D3 + D4 * D10 + D5 * D11</f>
        <v>450.95963390478846</v>
      </c>
      <c r="E15" s="7">
        <f>-E3 + D4 * D10 + D5 * D11</f>
        <v>400.95963390478846</v>
      </c>
      <c r="F15" s="7">
        <f>-F3 + D4 * D10 + D5 * D11</f>
        <v>350.95963390478846</v>
      </c>
    </row>
    <row r="16" spans="1:8" ht="15.6" x14ac:dyDescent="0.3">
      <c r="A16" s="4" t="s">
        <v>1</v>
      </c>
      <c r="B16" s="7">
        <f>-D3 + B4 * D10 + D5 * D11</f>
        <v>340.01434328256323</v>
      </c>
      <c r="C16" s="7">
        <f>-D3 + C4 * D10 + D5 * D11</f>
        <v>395.48698859367596</v>
      </c>
      <c r="D16" s="7">
        <f>-D3 + D4 * D10 + D5 * D11</f>
        <v>450.95963390478846</v>
      </c>
      <c r="E16" s="7">
        <f>-D3 + E4 * D10 + D5 * D11</f>
        <v>506.43227921590119</v>
      </c>
      <c r="F16" s="7">
        <f>-D3 + F4 * D10 + D5 * D11</f>
        <v>561.90492452701392</v>
      </c>
    </row>
    <row r="17" spans="1:6" ht="15.6" x14ac:dyDescent="0.3">
      <c r="A17" s="4" t="s">
        <v>2</v>
      </c>
      <c r="B17" s="7">
        <f>-D3 + D4 * D10 + B5 * D11</f>
        <v>416.80896113653495</v>
      </c>
      <c r="C17" s="7">
        <f>-D3 + D4 * D10 + C5 * D11</f>
        <v>433.88429752066168</v>
      </c>
      <c r="D17" s="7">
        <f>-D3 + D4 * D10 + D5 * D11</f>
        <v>450.95963390478846</v>
      </c>
      <c r="E17" s="7">
        <f>-D3 + D4 * D10 + E5 * D11</f>
        <v>468.03497028891525</v>
      </c>
      <c r="F17" s="7">
        <f>-D3 + D4 * D10 + F5 * D11</f>
        <v>485.11030667304198</v>
      </c>
    </row>
    <row r="18" spans="1:6" ht="15.6" x14ac:dyDescent="0.3">
      <c r="A18" s="4" t="s">
        <v>3</v>
      </c>
      <c r="B18" s="7">
        <f>-D3 + D4 * B10 + D5 * B11</f>
        <v>488.11456250127844</v>
      </c>
      <c r="C18" s="7">
        <f>-D3 + D4 * C10 + D5 * C11</f>
        <v>469.35553917052044</v>
      </c>
      <c r="D18" s="7">
        <f>-D3 + D4 * D10 + D5 * D11</f>
        <v>450.95963390478846</v>
      </c>
      <c r="E18" s="7">
        <f>-D3 + D4 * E10 + D5 * E11</f>
        <v>432.91785523698667</v>
      </c>
      <c r="F18" s="7">
        <f>-D3 + D4 * F10 + D5 * F11</f>
        <v>415.2214784293177</v>
      </c>
    </row>
  </sheetData>
  <mergeCells count="2">
    <mergeCell ref="A1:F1"/>
    <mergeCell ref="A13:F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Torres</dc:creator>
  <cp:lastModifiedBy>Paolo Torres</cp:lastModifiedBy>
  <dcterms:created xsi:type="dcterms:W3CDTF">2020-04-04T23:49:39Z</dcterms:created>
  <dcterms:modified xsi:type="dcterms:W3CDTF">2020-04-05T00:31:05Z</dcterms:modified>
</cp:coreProperties>
</file>