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olotorres/Downloads/"/>
    </mc:Choice>
  </mc:AlternateContent>
  <xr:revisionPtr revIDLastSave="0" documentId="13_ncr:1_{6F1FC295-7E67-F744-A0FC-ADE89860E9F9}" xr6:coauthVersionLast="46" xr6:coauthVersionMax="46" xr10:uidLastSave="{00000000-0000-0000-0000-000000000000}"/>
  <bookViews>
    <workbookView xWindow="18280" yWindow="500" windowWidth="17560" windowHeight="21900" tabRatio="789" activeTab="1" xr2:uid="{00000000-000D-0000-FFFF-FFFF00000000}"/>
  </bookViews>
  <sheets>
    <sheet name="Question 4 (Temp FTEs)" sheetId="8" r:id="rId1"/>
    <sheet name="Question 4 (Overtime)" sheetId="11" r:id="rId2"/>
    <sheet name="Procedure" sheetId="10" r:id="rId3"/>
    <sheet name="Question 1a" sheetId="1" r:id="rId4"/>
    <sheet name="Question 1b" sheetId="2" r:id="rId5"/>
    <sheet name="Question 1c initial" sheetId="3" r:id="rId6"/>
    <sheet name="Question 1c Final" sheetId="4" r:id="rId7"/>
    <sheet name="Question 2" sheetId="5" r:id="rId8"/>
    <sheet name="Question 3 Initial" sheetId="7" r:id="rId9"/>
    <sheet name="Question 3 FInal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1" l="1"/>
  <c r="G13" i="11"/>
  <c r="F13" i="11"/>
  <c r="H12" i="11"/>
  <c r="G12" i="11"/>
  <c r="F12" i="11"/>
  <c r="E12" i="11"/>
  <c r="I12" i="11" s="1"/>
  <c r="H11" i="11"/>
  <c r="G11" i="11"/>
  <c r="F11" i="11"/>
  <c r="E11" i="11"/>
  <c r="I11" i="11" s="1"/>
  <c r="H10" i="11"/>
  <c r="G10" i="11"/>
  <c r="F10" i="11"/>
  <c r="E10" i="11"/>
  <c r="I9" i="11"/>
  <c r="E7" i="11"/>
  <c r="E13" i="11" s="1"/>
  <c r="I13" i="11" s="1"/>
  <c r="I6" i="11"/>
  <c r="I5" i="11"/>
  <c r="I4" i="11"/>
  <c r="I2" i="11"/>
  <c r="E7" i="8"/>
  <c r="E14" i="11" l="1"/>
  <c r="I14" i="11" s="1"/>
  <c r="F14" i="11"/>
  <c r="G14" i="11"/>
  <c r="H14" i="11"/>
  <c r="I3" i="11"/>
  <c r="I10" i="11"/>
  <c r="S3" i="9" l="1"/>
  <c r="S2" i="9"/>
  <c r="F11" i="8"/>
  <c r="G11" i="8"/>
  <c r="H11" i="8"/>
  <c r="F12" i="8"/>
  <c r="G12" i="8"/>
  <c r="H12" i="8"/>
  <c r="F13" i="8"/>
  <c r="G13" i="8"/>
  <c r="H13" i="8"/>
  <c r="E11" i="8"/>
  <c r="I11" i="8" s="1"/>
  <c r="E12" i="8"/>
  <c r="E13" i="8"/>
  <c r="F10" i="8"/>
  <c r="G10" i="8"/>
  <c r="H10" i="8"/>
  <c r="E10" i="8"/>
  <c r="I4" i="8"/>
  <c r="I5" i="8"/>
  <c r="I6" i="8"/>
  <c r="I9" i="8"/>
  <c r="I2" i="8"/>
  <c r="I27" i="9"/>
  <c r="L21" i="9"/>
  <c r="K21" i="9"/>
  <c r="J21" i="9"/>
  <c r="I21" i="9"/>
  <c r="H21" i="9"/>
  <c r="G21" i="9"/>
  <c r="F21" i="9"/>
  <c r="E21" i="9"/>
  <c r="I26" i="9"/>
  <c r="M19" i="9"/>
  <c r="M18" i="9"/>
  <c r="L17" i="9"/>
  <c r="K17" i="9"/>
  <c r="J17" i="9"/>
  <c r="I17" i="9"/>
  <c r="H17" i="9"/>
  <c r="G17" i="9"/>
  <c r="F17" i="9"/>
  <c r="E17" i="9"/>
  <c r="L16" i="9"/>
  <c r="K16" i="9"/>
  <c r="J16" i="9"/>
  <c r="I16" i="9"/>
  <c r="H16" i="9"/>
  <c r="G16" i="9"/>
  <c r="F16" i="9"/>
  <c r="E16" i="9"/>
  <c r="L15" i="9"/>
  <c r="K15" i="9"/>
  <c r="J15" i="9"/>
  <c r="I15" i="9"/>
  <c r="H15" i="9"/>
  <c r="G15" i="9"/>
  <c r="F15" i="9"/>
  <c r="E15" i="9"/>
  <c r="M14" i="9"/>
  <c r="M13" i="9"/>
  <c r="O11" i="9"/>
  <c r="O14" i="9" s="1"/>
  <c r="D19" i="9" s="1"/>
  <c r="M9" i="9"/>
  <c r="F8" i="9"/>
  <c r="M7" i="9"/>
  <c r="M6" i="9"/>
  <c r="M5" i="9"/>
  <c r="M4" i="9"/>
  <c r="L3" i="9"/>
  <c r="L8" i="9" s="1"/>
  <c r="K3" i="9"/>
  <c r="K8" i="9" s="1"/>
  <c r="J3" i="9"/>
  <c r="J8" i="9" s="1"/>
  <c r="I3" i="9"/>
  <c r="I8" i="9" s="1"/>
  <c r="H3" i="9"/>
  <c r="H8" i="9" s="1"/>
  <c r="G3" i="9"/>
  <c r="G8" i="9" s="1"/>
  <c r="F3" i="9"/>
  <c r="E3" i="9"/>
  <c r="E11" i="9" s="1"/>
  <c r="M2" i="9"/>
  <c r="F21" i="1"/>
  <c r="G21" i="1"/>
  <c r="H21" i="1"/>
  <c r="I21" i="1"/>
  <c r="J21" i="1"/>
  <c r="E21" i="1"/>
  <c r="F21" i="2"/>
  <c r="G21" i="2"/>
  <c r="H21" i="2"/>
  <c r="I21" i="2"/>
  <c r="J21" i="2"/>
  <c r="E21" i="2"/>
  <c r="F21" i="3"/>
  <c r="G21" i="3"/>
  <c r="H21" i="3"/>
  <c r="E21" i="3"/>
  <c r="F21" i="4"/>
  <c r="G21" i="4"/>
  <c r="H21" i="4"/>
  <c r="E21" i="4"/>
  <c r="F21" i="5"/>
  <c r="G21" i="5"/>
  <c r="H21" i="5"/>
  <c r="E21" i="5"/>
  <c r="F21" i="7"/>
  <c r="G21" i="7"/>
  <c r="H21" i="7"/>
  <c r="I21" i="7"/>
  <c r="J21" i="7"/>
  <c r="K21" i="7"/>
  <c r="L21" i="7"/>
  <c r="E21" i="7"/>
  <c r="D19" i="7"/>
  <c r="M4" i="7"/>
  <c r="M5" i="7"/>
  <c r="M6" i="7"/>
  <c r="M7" i="7"/>
  <c r="M9" i="7"/>
  <c r="M13" i="7"/>
  <c r="M14" i="7"/>
  <c r="M18" i="7"/>
  <c r="M19" i="7"/>
  <c r="M2" i="7"/>
  <c r="F3" i="7"/>
  <c r="F8" i="7" s="1"/>
  <c r="G3" i="7"/>
  <c r="G8" i="7" s="1"/>
  <c r="H3" i="7"/>
  <c r="H8" i="7" s="1"/>
  <c r="I3" i="7"/>
  <c r="I8" i="7" s="1"/>
  <c r="J3" i="7"/>
  <c r="J8" i="7" s="1"/>
  <c r="K3" i="7"/>
  <c r="K8" i="7" s="1"/>
  <c r="L3" i="7"/>
  <c r="L8" i="7" s="1"/>
  <c r="E3" i="7"/>
  <c r="E11" i="7" s="1"/>
  <c r="K17" i="7"/>
  <c r="L17" i="7"/>
  <c r="K16" i="7"/>
  <c r="L16" i="7"/>
  <c r="K15" i="7"/>
  <c r="L15" i="7"/>
  <c r="J17" i="7"/>
  <c r="I17" i="7"/>
  <c r="H17" i="7"/>
  <c r="G17" i="7"/>
  <c r="F17" i="7"/>
  <c r="E17" i="7"/>
  <c r="J16" i="7"/>
  <c r="I16" i="7"/>
  <c r="H16" i="7"/>
  <c r="G16" i="7"/>
  <c r="F16" i="7"/>
  <c r="E16" i="7"/>
  <c r="M16" i="7" s="1"/>
  <c r="J15" i="7"/>
  <c r="I15" i="7"/>
  <c r="H15" i="7"/>
  <c r="G15" i="7"/>
  <c r="F15" i="7"/>
  <c r="E15" i="7"/>
  <c r="E3" i="5"/>
  <c r="E8" i="5" s="1"/>
  <c r="F3" i="5"/>
  <c r="F8" i="5" s="1"/>
  <c r="G3" i="5"/>
  <c r="H3" i="5"/>
  <c r="H8" i="5" s="1"/>
  <c r="I3" i="5"/>
  <c r="I8" i="5" s="1"/>
  <c r="J3" i="5"/>
  <c r="J8" i="5" s="1"/>
  <c r="K19" i="5"/>
  <c r="J18" i="5"/>
  <c r="I18" i="5"/>
  <c r="H18" i="5"/>
  <c r="G18" i="5"/>
  <c r="F18" i="5"/>
  <c r="E18" i="5"/>
  <c r="J17" i="5"/>
  <c r="I17" i="5"/>
  <c r="H17" i="5"/>
  <c r="G17" i="5"/>
  <c r="F17" i="5"/>
  <c r="E17" i="5"/>
  <c r="J16" i="5"/>
  <c r="I16" i="5"/>
  <c r="H16" i="5"/>
  <c r="G16" i="5"/>
  <c r="F16" i="5"/>
  <c r="E16" i="5"/>
  <c r="J15" i="5"/>
  <c r="I15" i="5"/>
  <c r="H15" i="5"/>
  <c r="G15" i="5"/>
  <c r="F15" i="5"/>
  <c r="E15" i="5"/>
  <c r="K7" i="5"/>
  <c r="K6" i="5"/>
  <c r="K5" i="5"/>
  <c r="K4" i="5"/>
  <c r="K2" i="5"/>
  <c r="K19" i="3"/>
  <c r="J18" i="3"/>
  <c r="I18" i="3"/>
  <c r="H18" i="3"/>
  <c r="G18" i="3"/>
  <c r="F18" i="3"/>
  <c r="E18" i="3"/>
  <c r="K18" i="3" s="1"/>
  <c r="J17" i="3"/>
  <c r="I17" i="3"/>
  <c r="H17" i="3"/>
  <c r="G17" i="3"/>
  <c r="F17" i="3"/>
  <c r="E17" i="3"/>
  <c r="K17" i="3" s="1"/>
  <c r="J16" i="3"/>
  <c r="I16" i="3"/>
  <c r="H16" i="3"/>
  <c r="G16" i="3"/>
  <c r="F16" i="3"/>
  <c r="E16" i="3"/>
  <c r="K16" i="3" s="1"/>
  <c r="J15" i="3"/>
  <c r="I15" i="3"/>
  <c r="H15" i="3"/>
  <c r="G15" i="3"/>
  <c r="F15" i="3"/>
  <c r="E15" i="3"/>
  <c r="G8" i="3"/>
  <c r="K7" i="3"/>
  <c r="K6" i="3"/>
  <c r="K5" i="3"/>
  <c r="K4" i="3"/>
  <c r="J3" i="3"/>
  <c r="J8" i="3" s="1"/>
  <c r="I3" i="3"/>
  <c r="I8" i="3" s="1"/>
  <c r="H3" i="3"/>
  <c r="H8" i="3" s="1"/>
  <c r="G3" i="3"/>
  <c r="F3" i="3"/>
  <c r="F8" i="3" s="1"/>
  <c r="E3" i="3"/>
  <c r="E11" i="3" s="1"/>
  <c r="K2" i="3"/>
  <c r="K19" i="4"/>
  <c r="J18" i="4"/>
  <c r="I18" i="4"/>
  <c r="H18" i="4"/>
  <c r="G18" i="4"/>
  <c r="F18" i="4"/>
  <c r="E18" i="4"/>
  <c r="J17" i="4"/>
  <c r="I17" i="4"/>
  <c r="H17" i="4"/>
  <c r="G17" i="4"/>
  <c r="F17" i="4"/>
  <c r="E17" i="4"/>
  <c r="K17" i="4" s="1"/>
  <c r="J16" i="4"/>
  <c r="I16" i="4"/>
  <c r="H16" i="4"/>
  <c r="G16" i="4"/>
  <c r="F16" i="4"/>
  <c r="E16" i="4"/>
  <c r="J15" i="4"/>
  <c r="I15" i="4"/>
  <c r="H15" i="4"/>
  <c r="G15" i="4"/>
  <c r="F15" i="4"/>
  <c r="E15" i="4"/>
  <c r="K7" i="4"/>
  <c r="K6" i="4"/>
  <c r="K5" i="4"/>
  <c r="K4" i="4"/>
  <c r="J3" i="4"/>
  <c r="J8" i="4" s="1"/>
  <c r="I3" i="4"/>
  <c r="I8" i="4" s="1"/>
  <c r="H3" i="4"/>
  <c r="H8" i="4" s="1"/>
  <c r="G3" i="4"/>
  <c r="G8" i="4" s="1"/>
  <c r="F3" i="4"/>
  <c r="F8" i="4" s="1"/>
  <c r="E3" i="4"/>
  <c r="E8" i="4" s="1"/>
  <c r="K2" i="4"/>
  <c r="K19" i="2"/>
  <c r="J18" i="2"/>
  <c r="I18" i="2"/>
  <c r="H18" i="2"/>
  <c r="G18" i="2"/>
  <c r="F18" i="2"/>
  <c r="E18" i="2"/>
  <c r="J17" i="2"/>
  <c r="I17" i="2"/>
  <c r="H17" i="2"/>
  <c r="G17" i="2"/>
  <c r="F17" i="2"/>
  <c r="E17" i="2"/>
  <c r="K17" i="2" s="1"/>
  <c r="J16" i="2"/>
  <c r="I16" i="2"/>
  <c r="H16" i="2"/>
  <c r="G16" i="2"/>
  <c r="F16" i="2"/>
  <c r="E16" i="2"/>
  <c r="J15" i="2"/>
  <c r="I15" i="2"/>
  <c r="H15" i="2"/>
  <c r="G15" i="2"/>
  <c r="F15" i="2"/>
  <c r="E15" i="2"/>
  <c r="K13" i="2"/>
  <c r="E12" i="2"/>
  <c r="E20" i="2" s="1"/>
  <c r="E22" i="2" s="1"/>
  <c r="F10" i="2"/>
  <c r="K7" i="2"/>
  <c r="K6" i="2"/>
  <c r="K5" i="2"/>
  <c r="K4" i="2"/>
  <c r="J3" i="2"/>
  <c r="J8" i="2" s="1"/>
  <c r="I3" i="2"/>
  <c r="I8" i="2" s="1"/>
  <c r="H3" i="2"/>
  <c r="H8" i="2" s="1"/>
  <c r="G3" i="2"/>
  <c r="G8" i="2" s="1"/>
  <c r="F3" i="2"/>
  <c r="F8" i="2" s="1"/>
  <c r="E3" i="2"/>
  <c r="E8" i="2" s="1"/>
  <c r="K2" i="2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F15" i="1"/>
  <c r="G15" i="1"/>
  <c r="H15" i="1"/>
  <c r="I15" i="1"/>
  <c r="J15" i="1"/>
  <c r="E15" i="1"/>
  <c r="K16" i="5" l="1"/>
  <c r="M17" i="9"/>
  <c r="E11" i="4"/>
  <c r="K16" i="2"/>
  <c r="M16" i="9"/>
  <c r="I12" i="8"/>
  <c r="M21" i="9"/>
  <c r="I3" i="8"/>
  <c r="I13" i="8"/>
  <c r="F14" i="8"/>
  <c r="E14" i="8"/>
  <c r="G14" i="8"/>
  <c r="H14" i="8"/>
  <c r="F10" i="9"/>
  <c r="E12" i="9"/>
  <c r="E8" i="9"/>
  <c r="M8" i="9" s="1"/>
  <c r="M15" i="9"/>
  <c r="M3" i="9"/>
  <c r="M15" i="7"/>
  <c r="M17" i="7"/>
  <c r="M3" i="7"/>
  <c r="F10" i="7"/>
  <c r="E12" i="7"/>
  <c r="E8" i="7"/>
  <c r="M8" i="7" s="1"/>
  <c r="E11" i="5"/>
  <c r="F10" i="5" s="1"/>
  <c r="F11" i="5" s="1"/>
  <c r="G10" i="5" s="1"/>
  <c r="K18" i="5"/>
  <c r="K17" i="5"/>
  <c r="K3" i="5"/>
  <c r="G8" i="5"/>
  <c r="K8" i="5" s="1"/>
  <c r="K15" i="5"/>
  <c r="E12" i="3"/>
  <c r="F10" i="3"/>
  <c r="K3" i="3"/>
  <c r="E8" i="3"/>
  <c r="K8" i="3" s="1"/>
  <c r="K15" i="3"/>
  <c r="K18" i="4"/>
  <c r="K16" i="4"/>
  <c r="K8" i="4"/>
  <c r="K15" i="4"/>
  <c r="K3" i="4"/>
  <c r="K18" i="2"/>
  <c r="K3" i="2"/>
  <c r="K15" i="2"/>
  <c r="F11" i="2"/>
  <c r="G10" i="2" s="1"/>
  <c r="F12" i="2"/>
  <c r="F3" i="1"/>
  <c r="F8" i="1" s="1"/>
  <c r="G3" i="1"/>
  <c r="G8" i="1" s="1"/>
  <c r="H3" i="1"/>
  <c r="H8" i="1" s="1"/>
  <c r="I3" i="1"/>
  <c r="I8" i="1" s="1"/>
  <c r="J3" i="1"/>
  <c r="J8" i="1" s="1"/>
  <c r="E3" i="1"/>
  <c r="K4" i="1"/>
  <c r="K5" i="1"/>
  <c r="K6" i="1"/>
  <c r="K7" i="1"/>
  <c r="K13" i="1"/>
  <c r="K15" i="1"/>
  <c r="K16" i="1"/>
  <c r="K17" i="1"/>
  <c r="K18" i="1"/>
  <c r="K19" i="1"/>
  <c r="K21" i="1"/>
  <c r="K2" i="1"/>
  <c r="E8" i="1" l="1"/>
  <c r="E11" i="1"/>
  <c r="E12" i="5"/>
  <c r="E20" i="5" s="1"/>
  <c r="E22" i="5" s="1"/>
  <c r="F10" i="4"/>
  <c r="E12" i="4"/>
  <c r="E20" i="4" s="1"/>
  <c r="E22" i="4" s="1"/>
  <c r="I14" i="8"/>
  <c r="I10" i="8"/>
  <c r="E20" i="9"/>
  <c r="E22" i="9" s="1"/>
  <c r="F11" i="9"/>
  <c r="F12" i="9" s="1"/>
  <c r="F11" i="7"/>
  <c r="E20" i="7"/>
  <c r="E22" i="7" s="1"/>
  <c r="F12" i="5"/>
  <c r="F20" i="5" s="1"/>
  <c r="F22" i="5" s="1"/>
  <c r="G11" i="5"/>
  <c r="H10" i="5" s="1"/>
  <c r="E20" i="3"/>
  <c r="E22" i="3" s="1"/>
  <c r="F11" i="3"/>
  <c r="G10" i="3" s="1"/>
  <c r="G11" i="2"/>
  <c r="H10" i="2" s="1"/>
  <c r="F20" i="2"/>
  <c r="F22" i="2" s="1"/>
  <c r="K3" i="1"/>
  <c r="F10" i="1" l="1"/>
  <c r="E12" i="1"/>
  <c r="F11" i="4"/>
  <c r="G10" i="4" s="1"/>
  <c r="G11" i="4" s="1"/>
  <c r="H10" i="4" s="1"/>
  <c r="H11" i="4" s="1"/>
  <c r="I10" i="4" s="1"/>
  <c r="F12" i="4"/>
  <c r="F20" i="4" s="1"/>
  <c r="F22" i="4" s="1"/>
  <c r="F20" i="9"/>
  <c r="F22" i="9" s="1"/>
  <c r="G10" i="9"/>
  <c r="G10" i="7"/>
  <c r="F12" i="7"/>
  <c r="H10" i="7"/>
  <c r="H11" i="5"/>
  <c r="I10" i="5" s="1"/>
  <c r="G12" i="5"/>
  <c r="G11" i="3"/>
  <c r="H10" i="3" s="1"/>
  <c r="F12" i="3"/>
  <c r="G12" i="2"/>
  <c r="H11" i="2"/>
  <c r="I10" i="2" s="1"/>
  <c r="G12" i="4" l="1"/>
  <c r="E20" i="1"/>
  <c r="F11" i="1"/>
  <c r="G10" i="1" s="1"/>
  <c r="F12" i="1"/>
  <c r="F20" i="1" s="1"/>
  <c r="F22" i="1" s="1"/>
  <c r="F20" i="7"/>
  <c r="F22" i="7" s="1"/>
  <c r="H11" i="7"/>
  <c r="I10" i="7" s="1"/>
  <c r="G12" i="7"/>
  <c r="H12" i="5"/>
  <c r="H20" i="5" s="1"/>
  <c r="H22" i="5" s="1"/>
  <c r="I11" i="5"/>
  <c r="J10" i="5" s="1"/>
  <c r="G20" i="5"/>
  <c r="G22" i="5" s="1"/>
  <c r="H11" i="3"/>
  <c r="I10" i="3" s="1"/>
  <c r="G12" i="3"/>
  <c r="G20" i="3" s="1"/>
  <c r="G22" i="3" s="1"/>
  <c r="F20" i="3"/>
  <c r="F22" i="3" s="1"/>
  <c r="H12" i="4"/>
  <c r="H20" i="4" s="1"/>
  <c r="H22" i="4" s="1"/>
  <c r="I11" i="4"/>
  <c r="G20" i="4"/>
  <c r="G22" i="4" s="1"/>
  <c r="I11" i="2"/>
  <c r="J10" i="2" s="1"/>
  <c r="H12" i="2"/>
  <c r="H20" i="2" s="1"/>
  <c r="H22" i="2" s="1"/>
  <c r="G20" i="2"/>
  <c r="G22" i="2" s="1"/>
  <c r="G11" i="1" l="1"/>
  <c r="H10" i="1" s="1"/>
  <c r="G12" i="1"/>
  <c r="G20" i="1" s="1"/>
  <c r="G22" i="1" s="1"/>
  <c r="I11" i="3"/>
  <c r="J10" i="3" s="1"/>
  <c r="E22" i="1"/>
  <c r="H10" i="9"/>
  <c r="H11" i="9" s="1"/>
  <c r="G12" i="9"/>
  <c r="H12" i="7"/>
  <c r="H20" i="7" s="1"/>
  <c r="H22" i="7" s="1"/>
  <c r="I11" i="7"/>
  <c r="J10" i="7" s="1"/>
  <c r="G20" i="7"/>
  <c r="G22" i="7" s="1"/>
  <c r="J11" i="5"/>
  <c r="J12" i="5" s="1"/>
  <c r="J20" i="5" s="1"/>
  <c r="J22" i="5" s="1"/>
  <c r="I12" i="5"/>
  <c r="I13" i="5"/>
  <c r="I21" i="5" s="1"/>
  <c r="H12" i="3"/>
  <c r="J10" i="4"/>
  <c r="I13" i="4"/>
  <c r="I21" i="4" s="1"/>
  <c r="I12" i="4"/>
  <c r="I20" i="4" s="1"/>
  <c r="I22" i="4" s="1"/>
  <c r="J11" i="4"/>
  <c r="J12" i="4" s="1"/>
  <c r="J11" i="2"/>
  <c r="J12" i="2" s="1"/>
  <c r="J20" i="2" s="1"/>
  <c r="J22" i="2" s="1"/>
  <c r="I12" i="2"/>
  <c r="K21" i="2"/>
  <c r="I13" i="3" l="1"/>
  <c r="I21" i="3" s="1"/>
  <c r="H11" i="1"/>
  <c r="I10" i="1" s="1"/>
  <c r="H12" i="1"/>
  <c r="G20" i="9"/>
  <c r="G22" i="9" s="1"/>
  <c r="H12" i="9"/>
  <c r="H20" i="9" s="1"/>
  <c r="H22" i="9" s="1"/>
  <c r="J11" i="7"/>
  <c r="K10" i="7" s="1"/>
  <c r="I12" i="7"/>
  <c r="J13" i="5"/>
  <c r="I20" i="5"/>
  <c r="I22" i="5" s="1"/>
  <c r="K12" i="5"/>
  <c r="H20" i="3"/>
  <c r="H22" i="3" s="1"/>
  <c r="J11" i="3"/>
  <c r="J13" i="3" s="1"/>
  <c r="I12" i="3"/>
  <c r="I20" i="3" s="1"/>
  <c r="I22" i="3" s="1"/>
  <c r="J13" i="4"/>
  <c r="J20" i="4"/>
  <c r="J22" i="4" s="1"/>
  <c r="K12" i="4"/>
  <c r="I20" i="2"/>
  <c r="I22" i="2" s="1"/>
  <c r="K12" i="2"/>
  <c r="K13" i="5" l="1"/>
  <c r="J21" i="5"/>
  <c r="K21" i="5" s="1"/>
  <c r="K13" i="4"/>
  <c r="J21" i="4"/>
  <c r="K21" i="4" s="1"/>
  <c r="H20" i="1"/>
  <c r="I11" i="1"/>
  <c r="J10" i="1" s="1"/>
  <c r="I12" i="1"/>
  <c r="I20" i="1" s="1"/>
  <c r="I22" i="1" s="1"/>
  <c r="J21" i="3"/>
  <c r="I10" i="9"/>
  <c r="K21" i="3"/>
  <c r="J12" i="7"/>
  <c r="J20" i="7" s="1"/>
  <c r="J22" i="7" s="1"/>
  <c r="K11" i="7"/>
  <c r="L10" i="7" s="1"/>
  <c r="M10" i="7" s="1"/>
  <c r="I20" i="7"/>
  <c r="I22" i="7" s="1"/>
  <c r="K22" i="5"/>
  <c r="K20" i="5"/>
  <c r="K13" i="3"/>
  <c r="J12" i="3"/>
  <c r="K22" i="4"/>
  <c r="K20" i="4"/>
  <c r="K22" i="2"/>
  <c r="K20" i="2"/>
  <c r="H22" i="1" l="1"/>
  <c r="J11" i="1"/>
  <c r="J12" i="1" s="1"/>
  <c r="I11" i="9"/>
  <c r="I12" i="9" s="1"/>
  <c r="L11" i="7"/>
  <c r="M21" i="7"/>
  <c r="K12" i="7"/>
  <c r="K20" i="7" s="1"/>
  <c r="K22" i="7" s="1"/>
  <c r="J20" i="3"/>
  <c r="J22" i="3" s="1"/>
  <c r="K12" i="3"/>
  <c r="J20" i="1" l="1"/>
  <c r="K12" i="1"/>
  <c r="J10" i="9"/>
  <c r="I20" i="9"/>
  <c r="I22" i="9" s="1"/>
  <c r="L12" i="7"/>
  <c r="M11" i="7"/>
  <c r="K22" i="3"/>
  <c r="K20" i="3"/>
  <c r="J22" i="1" l="1"/>
  <c r="K22" i="1" s="1"/>
  <c r="K20" i="1"/>
  <c r="J11" i="9"/>
  <c r="K10" i="9" s="1"/>
  <c r="L20" i="7"/>
  <c r="L22" i="7" s="1"/>
  <c r="M12" i="7"/>
  <c r="J12" i="9" l="1"/>
  <c r="J20" i="9" s="1"/>
  <c r="J22" i="9" s="1"/>
  <c r="K11" i="9"/>
  <c r="L10" i="9" s="1"/>
  <c r="M20" i="7"/>
  <c r="M22" i="7"/>
  <c r="K12" i="9" l="1"/>
  <c r="K20" i="9" s="1"/>
  <c r="K22" i="9" s="1"/>
  <c r="L11" i="9"/>
  <c r="M11" i="9" s="1"/>
  <c r="M10" i="9"/>
  <c r="L12" i="9" l="1"/>
  <c r="L20" i="9" s="1"/>
  <c r="L22" i="9" s="1"/>
  <c r="M12" i="9" l="1"/>
  <c r="M22" i="9"/>
  <c r="M20" i="9"/>
</calcChain>
</file>

<file path=xl/sharedStrings.xml><?xml version="1.0" encoding="utf-8"?>
<sst xmlns="http://schemas.openxmlformats.org/spreadsheetml/2006/main" count="303" uniqueCount="48">
  <si>
    <t>Month</t>
  </si>
  <si>
    <t>Jan</t>
  </si>
  <si>
    <t>Feb</t>
  </si>
  <si>
    <t>Mar</t>
  </si>
  <si>
    <t>Apr</t>
  </si>
  <si>
    <t>May</t>
  </si>
  <si>
    <t>Jun</t>
  </si>
  <si>
    <t>Total</t>
  </si>
  <si>
    <t>Forecast</t>
  </si>
  <si>
    <t>Output</t>
  </si>
  <si>
    <t>Regular</t>
  </si>
  <si>
    <t>Part Time</t>
  </si>
  <si>
    <t>Overtime</t>
  </si>
  <si>
    <t>Subcontract</t>
  </si>
  <si>
    <t>Output - Forecast</t>
  </si>
  <si>
    <t>Inventory</t>
  </si>
  <si>
    <t>Beginning</t>
  </si>
  <si>
    <t>Ending</t>
  </si>
  <si>
    <t>Average</t>
  </si>
  <si>
    <t>Backorder</t>
  </si>
  <si>
    <t>Costs:</t>
  </si>
  <si>
    <t>@</t>
  </si>
  <si>
    <t>Hire/Layoff</t>
  </si>
  <si>
    <t>Back orders</t>
  </si>
  <si>
    <t>Q1</t>
  </si>
  <si>
    <t>Q2</t>
  </si>
  <si>
    <t>Q3</t>
  </si>
  <si>
    <t>Q4</t>
  </si>
  <si>
    <t>Production (Output)</t>
  </si>
  <si>
    <t>No. of units made/employee</t>
  </si>
  <si>
    <t>Hiring cost/employee</t>
  </si>
  <si>
    <t>Hiring cost/additional unit</t>
  </si>
  <si>
    <t>Can't hire a fraction of a worker. Will have to spend minimum of 3000 and in return we get 10 units of more capacity.</t>
  </si>
  <si>
    <t>OT</t>
  </si>
  <si>
    <t>FTE</t>
  </si>
  <si>
    <t>Temp FTE &lt;=500</t>
  </si>
  <si>
    <t>OT &lt;=500</t>
  </si>
  <si>
    <t>Costs per employee</t>
  </si>
  <si>
    <t>Manpower Shortage</t>
  </si>
  <si>
    <t>Employees</t>
  </si>
  <si>
    <t>New Temp FTEs</t>
  </si>
  <si>
    <t>Trade-Off Analysis</t>
  </si>
  <si>
    <t>Hiring Temp FTEs</t>
  </si>
  <si>
    <t>&lt;--- Low Cost</t>
  </si>
  <si>
    <t>Meet demand but with backorders</t>
  </si>
  <si>
    <t>&lt;---- Low Cost Solution</t>
  </si>
  <si>
    <t>Temp FTE (Salary)</t>
  </si>
  <si>
    <t>Temp/FTE (Training)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</si>
</sst>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;[Red]\-&quot;$&quot;#,##0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0" fontId="3" fillId="0" borderId="4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3" fillId="0" borderId="0" xfId="0" applyFont="1"/>
    <xf numFmtId="0" fontId="1" fillId="0" borderId="2" xfId="0" applyFont="1" applyBorder="1"/>
    <xf numFmtId="0" fontId="2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3" fontId="1" fillId="0" borderId="4" xfId="0" applyNumberFormat="1" applyFont="1" applyFill="1" applyBorder="1" applyAlignment="1">
      <alignment horizontal="center"/>
    </xf>
    <xf numFmtId="0" fontId="1" fillId="0" borderId="2" xfId="0" applyFont="1" applyBorder="1"/>
    <xf numFmtId="0" fontId="3" fillId="0" borderId="4" xfId="0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3" fillId="0" borderId="5" xfId="0" applyFont="1" applyBorder="1"/>
    <xf numFmtId="0" fontId="1" fillId="0" borderId="2" xfId="0" applyFont="1" applyBorder="1"/>
    <xf numFmtId="0" fontId="1" fillId="4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1" fillId="0" borderId="1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161925</xdr:rowOff>
    </xdr:from>
    <xdr:to>
      <xdr:col>15</xdr:col>
      <xdr:colOff>371475</xdr:colOff>
      <xdr:row>17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9A999-2E23-49DD-8040-A46AEF4E7C87}"/>
            </a:ext>
          </a:extLst>
        </xdr:cNvPr>
        <xdr:cNvSpPr txBox="1"/>
      </xdr:nvSpPr>
      <xdr:spPr>
        <a:xfrm>
          <a:off x="676275" y="542925"/>
          <a:ext cx="8839200" cy="2771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Latha" panose="020B0604020202020204" pitchFamily="34" charset="0"/>
            </a:rPr>
            <a:t>Procedure for Trial-and-Error worksheet approach in aggregate planning:</a:t>
          </a:r>
        </a:p>
        <a:p>
          <a:r>
            <a:rPr lang="en-US" sz="16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Latha" panose="020B0604020202020204" pitchFamily="34" charset="0"/>
            </a:rPr>
            <a:t>•   Determine the production output by permanent workers (during regular time) for each period.</a:t>
          </a:r>
        </a:p>
        <a:p>
          <a:r>
            <a:rPr lang="en-US" sz="16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Latha" panose="020B0604020202020204" pitchFamily="34" charset="0"/>
            </a:rPr>
            <a:t>•   Determine total units short and periods short.</a:t>
          </a:r>
        </a:p>
        <a:p>
          <a:r>
            <a:rPr lang="en-US" sz="16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Latha" panose="020B0604020202020204" pitchFamily="34" charset="0"/>
            </a:rPr>
            <a:t>•   Determine the cheapest way (using the trade-off analysis) to meet the units short, e.g.,</a:t>
          </a:r>
        </a:p>
        <a:p>
          <a:r>
            <a:rPr lang="en-US" sz="16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Latha" panose="020B0604020202020204" pitchFamily="34" charset="0"/>
            </a:rPr>
            <a:t>− Hire temporary and/or part-time workers.</a:t>
          </a:r>
        </a:p>
        <a:p>
          <a:r>
            <a:rPr lang="en-US" sz="16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Latha" panose="020B0604020202020204" pitchFamily="34" charset="0"/>
            </a:rPr>
            <a:t>− Use permanent workers during overtime.</a:t>
          </a:r>
        </a:p>
        <a:p>
          <a:r>
            <a:rPr lang="en-US" sz="16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Latha" panose="020B0604020202020204" pitchFamily="34" charset="0"/>
            </a:rPr>
            <a:t>− Carry inventory from previous periods.</a:t>
          </a:r>
        </a:p>
        <a:p>
          <a:r>
            <a:rPr lang="en-US" sz="16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Latha" panose="020B0604020202020204" pitchFamily="34" charset="0"/>
            </a:rPr>
            <a:t>− Meet demand from following periods (backorder).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zoomScale="132" zoomScaleNormal="145" workbookViewId="0">
      <selection sqref="A1:I14"/>
    </sheetView>
  </sheetViews>
  <sheetFormatPr baseColWidth="10" defaultColWidth="9.1640625" defaultRowHeight="15" x14ac:dyDescent="0.2"/>
  <cols>
    <col min="1" max="1" width="9.1640625" style="6"/>
    <col min="2" max="2" width="20" style="6" bestFit="1" customWidth="1"/>
    <col min="3" max="4" width="9.1640625" style="6"/>
    <col min="5" max="5" width="11.6640625" style="6" bestFit="1" customWidth="1"/>
    <col min="6" max="9" width="10.5" style="6" bestFit="1" customWidth="1"/>
    <col min="10" max="16384" width="9.1640625" style="6"/>
  </cols>
  <sheetData>
    <row r="1" spans="1:9" ht="16" thickBot="1" x14ac:dyDescent="0.25">
      <c r="A1" s="29" t="s">
        <v>0</v>
      </c>
      <c r="B1" s="30"/>
      <c r="C1" s="15"/>
      <c r="D1" s="8"/>
      <c r="E1" s="9" t="s">
        <v>24</v>
      </c>
      <c r="F1" s="9" t="s">
        <v>25</v>
      </c>
      <c r="G1" s="9" t="s">
        <v>26</v>
      </c>
      <c r="H1" s="9" t="s">
        <v>27</v>
      </c>
      <c r="I1" s="9" t="s">
        <v>7</v>
      </c>
    </row>
    <row r="2" spans="1:9" ht="16" thickBot="1" x14ac:dyDescent="0.25">
      <c r="A2" s="10" t="s">
        <v>8</v>
      </c>
      <c r="B2" s="11"/>
      <c r="C2" s="12"/>
      <c r="D2" s="2"/>
      <c r="E2" s="2">
        <v>1300</v>
      </c>
      <c r="F2" s="2">
        <v>1000</v>
      </c>
      <c r="G2" s="2">
        <v>800</v>
      </c>
      <c r="H2" s="2">
        <v>1000</v>
      </c>
      <c r="I2" s="3">
        <f>SUM(E2:H2)</f>
        <v>4100</v>
      </c>
    </row>
    <row r="3" spans="1:9" ht="16" thickBot="1" x14ac:dyDescent="0.25">
      <c r="A3" s="29" t="s">
        <v>39</v>
      </c>
      <c r="B3" s="30"/>
      <c r="C3" s="11"/>
      <c r="D3" s="2"/>
      <c r="E3" s="4"/>
      <c r="F3" s="4"/>
      <c r="G3" s="4"/>
      <c r="H3" s="4"/>
      <c r="I3" s="3">
        <f>SUM(I4:I6)</f>
        <v>4300</v>
      </c>
    </row>
    <row r="4" spans="1:9" ht="16" thickBot="1" x14ac:dyDescent="0.25">
      <c r="A4" s="10"/>
      <c r="B4" s="12" t="s">
        <v>34</v>
      </c>
      <c r="C4" s="11"/>
      <c r="D4" s="2"/>
      <c r="E4" s="2">
        <v>1000</v>
      </c>
      <c r="F4" s="2">
        <v>1000</v>
      </c>
      <c r="G4" s="2">
        <v>1000</v>
      </c>
      <c r="H4" s="2">
        <v>1000</v>
      </c>
      <c r="I4" s="3">
        <f t="shared" ref="I4:I13" si="0">SUM(E4:H4)</f>
        <v>4000</v>
      </c>
    </row>
    <row r="5" spans="1:9" ht="16" thickBot="1" x14ac:dyDescent="0.25">
      <c r="A5" s="10"/>
      <c r="B5" s="12" t="s">
        <v>35</v>
      </c>
      <c r="C5" s="11"/>
      <c r="D5" s="2"/>
      <c r="E5" s="2">
        <v>300</v>
      </c>
      <c r="F5" s="2"/>
      <c r="G5" s="2"/>
      <c r="H5" s="2"/>
      <c r="I5" s="3">
        <f t="shared" si="0"/>
        <v>300</v>
      </c>
    </row>
    <row r="6" spans="1:9" ht="16" thickBot="1" x14ac:dyDescent="0.25">
      <c r="A6" s="10"/>
      <c r="B6" s="12" t="s">
        <v>36</v>
      </c>
      <c r="C6" s="11"/>
      <c r="D6" s="2"/>
      <c r="E6" s="2">
        <v>0</v>
      </c>
      <c r="F6" s="2"/>
      <c r="G6" s="2"/>
      <c r="H6" s="2"/>
      <c r="I6" s="3">
        <f t="shared" si="0"/>
        <v>0</v>
      </c>
    </row>
    <row r="7" spans="1:9" ht="16" thickBot="1" x14ac:dyDescent="0.25">
      <c r="A7" s="10"/>
      <c r="B7" s="12" t="s">
        <v>40</v>
      </c>
      <c r="C7" s="11"/>
      <c r="D7" s="2"/>
      <c r="E7" s="2">
        <f>E5</f>
        <v>300</v>
      </c>
      <c r="F7" s="2"/>
      <c r="G7" s="2"/>
      <c r="H7" s="2"/>
      <c r="I7" s="3"/>
    </row>
    <row r="8" spans="1:9" ht="16" thickBot="1" x14ac:dyDescent="0.25">
      <c r="A8" s="29" t="s">
        <v>38</v>
      </c>
      <c r="B8" s="30"/>
      <c r="C8" s="11"/>
      <c r="D8" s="2"/>
      <c r="E8" s="2"/>
      <c r="F8" s="2"/>
      <c r="G8" s="2"/>
      <c r="H8" s="2"/>
      <c r="I8" s="3"/>
    </row>
    <row r="9" spans="1:9" ht="16" thickBot="1" x14ac:dyDescent="0.25">
      <c r="A9" s="29" t="s">
        <v>37</v>
      </c>
      <c r="B9" s="30"/>
      <c r="C9" s="11"/>
      <c r="D9" s="2"/>
      <c r="E9" s="4"/>
      <c r="F9" s="4"/>
      <c r="G9" s="4"/>
      <c r="H9" s="4"/>
      <c r="I9" s="3">
        <f t="shared" si="0"/>
        <v>0</v>
      </c>
    </row>
    <row r="10" spans="1:9" ht="16" thickBot="1" x14ac:dyDescent="0.25">
      <c r="A10" s="10"/>
      <c r="B10" s="12" t="s">
        <v>34</v>
      </c>
      <c r="C10" s="13" t="s">
        <v>21</v>
      </c>
      <c r="D10" s="14">
        <v>8000</v>
      </c>
      <c r="E10" s="5">
        <f>$D10*E4</f>
        <v>8000000</v>
      </c>
      <c r="F10" s="5">
        <f t="shared" ref="F10:H10" si="1">$D10*F4</f>
        <v>8000000</v>
      </c>
      <c r="G10" s="5">
        <f t="shared" si="1"/>
        <v>8000000</v>
      </c>
      <c r="H10" s="5">
        <f t="shared" si="1"/>
        <v>8000000</v>
      </c>
      <c r="I10" s="3">
        <f t="shared" si="0"/>
        <v>32000000</v>
      </c>
    </row>
    <row r="11" spans="1:9" ht="16" thickBot="1" x14ac:dyDescent="0.25">
      <c r="A11" s="10"/>
      <c r="B11" s="12" t="s">
        <v>46</v>
      </c>
      <c r="C11" s="13" t="s">
        <v>21</v>
      </c>
      <c r="D11" s="14">
        <v>8000</v>
      </c>
      <c r="E11" s="5">
        <f t="shared" ref="E11:H13" si="2">$D11*E5</f>
        <v>2400000</v>
      </c>
      <c r="F11" s="5">
        <f t="shared" si="2"/>
        <v>0</v>
      </c>
      <c r="G11" s="5">
        <f t="shared" si="2"/>
        <v>0</v>
      </c>
      <c r="H11" s="5">
        <f t="shared" si="2"/>
        <v>0</v>
      </c>
      <c r="I11" s="3">
        <f t="shared" si="0"/>
        <v>2400000</v>
      </c>
    </row>
    <row r="12" spans="1:9" ht="16" thickBot="1" x14ac:dyDescent="0.25">
      <c r="A12" s="10"/>
      <c r="B12" s="12" t="s">
        <v>36</v>
      </c>
      <c r="C12" s="13" t="s">
        <v>21</v>
      </c>
      <c r="D12" s="14">
        <v>12000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3">
        <f t="shared" si="0"/>
        <v>0</v>
      </c>
    </row>
    <row r="13" spans="1:9" ht="16" thickBot="1" x14ac:dyDescent="0.25">
      <c r="A13" s="10"/>
      <c r="B13" s="12" t="s">
        <v>47</v>
      </c>
      <c r="C13" s="13" t="s">
        <v>21</v>
      </c>
      <c r="D13" s="14">
        <v>1000</v>
      </c>
      <c r="E13" s="5">
        <f t="shared" si="2"/>
        <v>300000</v>
      </c>
      <c r="F13" s="5">
        <f t="shared" si="2"/>
        <v>0</v>
      </c>
      <c r="G13" s="5">
        <f t="shared" si="2"/>
        <v>0</v>
      </c>
      <c r="H13" s="5">
        <f t="shared" si="2"/>
        <v>0</v>
      </c>
      <c r="I13" s="3">
        <f t="shared" si="0"/>
        <v>300000</v>
      </c>
    </row>
    <row r="14" spans="1:9" ht="16" thickBot="1" x14ac:dyDescent="0.25">
      <c r="A14" s="29" t="s">
        <v>7</v>
      </c>
      <c r="B14" s="30"/>
      <c r="C14" s="12"/>
      <c r="D14" s="2"/>
      <c r="E14" s="5">
        <f t="shared" ref="E14:G14" si="3">SUM(E10:E13)</f>
        <v>10700000</v>
      </c>
      <c r="F14" s="5">
        <f t="shared" si="3"/>
        <v>8000000</v>
      </c>
      <c r="G14" s="5">
        <f t="shared" si="3"/>
        <v>8000000</v>
      </c>
      <c r="H14" s="5">
        <f>SUM(H10:H13)</f>
        <v>8000000</v>
      </c>
      <c r="I14" s="3">
        <f>SUM(E14:H14)</f>
        <v>34700000</v>
      </c>
    </row>
    <row r="16" spans="1:9" x14ac:dyDescent="0.2">
      <c r="D16" s="26" t="s">
        <v>41</v>
      </c>
      <c r="E16" s="26"/>
      <c r="F16" s="26"/>
    </row>
    <row r="17" spans="4:7" x14ac:dyDescent="0.2">
      <c r="D17" s="22" t="s">
        <v>42</v>
      </c>
      <c r="E17" s="22"/>
      <c r="F17" s="22">
        <v>34.700000000000003</v>
      </c>
      <c r="G17" s="6" t="s">
        <v>43</v>
      </c>
    </row>
    <row r="18" spans="4:7" x14ac:dyDescent="0.2">
      <c r="D18" s="27" t="s">
        <v>12</v>
      </c>
      <c r="E18" s="28"/>
      <c r="F18" s="22">
        <v>35.6</v>
      </c>
    </row>
  </sheetData>
  <mergeCells count="7">
    <mergeCell ref="D16:F16"/>
    <mergeCell ref="D18:E18"/>
    <mergeCell ref="A14:B14"/>
    <mergeCell ref="A1:B1"/>
    <mergeCell ref="A3:B3"/>
    <mergeCell ref="A8:B8"/>
    <mergeCell ref="A9:B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B470-749B-40C0-B176-DEBD7C55EC57}">
  <dimension ref="A1:T28"/>
  <sheetViews>
    <sheetView zoomScale="115" zoomScaleNormal="115" workbookViewId="0">
      <selection activeCell="D33" sqref="D33"/>
    </sheetView>
  </sheetViews>
  <sheetFormatPr baseColWidth="10" defaultColWidth="9.1640625" defaultRowHeight="15" x14ac:dyDescent="0.2"/>
  <cols>
    <col min="1" max="1" width="9.1640625" style="6"/>
    <col min="2" max="2" width="11.83203125" style="6" bestFit="1" customWidth="1"/>
    <col min="3" max="3" width="9.1640625" style="6"/>
    <col min="4" max="12" width="9.33203125" style="6" bestFit="1" customWidth="1"/>
    <col min="13" max="13" width="9.6640625" style="6" bestFit="1" customWidth="1"/>
    <col min="14" max="14" width="10.6640625" style="6" bestFit="1" customWidth="1"/>
    <col min="15" max="16384" width="9.1640625" style="6"/>
  </cols>
  <sheetData>
    <row r="1" spans="1:20" ht="16" thickBot="1" x14ac:dyDescent="0.25">
      <c r="A1" s="29" t="s">
        <v>0</v>
      </c>
      <c r="B1" s="30"/>
      <c r="C1" s="15"/>
      <c r="D1" s="8"/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 t="s">
        <v>7</v>
      </c>
      <c r="O1" s="26" t="s">
        <v>41</v>
      </c>
      <c r="P1" s="26"/>
      <c r="Q1" s="26"/>
      <c r="R1" s="26"/>
      <c r="S1" s="26"/>
    </row>
    <row r="2" spans="1:20" ht="16" thickBot="1" x14ac:dyDescent="0.25">
      <c r="A2" s="10" t="s">
        <v>8</v>
      </c>
      <c r="B2" s="11"/>
      <c r="C2" s="12"/>
      <c r="D2" s="2"/>
      <c r="E2" s="2">
        <v>120</v>
      </c>
      <c r="F2" s="2">
        <v>135</v>
      </c>
      <c r="G2" s="2">
        <v>140</v>
      </c>
      <c r="H2" s="2">
        <v>120</v>
      </c>
      <c r="I2" s="2">
        <v>125</v>
      </c>
      <c r="J2" s="2">
        <v>125</v>
      </c>
      <c r="K2" s="2">
        <v>140</v>
      </c>
      <c r="L2" s="2">
        <v>135</v>
      </c>
      <c r="M2" s="3">
        <f>SUM(E2:L2)</f>
        <v>1040</v>
      </c>
      <c r="O2" s="32" t="s">
        <v>33</v>
      </c>
      <c r="P2" s="32"/>
      <c r="Q2" s="32"/>
      <c r="R2" s="32"/>
      <c r="S2" s="23">
        <f>750*5</f>
        <v>3750</v>
      </c>
    </row>
    <row r="3" spans="1:20" ht="16" thickBot="1" x14ac:dyDescent="0.25">
      <c r="A3" s="29" t="s">
        <v>28</v>
      </c>
      <c r="B3" s="30"/>
      <c r="C3" s="11"/>
      <c r="D3" s="2"/>
      <c r="E3" s="16">
        <f>SUM(E4:E7)</f>
        <v>130</v>
      </c>
      <c r="F3" s="16">
        <f t="shared" ref="F3:L3" si="0">SUM(F4:F7)</f>
        <v>130</v>
      </c>
      <c r="G3" s="16">
        <f t="shared" si="0"/>
        <v>130</v>
      </c>
      <c r="H3" s="16">
        <f t="shared" si="0"/>
        <v>130</v>
      </c>
      <c r="I3" s="16">
        <f t="shared" si="0"/>
        <v>130</v>
      </c>
      <c r="J3" s="16">
        <f t="shared" si="0"/>
        <v>130</v>
      </c>
      <c r="K3" s="16">
        <f t="shared" si="0"/>
        <v>130</v>
      </c>
      <c r="L3" s="16">
        <f t="shared" si="0"/>
        <v>130</v>
      </c>
      <c r="M3" s="3">
        <f t="shared" ref="M3:M22" si="1">SUM(E3:L3)</f>
        <v>1040</v>
      </c>
      <c r="O3" s="33" t="s">
        <v>10</v>
      </c>
      <c r="P3" s="33"/>
      <c r="Q3" s="33"/>
      <c r="R3" s="33"/>
      <c r="S3" s="23">
        <f>3000+500*5</f>
        <v>5500</v>
      </c>
    </row>
    <row r="4" spans="1:20" ht="16" thickBot="1" x14ac:dyDescent="0.25">
      <c r="A4" s="10"/>
      <c r="B4" s="12" t="s">
        <v>10</v>
      </c>
      <c r="C4" s="11"/>
      <c r="D4" s="2"/>
      <c r="E4" s="2">
        <v>130</v>
      </c>
      <c r="F4" s="2">
        <v>130</v>
      </c>
      <c r="G4" s="2">
        <v>130</v>
      </c>
      <c r="H4" s="2">
        <v>130</v>
      </c>
      <c r="I4" s="2">
        <v>130</v>
      </c>
      <c r="J4" s="2">
        <v>130</v>
      </c>
      <c r="K4" s="2">
        <v>130</v>
      </c>
      <c r="L4" s="2">
        <v>130</v>
      </c>
      <c r="M4" s="3">
        <f t="shared" si="1"/>
        <v>1040</v>
      </c>
      <c r="O4" s="32" t="s">
        <v>44</v>
      </c>
      <c r="P4" s="32"/>
      <c r="Q4" s="32"/>
      <c r="R4" s="32"/>
      <c r="S4" s="23">
        <v>1250</v>
      </c>
      <c r="T4" s="6" t="s">
        <v>45</v>
      </c>
    </row>
    <row r="5" spans="1:20" ht="16" thickBot="1" x14ac:dyDescent="0.25">
      <c r="A5" s="10"/>
      <c r="B5" s="12" t="s">
        <v>11</v>
      </c>
      <c r="C5" s="11"/>
      <c r="D5" s="2"/>
      <c r="E5" s="2"/>
      <c r="F5" s="2"/>
      <c r="G5" s="2"/>
      <c r="H5" s="2"/>
      <c r="I5" s="2"/>
      <c r="J5" s="2"/>
      <c r="K5" s="2"/>
      <c r="L5" s="2"/>
      <c r="M5" s="3">
        <f t="shared" si="1"/>
        <v>0</v>
      </c>
    </row>
    <row r="6" spans="1:20" ht="16" thickBot="1" x14ac:dyDescent="0.25">
      <c r="A6" s="10"/>
      <c r="B6" s="12" t="s">
        <v>12</v>
      </c>
      <c r="C6" s="11"/>
      <c r="D6" s="2"/>
      <c r="E6" s="2"/>
      <c r="F6" s="2"/>
      <c r="G6" s="2"/>
      <c r="H6" s="2"/>
      <c r="I6" s="2"/>
      <c r="J6" s="2"/>
      <c r="K6" s="2"/>
      <c r="L6" s="2"/>
      <c r="M6" s="3">
        <f t="shared" si="1"/>
        <v>0</v>
      </c>
      <c r="O6" s="21"/>
    </row>
    <row r="7" spans="1:20" ht="16" thickBot="1" x14ac:dyDescent="0.25">
      <c r="A7" s="10"/>
      <c r="B7" s="12" t="s">
        <v>13</v>
      </c>
      <c r="C7" s="11"/>
      <c r="D7" s="2"/>
      <c r="E7" s="2"/>
      <c r="F7" s="2"/>
      <c r="G7" s="2"/>
      <c r="H7" s="2"/>
      <c r="I7" s="2"/>
      <c r="J7" s="2"/>
      <c r="K7" s="2"/>
      <c r="L7" s="2"/>
      <c r="M7" s="3">
        <f t="shared" si="1"/>
        <v>0</v>
      </c>
      <c r="O7" s="21" t="s">
        <v>30</v>
      </c>
    </row>
    <row r="8" spans="1:20" ht="16" thickBot="1" x14ac:dyDescent="0.25">
      <c r="A8" s="29" t="s">
        <v>14</v>
      </c>
      <c r="B8" s="30"/>
      <c r="C8" s="11"/>
      <c r="D8" s="2"/>
      <c r="E8" s="2">
        <f>E3-E2</f>
        <v>10</v>
      </c>
      <c r="F8" s="2">
        <f t="shared" ref="F8:L8" si="2">F3-F2</f>
        <v>-5</v>
      </c>
      <c r="G8" s="19">
        <f t="shared" si="2"/>
        <v>-10</v>
      </c>
      <c r="H8" s="19">
        <f t="shared" si="2"/>
        <v>10</v>
      </c>
      <c r="I8" s="19">
        <f t="shared" si="2"/>
        <v>5</v>
      </c>
      <c r="J8" s="19">
        <f t="shared" si="2"/>
        <v>5</v>
      </c>
      <c r="K8" s="19">
        <f t="shared" si="2"/>
        <v>-10</v>
      </c>
      <c r="L8" s="19">
        <f t="shared" si="2"/>
        <v>-5</v>
      </c>
      <c r="M8" s="3">
        <f t="shared" si="1"/>
        <v>0</v>
      </c>
      <c r="O8" s="6">
        <v>3000</v>
      </c>
    </row>
    <row r="9" spans="1:20" ht="16" thickBot="1" x14ac:dyDescent="0.25">
      <c r="A9" s="29" t="s">
        <v>15</v>
      </c>
      <c r="B9" s="30"/>
      <c r="C9" s="11"/>
      <c r="D9" s="2"/>
      <c r="E9" s="4"/>
      <c r="F9" s="4"/>
      <c r="G9" s="4"/>
      <c r="H9" s="4"/>
      <c r="I9" s="4"/>
      <c r="J9" s="4"/>
      <c r="K9" s="4"/>
      <c r="L9" s="4"/>
      <c r="M9" s="3">
        <f t="shared" si="1"/>
        <v>0</v>
      </c>
      <c r="O9" s="21"/>
    </row>
    <row r="10" spans="1:20" ht="16" thickBot="1" x14ac:dyDescent="0.25">
      <c r="A10" s="10"/>
      <c r="B10" s="12" t="s">
        <v>16</v>
      </c>
      <c r="C10" s="11"/>
      <c r="D10" s="2"/>
      <c r="E10" s="2">
        <v>0</v>
      </c>
      <c r="F10" s="2">
        <f>E11</f>
        <v>10</v>
      </c>
      <c r="G10" s="2">
        <f t="shared" ref="G10:L10" si="3">F11</f>
        <v>5</v>
      </c>
      <c r="H10" s="2">
        <f t="shared" si="3"/>
        <v>0</v>
      </c>
      <c r="I10" s="2">
        <f t="shared" si="3"/>
        <v>5</v>
      </c>
      <c r="J10" s="2">
        <f t="shared" si="3"/>
        <v>10</v>
      </c>
      <c r="K10" s="2">
        <f t="shared" si="3"/>
        <v>15</v>
      </c>
      <c r="L10" s="2">
        <f t="shared" si="3"/>
        <v>5</v>
      </c>
      <c r="M10" s="3">
        <f t="shared" si="1"/>
        <v>50</v>
      </c>
      <c r="O10" s="21" t="s">
        <v>29</v>
      </c>
    </row>
    <row r="11" spans="1:20" ht="16" thickBot="1" x14ac:dyDescent="0.25">
      <c r="A11" s="10"/>
      <c r="B11" s="12" t="s">
        <v>17</v>
      </c>
      <c r="C11" s="11"/>
      <c r="D11" s="2"/>
      <c r="E11" s="2">
        <f>E10+E3-E2</f>
        <v>10</v>
      </c>
      <c r="F11" s="2">
        <f>F10+F3-F2</f>
        <v>5</v>
      </c>
      <c r="G11" s="2">
        <v>0</v>
      </c>
      <c r="H11" s="25">
        <f>H10+H3-H2-G13</f>
        <v>5</v>
      </c>
      <c r="I11" s="2">
        <f t="shared" ref="I11:L11" si="4">I10+I3-I2</f>
        <v>10</v>
      </c>
      <c r="J11" s="2">
        <f t="shared" si="4"/>
        <v>15</v>
      </c>
      <c r="K11" s="2">
        <f t="shared" si="4"/>
        <v>5</v>
      </c>
      <c r="L11" s="2">
        <f t="shared" si="4"/>
        <v>0</v>
      </c>
      <c r="M11" s="3">
        <f t="shared" si="1"/>
        <v>50</v>
      </c>
      <c r="O11" s="6">
        <f>130/13</f>
        <v>10</v>
      </c>
    </row>
    <row r="12" spans="1:20" ht="16" thickBot="1" x14ac:dyDescent="0.25">
      <c r="A12" s="10"/>
      <c r="B12" s="12" t="s">
        <v>18</v>
      </c>
      <c r="C12" s="11"/>
      <c r="D12" s="2"/>
      <c r="E12" s="20">
        <f>AVERAGE(E10:E11)</f>
        <v>5</v>
      </c>
      <c r="F12" s="20">
        <f t="shared" ref="F12:L12" si="5">AVERAGE(F10:F11)</f>
        <v>7.5</v>
      </c>
      <c r="G12" s="20">
        <f t="shared" si="5"/>
        <v>2.5</v>
      </c>
      <c r="H12" s="20">
        <f t="shared" si="5"/>
        <v>2.5</v>
      </c>
      <c r="I12" s="20">
        <f t="shared" si="5"/>
        <v>7.5</v>
      </c>
      <c r="J12" s="20">
        <f t="shared" si="5"/>
        <v>12.5</v>
      </c>
      <c r="K12" s="20">
        <f t="shared" si="5"/>
        <v>10</v>
      </c>
      <c r="L12" s="20">
        <f t="shared" si="5"/>
        <v>2.5</v>
      </c>
      <c r="M12" s="3">
        <f t="shared" si="1"/>
        <v>50</v>
      </c>
      <c r="O12" s="21"/>
    </row>
    <row r="13" spans="1:20" ht="16" thickBot="1" x14ac:dyDescent="0.25">
      <c r="A13" s="29" t="s">
        <v>19</v>
      </c>
      <c r="B13" s="30"/>
      <c r="C13" s="12"/>
      <c r="D13" s="2"/>
      <c r="E13" s="2"/>
      <c r="F13" s="2"/>
      <c r="G13" s="25">
        <v>5</v>
      </c>
      <c r="H13" s="2"/>
      <c r="I13" s="2"/>
      <c r="J13" s="2"/>
      <c r="K13" s="2"/>
      <c r="L13" s="2"/>
      <c r="M13" s="3">
        <f t="shared" si="1"/>
        <v>5</v>
      </c>
      <c r="O13" s="21" t="s">
        <v>31</v>
      </c>
    </row>
    <row r="14" spans="1:20" ht="16" thickBot="1" x14ac:dyDescent="0.25">
      <c r="A14" s="29" t="s">
        <v>20</v>
      </c>
      <c r="B14" s="30"/>
      <c r="C14" s="11"/>
      <c r="D14" s="2"/>
      <c r="E14" s="4"/>
      <c r="F14" s="4"/>
      <c r="G14" s="4"/>
      <c r="H14" s="4"/>
      <c r="I14" s="4"/>
      <c r="J14" s="4"/>
      <c r="K14" s="4"/>
      <c r="L14" s="4"/>
      <c r="M14" s="3">
        <f t="shared" si="1"/>
        <v>0</v>
      </c>
      <c r="O14" s="6">
        <f>O8/O11</f>
        <v>300</v>
      </c>
    </row>
    <row r="15" spans="1:20" ht="16" thickBot="1" x14ac:dyDescent="0.25">
      <c r="A15" s="10"/>
      <c r="B15" s="12" t="s">
        <v>10</v>
      </c>
      <c r="C15" s="13" t="s">
        <v>21</v>
      </c>
      <c r="D15" s="1">
        <v>500</v>
      </c>
      <c r="E15" s="5">
        <f>$D15*E4</f>
        <v>65000</v>
      </c>
      <c r="F15" s="5">
        <f t="shared" ref="F15:L15" si="6">$D15*F4</f>
        <v>65000</v>
      </c>
      <c r="G15" s="5">
        <f t="shared" si="6"/>
        <v>65000</v>
      </c>
      <c r="H15" s="5">
        <f t="shared" si="6"/>
        <v>65000</v>
      </c>
      <c r="I15" s="5">
        <f t="shared" si="6"/>
        <v>65000</v>
      </c>
      <c r="J15" s="5">
        <f t="shared" si="6"/>
        <v>65000</v>
      </c>
      <c r="K15" s="5">
        <f t="shared" si="6"/>
        <v>65000</v>
      </c>
      <c r="L15" s="5">
        <f t="shared" si="6"/>
        <v>65000</v>
      </c>
      <c r="M15" s="3">
        <f t="shared" si="1"/>
        <v>520000</v>
      </c>
    </row>
    <row r="16" spans="1:20" ht="15.75" customHeight="1" thickBot="1" x14ac:dyDescent="0.25">
      <c r="A16" s="10"/>
      <c r="B16" s="12" t="s">
        <v>11</v>
      </c>
      <c r="C16" s="13" t="s">
        <v>21</v>
      </c>
      <c r="D16" s="1"/>
      <c r="E16" s="5">
        <f t="shared" ref="E16:L17" si="7">$D16*E5</f>
        <v>0</v>
      </c>
      <c r="F16" s="5">
        <f t="shared" si="7"/>
        <v>0</v>
      </c>
      <c r="G16" s="5">
        <f t="shared" si="7"/>
        <v>0</v>
      </c>
      <c r="H16" s="5">
        <f t="shared" si="7"/>
        <v>0</v>
      </c>
      <c r="I16" s="5">
        <f t="shared" si="7"/>
        <v>0</v>
      </c>
      <c r="J16" s="5">
        <f t="shared" si="7"/>
        <v>0</v>
      </c>
      <c r="K16" s="5">
        <f t="shared" si="7"/>
        <v>0</v>
      </c>
      <c r="L16" s="5">
        <f t="shared" si="7"/>
        <v>0</v>
      </c>
      <c r="M16" s="3">
        <f t="shared" si="1"/>
        <v>0</v>
      </c>
      <c r="O16" s="31" t="s">
        <v>32</v>
      </c>
      <c r="P16" s="31"/>
      <c r="Q16" s="31"/>
      <c r="R16" s="31"/>
      <c r="S16" s="31"/>
    </row>
    <row r="17" spans="1:19" ht="16" thickBot="1" x14ac:dyDescent="0.25">
      <c r="A17" s="10"/>
      <c r="B17" s="12" t="s">
        <v>12</v>
      </c>
      <c r="C17" s="13" t="s">
        <v>21</v>
      </c>
      <c r="D17" s="1">
        <v>750</v>
      </c>
      <c r="E17" s="5">
        <f t="shared" si="7"/>
        <v>0</v>
      </c>
      <c r="F17" s="5">
        <f t="shared" si="7"/>
        <v>0</v>
      </c>
      <c r="G17" s="5">
        <f t="shared" si="7"/>
        <v>0</v>
      </c>
      <c r="H17" s="5">
        <f t="shared" si="7"/>
        <v>0</v>
      </c>
      <c r="I17" s="5">
        <f t="shared" si="7"/>
        <v>0</v>
      </c>
      <c r="J17" s="5">
        <f t="shared" si="7"/>
        <v>0</v>
      </c>
      <c r="K17" s="5">
        <f t="shared" si="7"/>
        <v>0</v>
      </c>
      <c r="L17" s="5">
        <f t="shared" si="7"/>
        <v>0</v>
      </c>
      <c r="M17" s="3">
        <f t="shared" si="1"/>
        <v>0</v>
      </c>
      <c r="O17" s="31"/>
      <c r="P17" s="31"/>
      <c r="Q17" s="31"/>
      <c r="R17" s="31"/>
      <c r="S17" s="31"/>
    </row>
    <row r="18" spans="1:19" ht="15.75" customHeight="1" thickBot="1" x14ac:dyDescent="0.25">
      <c r="A18" s="10"/>
      <c r="B18" s="12" t="s">
        <v>13</v>
      </c>
      <c r="C18" s="13" t="s">
        <v>21</v>
      </c>
      <c r="D18" s="1"/>
      <c r="E18" s="5"/>
      <c r="F18" s="5"/>
      <c r="G18" s="5"/>
      <c r="H18" s="5"/>
      <c r="I18" s="5"/>
      <c r="J18" s="5"/>
      <c r="K18" s="5"/>
      <c r="L18" s="5"/>
      <c r="M18" s="3">
        <f t="shared" si="1"/>
        <v>0</v>
      </c>
      <c r="O18" s="31"/>
      <c r="P18" s="31"/>
      <c r="Q18" s="31"/>
      <c r="R18" s="31"/>
      <c r="S18" s="31"/>
    </row>
    <row r="19" spans="1:19" ht="16" thickBot="1" x14ac:dyDescent="0.25">
      <c r="A19" s="10"/>
      <c r="B19" s="12" t="s">
        <v>22</v>
      </c>
      <c r="C19" s="13" t="s">
        <v>21</v>
      </c>
      <c r="D19" s="1">
        <f>O14</f>
        <v>300</v>
      </c>
      <c r="E19" s="5"/>
      <c r="F19" s="5"/>
      <c r="G19" s="5"/>
      <c r="H19" s="5"/>
      <c r="I19" s="5"/>
      <c r="J19" s="5"/>
      <c r="K19" s="5"/>
      <c r="L19" s="5"/>
      <c r="M19" s="3">
        <f t="shared" si="1"/>
        <v>0</v>
      </c>
      <c r="O19" s="31"/>
      <c r="P19" s="31"/>
      <c r="Q19" s="31"/>
      <c r="R19" s="31"/>
      <c r="S19" s="31"/>
    </row>
    <row r="20" spans="1:19" ht="16" thickBot="1" x14ac:dyDescent="0.25">
      <c r="A20" s="10"/>
      <c r="B20" s="12" t="s">
        <v>15</v>
      </c>
      <c r="C20" s="13" t="s">
        <v>21</v>
      </c>
      <c r="D20" s="1">
        <v>50</v>
      </c>
      <c r="E20" s="5">
        <f>$D20*E12</f>
        <v>250</v>
      </c>
      <c r="F20" s="5">
        <f t="shared" ref="F20:L21" si="8">$D20*F12</f>
        <v>375</v>
      </c>
      <c r="G20" s="5">
        <f t="shared" si="8"/>
        <v>125</v>
      </c>
      <c r="H20" s="5">
        <f t="shared" si="8"/>
        <v>125</v>
      </c>
      <c r="I20" s="5">
        <f t="shared" si="8"/>
        <v>375</v>
      </c>
      <c r="J20" s="5">
        <f t="shared" si="8"/>
        <v>625</v>
      </c>
      <c r="K20" s="5">
        <f t="shared" si="8"/>
        <v>500</v>
      </c>
      <c r="L20" s="5">
        <f t="shared" si="8"/>
        <v>125</v>
      </c>
      <c r="M20" s="3">
        <f t="shared" si="1"/>
        <v>2500</v>
      </c>
    </row>
    <row r="21" spans="1:19" ht="16" thickBot="1" x14ac:dyDescent="0.25">
      <c r="A21" s="10"/>
      <c r="B21" s="12" t="s">
        <v>23</v>
      </c>
      <c r="C21" s="13" t="s">
        <v>21</v>
      </c>
      <c r="D21" s="1">
        <v>250</v>
      </c>
      <c r="E21" s="5">
        <f>$D21*E13</f>
        <v>0</v>
      </c>
      <c r="F21" s="5">
        <f t="shared" si="8"/>
        <v>0</v>
      </c>
      <c r="G21" s="5">
        <f t="shared" si="8"/>
        <v>1250</v>
      </c>
      <c r="H21" s="5">
        <f t="shared" si="8"/>
        <v>0</v>
      </c>
      <c r="I21" s="5">
        <f t="shared" si="8"/>
        <v>0</v>
      </c>
      <c r="J21" s="5">
        <f t="shared" si="8"/>
        <v>0</v>
      </c>
      <c r="K21" s="5">
        <f t="shared" si="8"/>
        <v>0</v>
      </c>
      <c r="L21" s="5">
        <f t="shared" si="8"/>
        <v>0</v>
      </c>
      <c r="M21" s="3">
        <f t="shared" si="1"/>
        <v>1250</v>
      </c>
    </row>
    <row r="22" spans="1:19" ht="16" thickBot="1" x14ac:dyDescent="0.25">
      <c r="A22" s="29" t="s">
        <v>7</v>
      </c>
      <c r="B22" s="30"/>
      <c r="C22" s="12"/>
      <c r="D22" s="2"/>
      <c r="E22" s="5">
        <f>SUM(E15:E21)</f>
        <v>65250</v>
      </c>
      <c r="F22" s="5">
        <f t="shared" ref="F22:L22" si="9">SUM(F15:F21)</f>
        <v>65375</v>
      </c>
      <c r="G22" s="5">
        <f t="shared" si="9"/>
        <v>66375</v>
      </c>
      <c r="H22" s="5">
        <f t="shared" si="9"/>
        <v>65125</v>
      </c>
      <c r="I22" s="5">
        <f t="shared" si="9"/>
        <v>65375</v>
      </c>
      <c r="J22" s="5">
        <f t="shared" si="9"/>
        <v>65625</v>
      </c>
      <c r="K22" s="5">
        <f t="shared" si="9"/>
        <v>65500</v>
      </c>
      <c r="L22" s="5">
        <f t="shared" si="9"/>
        <v>65125</v>
      </c>
      <c r="M22" s="3">
        <f t="shared" si="1"/>
        <v>523750</v>
      </c>
    </row>
    <row r="25" spans="1:19" x14ac:dyDescent="0.2">
      <c r="E25" s="26" t="s">
        <v>41</v>
      </c>
      <c r="F25" s="26"/>
      <c r="G25" s="26"/>
      <c r="H25" s="26"/>
      <c r="I25" s="26"/>
    </row>
    <row r="26" spans="1:19" x14ac:dyDescent="0.2">
      <c r="E26" s="32" t="s">
        <v>33</v>
      </c>
      <c r="F26" s="32"/>
      <c r="G26" s="32"/>
      <c r="H26" s="32"/>
      <c r="I26" s="23">
        <f>750*5</f>
        <v>3750</v>
      </c>
    </row>
    <row r="27" spans="1:19" x14ac:dyDescent="0.2">
      <c r="E27" s="33" t="s">
        <v>10</v>
      </c>
      <c r="F27" s="33"/>
      <c r="G27" s="33"/>
      <c r="H27" s="33"/>
      <c r="I27" s="23">
        <f>3000+500*5</f>
        <v>5500</v>
      </c>
    </row>
    <row r="28" spans="1:19" x14ac:dyDescent="0.2">
      <c r="E28" s="32" t="s">
        <v>44</v>
      </c>
      <c r="F28" s="32"/>
      <c r="G28" s="32"/>
      <c r="H28" s="32"/>
      <c r="I28" s="23">
        <v>1250</v>
      </c>
      <c r="J28" s="6" t="s">
        <v>45</v>
      </c>
    </row>
  </sheetData>
  <mergeCells count="16">
    <mergeCell ref="A14:B14"/>
    <mergeCell ref="A1:B1"/>
    <mergeCell ref="A3:B3"/>
    <mergeCell ref="A8:B8"/>
    <mergeCell ref="A9:B9"/>
    <mergeCell ref="A13:B13"/>
    <mergeCell ref="A22:B22"/>
    <mergeCell ref="E25:I25"/>
    <mergeCell ref="E26:H26"/>
    <mergeCell ref="E27:H27"/>
    <mergeCell ref="E28:H28"/>
    <mergeCell ref="O1:S1"/>
    <mergeCell ref="O2:R2"/>
    <mergeCell ref="O3:R3"/>
    <mergeCell ref="O4:R4"/>
    <mergeCell ref="O16:S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8F79-535F-469C-9D0F-DD269D60A2A1}">
  <dimension ref="A1:I18"/>
  <sheetViews>
    <sheetView tabSelected="1" zoomScale="130" zoomScaleNormal="130" workbookViewId="0">
      <selection activeCell="H19" sqref="H19"/>
    </sheetView>
  </sheetViews>
  <sheetFormatPr baseColWidth="10" defaultColWidth="9.1640625" defaultRowHeight="15" x14ac:dyDescent="0.2"/>
  <cols>
    <col min="1" max="1" width="9.1640625" style="6"/>
    <col min="2" max="2" width="20" style="6" bestFit="1" customWidth="1"/>
    <col min="3" max="4" width="9.1640625" style="6"/>
    <col min="5" max="5" width="11.6640625" style="6" bestFit="1" customWidth="1"/>
    <col min="6" max="9" width="10.5" style="6" bestFit="1" customWidth="1"/>
    <col min="10" max="16384" width="9.1640625" style="6"/>
  </cols>
  <sheetData>
    <row r="1" spans="1:9" ht="16" thickBot="1" x14ac:dyDescent="0.25">
      <c r="A1" s="29" t="s">
        <v>0</v>
      </c>
      <c r="B1" s="30"/>
      <c r="C1" s="24"/>
      <c r="D1" s="8"/>
      <c r="E1" s="9" t="s">
        <v>24</v>
      </c>
      <c r="F1" s="9" t="s">
        <v>25</v>
      </c>
      <c r="G1" s="9" t="s">
        <v>26</v>
      </c>
      <c r="H1" s="9" t="s">
        <v>27</v>
      </c>
      <c r="I1" s="9" t="s">
        <v>7</v>
      </c>
    </row>
    <row r="2" spans="1:9" ht="16" thickBot="1" x14ac:dyDescent="0.25">
      <c r="A2" s="10" t="s">
        <v>8</v>
      </c>
      <c r="B2" s="11"/>
      <c r="C2" s="12"/>
      <c r="D2" s="2"/>
      <c r="E2" s="2">
        <v>1300</v>
      </c>
      <c r="F2" s="2">
        <v>1000</v>
      </c>
      <c r="G2" s="2">
        <v>800</v>
      </c>
      <c r="H2" s="2">
        <v>1000</v>
      </c>
      <c r="I2" s="3">
        <f>SUM(E2:H2)</f>
        <v>4100</v>
      </c>
    </row>
    <row r="3" spans="1:9" ht="16" thickBot="1" x14ac:dyDescent="0.25">
      <c r="A3" s="29" t="s">
        <v>39</v>
      </c>
      <c r="B3" s="30"/>
      <c r="C3" s="11"/>
      <c r="D3" s="2"/>
      <c r="E3" s="4"/>
      <c r="F3" s="4"/>
      <c r="G3" s="4"/>
      <c r="H3" s="4"/>
      <c r="I3" s="3">
        <f>SUM(I4:I6)</f>
        <v>4300</v>
      </c>
    </row>
    <row r="4" spans="1:9" ht="16" thickBot="1" x14ac:dyDescent="0.25">
      <c r="A4" s="10"/>
      <c r="B4" s="12" t="s">
        <v>34</v>
      </c>
      <c r="C4" s="11"/>
      <c r="D4" s="2"/>
      <c r="E4" s="2">
        <v>1000</v>
      </c>
      <c r="F4" s="2">
        <v>1000</v>
      </c>
      <c r="G4" s="2">
        <v>1000</v>
      </c>
      <c r="H4" s="2">
        <v>1000</v>
      </c>
      <c r="I4" s="3">
        <f t="shared" ref="I4:I13" si="0">SUM(E4:H4)</f>
        <v>4000</v>
      </c>
    </row>
    <row r="5" spans="1:9" ht="16" thickBot="1" x14ac:dyDescent="0.25">
      <c r="A5" s="10"/>
      <c r="B5" s="12" t="s">
        <v>35</v>
      </c>
      <c r="C5" s="11"/>
      <c r="D5" s="2"/>
      <c r="E5" s="2">
        <v>0</v>
      </c>
      <c r="F5" s="2"/>
      <c r="G5" s="2"/>
      <c r="H5" s="2"/>
      <c r="I5" s="3">
        <f t="shared" si="0"/>
        <v>0</v>
      </c>
    </row>
    <row r="6" spans="1:9" ht="16" thickBot="1" x14ac:dyDescent="0.25">
      <c r="A6" s="10"/>
      <c r="B6" s="12" t="s">
        <v>36</v>
      </c>
      <c r="C6" s="11"/>
      <c r="D6" s="2"/>
      <c r="E6" s="2">
        <v>300</v>
      </c>
      <c r="F6" s="2"/>
      <c r="G6" s="2"/>
      <c r="H6" s="2"/>
      <c r="I6" s="3">
        <f t="shared" si="0"/>
        <v>300</v>
      </c>
    </row>
    <row r="7" spans="1:9" ht="16" thickBot="1" x14ac:dyDescent="0.25">
      <c r="A7" s="10"/>
      <c r="B7" s="12" t="s">
        <v>40</v>
      </c>
      <c r="C7" s="11"/>
      <c r="D7" s="2"/>
      <c r="E7" s="2">
        <f>E5</f>
        <v>0</v>
      </c>
      <c r="F7" s="2"/>
      <c r="G7" s="2"/>
      <c r="H7" s="2"/>
      <c r="I7" s="3"/>
    </row>
    <row r="8" spans="1:9" ht="16" thickBot="1" x14ac:dyDescent="0.25">
      <c r="A8" s="29" t="s">
        <v>38</v>
      </c>
      <c r="B8" s="30"/>
      <c r="C8" s="11"/>
      <c r="D8" s="2"/>
      <c r="E8" s="2"/>
      <c r="F8" s="2"/>
      <c r="G8" s="2"/>
      <c r="H8" s="2"/>
      <c r="I8" s="3"/>
    </row>
    <row r="9" spans="1:9" ht="16" thickBot="1" x14ac:dyDescent="0.25">
      <c r="A9" s="29" t="s">
        <v>37</v>
      </c>
      <c r="B9" s="30"/>
      <c r="C9" s="11"/>
      <c r="D9" s="2"/>
      <c r="E9" s="4"/>
      <c r="F9" s="4"/>
      <c r="G9" s="4"/>
      <c r="H9" s="4"/>
      <c r="I9" s="3">
        <f t="shared" si="0"/>
        <v>0</v>
      </c>
    </row>
    <row r="10" spans="1:9" ht="16" thickBot="1" x14ac:dyDescent="0.25">
      <c r="A10" s="10"/>
      <c r="B10" s="12" t="s">
        <v>34</v>
      </c>
      <c r="C10" s="13" t="s">
        <v>21</v>
      </c>
      <c r="D10" s="14">
        <v>8000</v>
      </c>
      <c r="E10" s="5">
        <f>$D10*E4</f>
        <v>8000000</v>
      </c>
      <c r="F10" s="5">
        <f t="shared" ref="F10:H10" si="1">$D10*F4</f>
        <v>8000000</v>
      </c>
      <c r="G10" s="5">
        <f t="shared" si="1"/>
        <v>8000000</v>
      </c>
      <c r="H10" s="5">
        <f t="shared" si="1"/>
        <v>8000000</v>
      </c>
      <c r="I10" s="3">
        <f t="shared" si="0"/>
        <v>32000000</v>
      </c>
    </row>
    <row r="11" spans="1:9" ht="16" thickBot="1" x14ac:dyDescent="0.25">
      <c r="A11" s="10"/>
      <c r="B11" s="12" t="s">
        <v>46</v>
      </c>
      <c r="C11" s="13" t="s">
        <v>21</v>
      </c>
      <c r="D11" s="14">
        <v>8000</v>
      </c>
      <c r="E11" s="5">
        <f t="shared" ref="E11:H13" si="2">$D11*E5</f>
        <v>0</v>
      </c>
      <c r="F11" s="5">
        <f t="shared" si="2"/>
        <v>0</v>
      </c>
      <c r="G11" s="5">
        <f t="shared" si="2"/>
        <v>0</v>
      </c>
      <c r="H11" s="5">
        <f t="shared" si="2"/>
        <v>0</v>
      </c>
      <c r="I11" s="3">
        <f t="shared" si="0"/>
        <v>0</v>
      </c>
    </row>
    <row r="12" spans="1:9" ht="16" thickBot="1" x14ac:dyDescent="0.25">
      <c r="A12" s="10"/>
      <c r="B12" s="12" t="s">
        <v>36</v>
      </c>
      <c r="C12" s="13" t="s">
        <v>21</v>
      </c>
      <c r="D12" s="14">
        <v>12000</v>
      </c>
      <c r="E12" s="5">
        <f t="shared" si="2"/>
        <v>3600000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3">
        <f t="shared" si="0"/>
        <v>3600000</v>
      </c>
    </row>
    <row r="13" spans="1:9" ht="16" thickBot="1" x14ac:dyDescent="0.25">
      <c r="A13" s="10"/>
      <c r="B13" s="12" t="s">
        <v>47</v>
      </c>
      <c r="C13" s="13" t="s">
        <v>21</v>
      </c>
      <c r="D13" s="14">
        <v>1000</v>
      </c>
      <c r="E13" s="5">
        <f t="shared" si="2"/>
        <v>0</v>
      </c>
      <c r="F13" s="5">
        <f t="shared" si="2"/>
        <v>0</v>
      </c>
      <c r="G13" s="5">
        <f t="shared" si="2"/>
        <v>0</v>
      </c>
      <c r="H13" s="5">
        <f t="shared" si="2"/>
        <v>0</v>
      </c>
      <c r="I13" s="3">
        <f t="shared" si="0"/>
        <v>0</v>
      </c>
    </row>
    <row r="14" spans="1:9" ht="16" thickBot="1" x14ac:dyDescent="0.25">
      <c r="A14" s="29" t="s">
        <v>7</v>
      </c>
      <c r="B14" s="30"/>
      <c r="C14" s="12"/>
      <c r="D14" s="2"/>
      <c r="E14" s="5">
        <f t="shared" ref="E14:G14" si="3">SUM(E10:E13)</f>
        <v>11600000</v>
      </c>
      <c r="F14" s="5">
        <f t="shared" si="3"/>
        <v>8000000</v>
      </c>
      <c r="G14" s="5">
        <f t="shared" si="3"/>
        <v>8000000</v>
      </c>
      <c r="H14" s="5">
        <f>SUM(H10:H13)</f>
        <v>8000000</v>
      </c>
      <c r="I14" s="3">
        <f>SUM(E14:H14)</f>
        <v>35600000</v>
      </c>
    </row>
    <row r="16" spans="1:9" x14ac:dyDescent="0.2">
      <c r="D16" s="26" t="s">
        <v>41</v>
      </c>
      <c r="E16" s="26"/>
      <c r="F16" s="26"/>
    </row>
    <row r="17" spans="4:7" x14ac:dyDescent="0.2">
      <c r="D17" s="22" t="s">
        <v>42</v>
      </c>
      <c r="E17" s="22"/>
      <c r="F17" s="22">
        <v>34.700000000000003</v>
      </c>
      <c r="G17" s="6" t="s">
        <v>43</v>
      </c>
    </row>
    <row r="18" spans="4:7" x14ac:dyDescent="0.2">
      <c r="D18" s="27" t="s">
        <v>12</v>
      </c>
      <c r="E18" s="28"/>
      <c r="F18" s="22">
        <v>35.6</v>
      </c>
    </row>
  </sheetData>
  <mergeCells count="7">
    <mergeCell ref="D18:E18"/>
    <mergeCell ref="A1:B1"/>
    <mergeCell ref="A3:B3"/>
    <mergeCell ref="A8:B8"/>
    <mergeCell ref="A9:B9"/>
    <mergeCell ref="A14:B14"/>
    <mergeCell ref="D16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2F14-C881-45AB-A2A4-DB3C94605C3F}">
  <dimension ref="A1"/>
  <sheetViews>
    <sheetView workbookViewId="0">
      <selection activeCell="S8" sqref="S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="115" zoomScaleNormal="115" workbookViewId="0">
      <selection activeCell="B31" sqref="B31"/>
    </sheetView>
  </sheetViews>
  <sheetFormatPr baseColWidth="10" defaultColWidth="9.1640625" defaultRowHeight="15" x14ac:dyDescent="0.2"/>
  <cols>
    <col min="1" max="1" width="9.1640625" style="6"/>
    <col min="2" max="2" width="11.83203125" style="6" bestFit="1" customWidth="1"/>
    <col min="3" max="10" width="9.1640625" style="6"/>
    <col min="11" max="11" width="9.1640625" style="6" bestFit="1" customWidth="1"/>
    <col min="12" max="16384" width="9.1640625" style="6"/>
  </cols>
  <sheetData>
    <row r="1" spans="1:11" ht="16" thickBot="1" x14ac:dyDescent="0.25">
      <c r="A1" s="29" t="s">
        <v>0</v>
      </c>
      <c r="B1" s="30"/>
      <c r="C1" s="7"/>
      <c r="D1" s="8"/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</row>
    <row r="2" spans="1:11" ht="16" thickBot="1" x14ac:dyDescent="0.25">
      <c r="A2" s="10" t="s">
        <v>8</v>
      </c>
      <c r="B2" s="11"/>
      <c r="C2" s="12"/>
      <c r="D2" s="2"/>
      <c r="E2" s="2">
        <v>300</v>
      </c>
      <c r="F2" s="2">
        <v>320</v>
      </c>
      <c r="G2" s="2">
        <v>320</v>
      </c>
      <c r="H2" s="2">
        <v>340</v>
      </c>
      <c r="I2" s="2">
        <v>320</v>
      </c>
      <c r="J2" s="2">
        <v>320</v>
      </c>
      <c r="K2" s="3">
        <f>SUM(E2:J2)</f>
        <v>1920</v>
      </c>
    </row>
    <row r="3" spans="1:11" ht="16" thickBot="1" x14ac:dyDescent="0.25">
      <c r="A3" s="29" t="s">
        <v>9</v>
      </c>
      <c r="B3" s="30"/>
      <c r="C3" s="11"/>
      <c r="D3" s="2"/>
      <c r="E3" s="16">
        <f>SUM(E4:E7)</f>
        <v>320</v>
      </c>
      <c r="F3" s="16">
        <f t="shared" ref="F3:J3" si="0">SUM(F4:F7)</f>
        <v>320</v>
      </c>
      <c r="G3" s="16">
        <f t="shared" si="0"/>
        <v>320</v>
      </c>
      <c r="H3" s="16">
        <f t="shared" si="0"/>
        <v>320</v>
      </c>
      <c r="I3" s="16">
        <f t="shared" si="0"/>
        <v>320</v>
      </c>
      <c r="J3" s="16">
        <f t="shared" si="0"/>
        <v>320</v>
      </c>
      <c r="K3" s="3">
        <f t="shared" ref="K3:K22" si="1">SUM(E3:J3)</f>
        <v>1920</v>
      </c>
    </row>
    <row r="4" spans="1:11" ht="16" thickBot="1" x14ac:dyDescent="0.25">
      <c r="A4" s="10"/>
      <c r="B4" s="12" t="s">
        <v>10</v>
      </c>
      <c r="C4" s="11"/>
      <c r="D4" s="2"/>
      <c r="E4" s="2">
        <v>300</v>
      </c>
      <c r="F4" s="2">
        <v>300</v>
      </c>
      <c r="G4" s="2">
        <v>300</v>
      </c>
      <c r="H4" s="2">
        <v>300</v>
      </c>
      <c r="I4" s="2">
        <v>300</v>
      </c>
      <c r="J4" s="2">
        <v>300</v>
      </c>
      <c r="K4" s="3">
        <f t="shared" si="1"/>
        <v>1800</v>
      </c>
    </row>
    <row r="5" spans="1:11" ht="16" thickBot="1" x14ac:dyDescent="0.25">
      <c r="A5" s="10"/>
      <c r="B5" s="12" t="s">
        <v>11</v>
      </c>
      <c r="C5" s="11"/>
      <c r="D5" s="2"/>
      <c r="E5" s="2"/>
      <c r="F5" s="2"/>
      <c r="G5" s="2"/>
      <c r="H5" s="2"/>
      <c r="I5" s="2"/>
      <c r="J5" s="2"/>
      <c r="K5" s="3">
        <f t="shared" si="1"/>
        <v>0</v>
      </c>
    </row>
    <row r="6" spans="1:11" ht="16" thickBot="1" x14ac:dyDescent="0.25">
      <c r="A6" s="10"/>
      <c r="B6" s="12" t="s">
        <v>12</v>
      </c>
      <c r="C6" s="11"/>
      <c r="D6" s="2"/>
      <c r="E6" s="2">
        <v>20</v>
      </c>
      <c r="F6" s="2">
        <v>20</v>
      </c>
      <c r="G6" s="2">
        <v>20</v>
      </c>
      <c r="H6" s="2">
        <v>20</v>
      </c>
      <c r="I6" s="2">
        <v>20</v>
      </c>
      <c r="J6" s="2">
        <v>20</v>
      </c>
      <c r="K6" s="3">
        <f t="shared" si="1"/>
        <v>120</v>
      </c>
    </row>
    <row r="7" spans="1:11" ht="16" thickBot="1" x14ac:dyDescent="0.25">
      <c r="A7" s="10"/>
      <c r="B7" s="12" t="s">
        <v>13</v>
      </c>
      <c r="C7" s="11"/>
      <c r="D7" s="2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3">
        <f t="shared" si="1"/>
        <v>0</v>
      </c>
    </row>
    <row r="8" spans="1:11" ht="16" thickBot="1" x14ac:dyDescent="0.25">
      <c r="A8" s="29" t="s">
        <v>14</v>
      </c>
      <c r="B8" s="30"/>
      <c r="C8" s="11"/>
      <c r="D8" s="2"/>
      <c r="E8" s="2">
        <f>E3-E2</f>
        <v>20</v>
      </c>
      <c r="F8" s="2">
        <f t="shared" ref="F8:J8" si="2">F3-F2</f>
        <v>0</v>
      </c>
      <c r="G8" s="2">
        <f t="shared" si="2"/>
        <v>0</v>
      </c>
      <c r="H8" s="2">
        <f t="shared" si="2"/>
        <v>-20</v>
      </c>
      <c r="I8" s="2">
        <f t="shared" si="2"/>
        <v>0</v>
      </c>
      <c r="J8" s="2">
        <f t="shared" si="2"/>
        <v>0</v>
      </c>
      <c r="K8" s="3"/>
    </row>
    <row r="9" spans="1:11" ht="16" thickBot="1" x14ac:dyDescent="0.25">
      <c r="A9" s="29" t="s">
        <v>15</v>
      </c>
      <c r="B9" s="30"/>
      <c r="C9" s="11"/>
      <c r="D9" s="2"/>
      <c r="E9" s="4"/>
      <c r="F9" s="4"/>
      <c r="G9" s="4"/>
      <c r="H9" s="4"/>
      <c r="I9" s="4"/>
      <c r="J9" s="4"/>
      <c r="K9" s="3"/>
    </row>
    <row r="10" spans="1:11" ht="16" thickBot="1" x14ac:dyDescent="0.25">
      <c r="A10" s="10"/>
      <c r="B10" s="12" t="s">
        <v>16</v>
      </c>
      <c r="C10" s="11"/>
      <c r="D10" s="2"/>
      <c r="E10" s="2">
        <v>0</v>
      </c>
      <c r="F10" s="2">
        <f>E11</f>
        <v>20</v>
      </c>
      <c r="G10" s="2">
        <f t="shared" ref="G10:J10" si="3">F11</f>
        <v>20</v>
      </c>
      <c r="H10" s="2">
        <f t="shared" si="3"/>
        <v>20</v>
      </c>
      <c r="I10" s="2">
        <f t="shared" si="3"/>
        <v>0</v>
      </c>
      <c r="J10" s="2">
        <f t="shared" si="3"/>
        <v>0</v>
      </c>
      <c r="K10" s="3"/>
    </row>
    <row r="11" spans="1:11" ht="16" thickBot="1" x14ac:dyDescent="0.25">
      <c r="A11" s="10"/>
      <c r="B11" s="12" t="s">
        <v>17</v>
      </c>
      <c r="C11" s="11"/>
      <c r="D11" s="2"/>
      <c r="E11" s="2">
        <f>E10+E3-E2</f>
        <v>20</v>
      </c>
      <c r="F11" s="2">
        <f>F10+F3-F2</f>
        <v>20</v>
      </c>
      <c r="G11" s="2">
        <f t="shared" ref="G11:J11" si="4">G10+G3-G2</f>
        <v>20</v>
      </c>
      <c r="H11" s="2">
        <f t="shared" si="4"/>
        <v>0</v>
      </c>
      <c r="I11" s="2">
        <f t="shared" si="4"/>
        <v>0</v>
      </c>
      <c r="J11" s="2">
        <f t="shared" si="4"/>
        <v>0</v>
      </c>
      <c r="K11" s="3"/>
    </row>
    <row r="12" spans="1:11" ht="16" thickBot="1" x14ac:dyDescent="0.25">
      <c r="A12" s="10"/>
      <c r="B12" s="12" t="s">
        <v>18</v>
      </c>
      <c r="C12" s="11"/>
      <c r="D12" s="2"/>
      <c r="E12" s="2">
        <f>AVERAGE(E10:E11)</f>
        <v>10</v>
      </c>
      <c r="F12" s="2">
        <f t="shared" ref="F12:J12" si="5">AVERAGE(F10:F11)</f>
        <v>20</v>
      </c>
      <c r="G12" s="2">
        <f t="shared" si="5"/>
        <v>20</v>
      </c>
      <c r="H12" s="2">
        <f t="shared" si="5"/>
        <v>10</v>
      </c>
      <c r="I12" s="2">
        <f t="shared" si="5"/>
        <v>0</v>
      </c>
      <c r="J12" s="2">
        <f t="shared" si="5"/>
        <v>0</v>
      </c>
      <c r="K12" s="3">
        <f t="shared" si="1"/>
        <v>60</v>
      </c>
    </row>
    <row r="13" spans="1:11" ht="16" thickBot="1" x14ac:dyDescent="0.25">
      <c r="A13" s="29" t="s">
        <v>19</v>
      </c>
      <c r="B13" s="30"/>
      <c r="C13" s="12"/>
      <c r="D13" s="2"/>
      <c r="E13" s="2"/>
      <c r="F13" s="2"/>
      <c r="G13" s="2"/>
      <c r="H13" s="2"/>
      <c r="I13" s="2"/>
      <c r="J13" s="2"/>
      <c r="K13" s="3">
        <f t="shared" si="1"/>
        <v>0</v>
      </c>
    </row>
    <row r="14" spans="1:11" ht="16" thickBot="1" x14ac:dyDescent="0.25">
      <c r="A14" s="29" t="s">
        <v>20</v>
      </c>
      <c r="B14" s="30"/>
      <c r="C14" s="11"/>
      <c r="D14" s="2"/>
      <c r="E14" s="4"/>
      <c r="F14" s="4"/>
      <c r="G14" s="4"/>
      <c r="H14" s="4"/>
      <c r="I14" s="4"/>
      <c r="J14" s="4"/>
      <c r="K14" s="3"/>
    </row>
    <row r="15" spans="1:11" ht="16" thickBot="1" x14ac:dyDescent="0.25">
      <c r="A15" s="10"/>
      <c r="B15" s="12" t="s">
        <v>10</v>
      </c>
      <c r="C15" s="13" t="s">
        <v>21</v>
      </c>
      <c r="D15" s="1">
        <v>40</v>
      </c>
      <c r="E15" s="5">
        <f>$D15*E4</f>
        <v>12000</v>
      </c>
      <c r="F15" s="5">
        <f t="shared" ref="F15:J15" si="6">$D15*F4</f>
        <v>12000</v>
      </c>
      <c r="G15" s="5">
        <f t="shared" si="6"/>
        <v>12000</v>
      </c>
      <c r="H15" s="5">
        <f t="shared" si="6"/>
        <v>12000</v>
      </c>
      <c r="I15" s="5">
        <f t="shared" si="6"/>
        <v>12000</v>
      </c>
      <c r="J15" s="5">
        <f t="shared" si="6"/>
        <v>12000</v>
      </c>
      <c r="K15" s="3">
        <f t="shared" si="1"/>
        <v>72000</v>
      </c>
    </row>
    <row r="16" spans="1:11" ht="16" thickBot="1" x14ac:dyDescent="0.25">
      <c r="A16" s="10"/>
      <c r="B16" s="12" t="s">
        <v>11</v>
      </c>
      <c r="C16" s="13" t="s">
        <v>21</v>
      </c>
      <c r="D16" s="1"/>
      <c r="E16" s="5">
        <f t="shared" ref="E16:J16" si="7">$D16*E5</f>
        <v>0</v>
      </c>
      <c r="F16" s="5">
        <f t="shared" si="7"/>
        <v>0</v>
      </c>
      <c r="G16" s="5">
        <f t="shared" si="7"/>
        <v>0</v>
      </c>
      <c r="H16" s="5">
        <f t="shared" si="7"/>
        <v>0</v>
      </c>
      <c r="I16" s="5">
        <f t="shared" si="7"/>
        <v>0</v>
      </c>
      <c r="J16" s="5">
        <f t="shared" si="7"/>
        <v>0</v>
      </c>
      <c r="K16" s="3">
        <f t="shared" si="1"/>
        <v>0</v>
      </c>
    </row>
    <row r="17" spans="1:11" ht="16" thickBot="1" x14ac:dyDescent="0.25">
      <c r="A17" s="10"/>
      <c r="B17" s="12" t="s">
        <v>12</v>
      </c>
      <c r="C17" s="13" t="s">
        <v>21</v>
      </c>
      <c r="D17" s="1">
        <v>50</v>
      </c>
      <c r="E17" s="5">
        <f t="shared" ref="E17:J17" si="8">$D17*E6</f>
        <v>1000</v>
      </c>
      <c r="F17" s="5">
        <f t="shared" si="8"/>
        <v>1000</v>
      </c>
      <c r="G17" s="5">
        <f t="shared" si="8"/>
        <v>1000</v>
      </c>
      <c r="H17" s="5">
        <f t="shared" si="8"/>
        <v>1000</v>
      </c>
      <c r="I17" s="5">
        <f t="shared" si="8"/>
        <v>1000</v>
      </c>
      <c r="J17" s="5">
        <f t="shared" si="8"/>
        <v>1000</v>
      </c>
      <c r="K17" s="3">
        <f t="shared" si="1"/>
        <v>6000</v>
      </c>
    </row>
    <row r="18" spans="1:11" ht="16" thickBot="1" x14ac:dyDescent="0.25">
      <c r="A18" s="10"/>
      <c r="B18" s="12" t="s">
        <v>13</v>
      </c>
      <c r="C18" s="13" t="s">
        <v>21</v>
      </c>
      <c r="D18" s="1">
        <v>60</v>
      </c>
      <c r="E18" s="5">
        <f t="shared" ref="E18:J18" si="9">$D18*E7</f>
        <v>0</v>
      </c>
      <c r="F18" s="5">
        <f t="shared" si="9"/>
        <v>0</v>
      </c>
      <c r="G18" s="5">
        <f t="shared" si="9"/>
        <v>0</v>
      </c>
      <c r="H18" s="5">
        <f t="shared" si="9"/>
        <v>0</v>
      </c>
      <c r="I18" s="5">
        <f t="shared" si="9"/>
        <v>0</v>
      </c>
      <c r="J18" s="5">
        <f t="shared" si="9"/>
        <v>0</v>
      </c>
      <c r="K18" s="3">
        <f t="shared" si="1"/>
        <v>0</v>
      </c>
    </row>
    <row r="19" spans="1:11" ht="16" thickBot="1" x14ac:dyDescent="0.25">
      <c r="A19" s="10"/>
      <c r="B19" s="12" t="s">
        <v>22</v>
      </c>
      <c r="C19" s="11"/>
      <c r="D19" s="1"/>
      <c r="E19" s="5"/>
      <c r="F19" s="5"/>
      <c r="G19" s="5"/>
      <c r="H19" s="5"/>
      <c r="I19" s="5"/>
      <c r="J19" s="5"/>
      <c r="K19" s="3">
        <f t="shared" si="1"/>
        <v>0</v>
      </c>
    </row>
    <row r="20" spans="1:11" ht="16" thickBot="1" x14ac:dyDescent="0.25">
      <c r="A20" s="10"/>
      <c r="B20" s="12" t="s">
        <v>15</v>
      </c>
      <c r="C20" s="13" t="s">
        <v>21</v>
      </c>
      <c r="D20" s="1">
        <v>10</v>
      </c>
      <c r="E20" s="5">
        <f>$D20*E12</f>
        <v>100</v>
      </c>
      <c r="F20" s="5">
        <f t="shared" ref="F20:J20" si="10">$D20*F12</f>
        <v>200</v>
      </c>
      <c r="G20" s="5">
        <f t="shared" si="10"/>
        <v>200</v>
      </c>
      <c r="H20" s="5">
        <f t="shared" si="10"/>
        <v>100</v>
      </c>
      <c r="I20" s="5">
        <f t="shared" si="10"/>
        <v>0</v>
      </c>
      <c r="J20" s="5">
        <f t="shared" si="10"/>
        <v>0</v>
      </c>
      <c r="K20" s="3">
        <f t="shared" si="1"/>
        <v>600</v>
      </c>
    </row>
    <row r="21" spans="1:11" ht="16" thickBot="1" x14ac:dyDescent="0.25">
      <c r="A21" s="10"/>
      <c r="B21" s="12" t="s">
        <v>23</v>
      </c>
      <c r="C21" s="13" t="s">
        <v>21</v>
      </c>
      <c r="D21" s="1"/>
      <c r="E21" s="5">
        <f>$D21*E13</f>
        <v>0</v>
      </c>
      <c r="F21" s="5">
        <f t="shared" ref="F21:J21" si="11">$D21*F13</f>
        <v>0</v>
      </c>
      <c r="G21" s="5">
        <f t="shared" si="11"/>
        <v>0</v>
      </c>
      <c r="H21" s="5">
        <f t="shared" si="11"/>
        <v>0</v>
      </c>
      <c r="I21" s="5">
        <f t="shared" si="11"/>
        <v>0</v>
      </c>
      <c r="J21" s="5">
        <f t="shared" si="11"/>
        <v>0</v>
      </c>
      <c r="K21" s="3">
        <f t="shared" si="1"/>
        <v>0</v>
      </c>
    </row>
    <row r="22" spans="1:11" ht="16" thickBot="1" x14ac:dyDescent="0.25">
      <c r="A22" s="29" t="s">
        <v>7</v>
      </c>
      <c r="B22" s="30"/>
      <c r="C22" s="12"/>
      <c r="D22" s="2"/>
      <c r="E22" s="5">
        <f t="shared" ref="E22:I22" si="12">SUM(E15:E20)</f>
        <v>13100</v>
      </c>
      <c r="F22" s="5">
        <f t="shared" si="12"/>
        <v>13200</v>
      </c>
      <c r="G22" s="5">
        <f t="shared" si="12"/>
        <v>13200</v>
      </c>
      <c r="H22" s="5">
        <f t="shared" si="12"/>
        <v>13100</v>
      </c>
      <c r="I22" s="5">
        <f t="shared" si="12"/>
        <v>13000</v>
      </c>
      <c r="J22" s="5">
        <f>SUM(J15:J20)</f>
        <v>13000</v>
      </c>
      <c r="K22" s="17">
        <f t="shared" si="1"/>
        <v>78600</v>
      </c>
    </row>
  </sheetData>
  <mergeCells count="7">
    <mergeCell ref="A22:B22"/>
    <mergeCell ref="A1:B1"/>
    <mergeCell ref="A3:B3"/>
    <mergeCell ref="A8:B8"/>
    <mergeCell ref="A9:B9"/>
    <mergeCell ref="A13:B13"/>
    <mergeCell ref="A14:B1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="115" zoomScaleNormal="115" workbookViewId="0">
      <selection sqref="A1:K22"/>
    </sheetView>
  </sheetViews>
  <sheetFormatPr baseColWidth="10" defaultColWidth="9.1640625" defaultRowHeight="15" x14ac:dyDescent="0.2"/>
  <cols>
    <col min="1" max="1" width="9.1640625" style="6"/>
    <col min="2" max="2" width="11.83203125" style="6" bestFit="1" customWidth="1"/>
    <col min="3" max="10" width="9.1640625" style="6"/>
    <col min="11" max="11" width="9.1640625" style="6" bestFit="1"/>
    <col min="12" max="16384" width="9.1640625" style="6"/>
  </cols>
  <sheetData>
    <row r="1" spans="1:11" ht="16" thickBot="1" x14ac:dyDescent="0.25">
      <c r="A1" s="29" t="s">
        <v>0</v>
      </c>
      <c r="B1" s="30"/>
      <c r="C1" s="15"/>
      <c r="D1" s="8"/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</row>
    <row r="2" spans="1:11" ht="16" thickBot="1" x14ac:dyDescent="0.25">
      <c r="A2" s="10" t="s">
        <v>8</v>
      </c>
      <c r="B2" s="11"/>
      <c r="C2" s="12"/>
      <c r="D2" s="2"/>
      <c r="E2" s="2">
        <v>320</v>
      </c>
      <c r="F2" s="2">
        <v>340</v>
      </c>
      <c r="G2" s="2">
        <v>360</v>
      </c>
      <c r="H2" s="2">
        <v>380</v>
      </c>
      <c r="I2" s="2">
        <v>400</v>
      </c>
      <c r="J2" s="2">
        <v>400</v>
      </c>
      <c r="K2" s="3">
        <f>SUM(E2:J2)</f>
        <v>2200</v>
      </c>
    </row>
    <row r="3" spans="1:11" ht="16" thickBot="1" x14ac:dyDescent="0.25">
      <c r="A3" s="29" t="s">
        <v>9</v>
      </c>
      <c r="B3" s="30"/>
      <c r="C3" s="11"/>
      <c r="D3" s="2"/>
      <c r="E3" s="16">
        <f>SUM(E4:E7)</f>
        <v>340</v>
      </c>
      <c r="F3" s="16">
        <f t="shared" ref="F3:J3" si="0">SUM(F4:F7)</f>
        <v>350</v>
      </c>
      <c r="G3" s="16">
        <f t="shared" si="0"/>
        <v>360</v>
      </c>
      <c r="H3" s="16">
        <f t="shared" si="0"/>
        <v>360</v>
      </c>
      <c r="I3" s="16">
        <f t="shared" si="0"/>
        <v>390</v>
      </c>
      <c r="J3" s="16">
        <f t="shared" si="0"/>
        <v>400</v>
      </c>
      <c r="K3" s="3">
        <f t="shared" ref="K3:K22" si="1">SUM(E3:J3)</f>
        <v>2200</v>
      </c>
    </row>
    <row r="4" spans="1:11" ht="16" thickBot="1" x14ac:dyDescent="0.25">
      <c r="A4" s="10"/>
      <c r="B4" s="12" t="s">
        <v>10</v>
      </c>
      <c r="C4" s="11"/>
      <c r="D4" s="2"/>
      <c r="E4" s="2">
        <v>300</v>
      </c>
      <c r="F4" s="2">
        <v>300</v>
      </c>
      <c r="G4" s="2">
        <v>300</v>
      </c>
      <c r="H4" s="2">
        <v>300</v>
      </c>
      <c r="I4" s="2">
        <v>300</v>
      </c>
      <c r="J4" s="2">
        <v>300</v>
      </c>
      <c r="K4" s="3">
        <f t="shared" si="1"/>
        <v>1800</v>
      </c>
    </row>
    <row r="5" spans="1:11" ht="16" thickBot="1" x14ac:dyDescent="0.25">
      <c r="A5" s="10"/>
      <c r="B5" s="12" t="s">
        <v>11</v>
      </c>
      <c r="C5" s="11"/>
      <c r="D5" s="2"/>
      <c r="E5" s="2"/>
      <c r="F5" s="2"/>
      <c r="G5" s="2"/>
      <c r="H5" s="2"/>
      <c r="I5" s="2"/>
      <c r="J5" s="2"/>
      <c r="K5" s="3">
        <f t="shared" si="1"/>
        <v>0</v>
      </c>
    </row>
    <row r="6" spans="1:11" ht="16" thickBot="1" x14ac:dyDescent="0.25">
      <c r="A6" s="10"/>
      <c r="B6" s="12" t="s">
        <v>12</v>
      </c>
      <c r="C6" s="11"/>
      <c r="D6" s="2"/>
      <c r="E6" s="2">
        <v>20</v>
      </c>
      <c r="F6" s="2">
        <v>20</v>
      </c>
      <c r="G6" s="2">
        <v>20</v>
      </c>
      <c r="H6" s="2">
        <v>20</v>
      </c>
      <c r="I6" s="2">
        <v>30</v>
      </c>
      <c r="J6" s="2">
        <v>30</v>
      </c>
      <c r="K6" s="3">
        <f t="shared" si="1"/>
        <v>140</v>
      </c>
    </row>
    <row r="7" spans="1:11" ht="16" thickBot="1" x14ac:dyDescent="0.25">
      <c r="A7" s="10"/>
      <c r="B7" s="12" t="s">
        <v>13</v>
      </c>
      <c r="C7" s="11"/>
      <c r="D7" s="2"/>
      <c r="E7" s="2">
        <v>20</v>
      </c>
      <c r="F7" s="2">
        <v>30</v>
      </c>
      <c r="G7" s="2">
        <v>40</v>
      </c>
      <c r="H7" s="2">
        <v>40</v>
      </c>
      <c r="I7" s="2">
        <v>60</v>
      </c>
      <c r="J7" s="2">
        <v>70</v>
      </c>
      <c r="K7" s="3">
        <f t="shared" si="1"/>
        <v>260</v>
      </c>
    </row>
    <row r="8" spans="1:11" ht="16" thickBot="1" x14ac:dyDescent="0.25">
      <c r="A8" s="29" t="s">
        <v>14</v>
      </c>
      <c r="B8" s="30"/>
      <c r="C8" s="11"/>
      <c r="D8" s="2"/>
      <c r="E8" s="2">
        <f>E3-E2</f>
        <v>20</v>
      </c>
      <c r="F8" s="2">
        <f t="shared" ref="F8:J8" si="2">F3-F2</f>
        <v>10</v>
      </c>
      <c r="G8" s="2">
        <f t="shared" si="2"/>
        <v>0</v>
      </c>
      <c r="H8" s="2">
        <f t="shared" si="2"/>
        <v>-20</v>
      </c>
      <c r="I8" s="2">
        <f t="shared" si="2"/>
        <v>-10</v>
      </c>
      <c r="J8" s="2">
        <f t="shared" si="2"/>
        <v>0</v>
      </c>
      <c r="K8" s="3"/>
    </row>
    <row r="9" spans="1:11" ht="16" thickBot="1" x14ac:dyDescent="0.25">
      <c r="A9" s="29" t="s">
        <v>15</v>
      </c>
      <c r="B9" s="30"/>
      <c r="C9" s="11"/>
      <c r="D9" s="2"/>
      <c r="E9" s="4"/>
      <c r="F9" s="4"/>
      <c r="G9" s="4"/>
      <c r="H9" s="4"/>
      <c r="I9" s="4"/>
      <c r="J9" s="4"/>
      <c r="K9" s="3"/>
    </row>
    <row r="10" spans="1:11" ht="16" thickBot="1" x14ac:dyDescent="0.25">
      <c r="A10" s="10"/>
      <c r="B10" s="12" t="s">
        <v>16</v>
      </c>
      <c r="C10" s="11"/>
      <c r="D10" s="2"/>
      <c r="E10" s="2">
        <v>0</v>
      </c>
      <c r="F10" s="2">
        <f>E11</f>
        <v>20</v>
      </c>
      <c r="G10" s="2">
        <f t="shared" ref="G10:J10" si="3">F11</f>
        <v>30</v>
      </c>
      <c r="H10" s="2">
        <f t="shared" si="3"/>
        <v>30</v>
      </c>
      <c r="I10" s="2">
        <f t="shared" si="3"/>
        <v>10</v>
      </c>
      <c r="J10" s="2">
        <f t="shared" si="3"/>
        <v>0</v>
      </c>
      <c r="K10" s="3"/>
    </row>
    <row r="11" spans="1:11" ht="16" thickBot="1" x14ac:dyDescent="0.25">
      <c r="A11" s="10"/>
      <c r="B11" s="12" t="s">
        <v>17</v>
      </c>
      <c r="C11" s="11"/>
      <c r="D11" s="2"/>
      <c r="E11" s="2">
        <v>20</v>
      </c>
      <c r="F11" s="2">
        <f>F10+F3-F2</f>
        <v>30</v>
      </c>
      <c r="G11" s="2">
        <f t="shared" ref="G11:J11" si="4">G10+G3-G2</f>
        <v>30</v>
      </c>
      <c r="H11" s="2">
        <f t="shared" si="4"/>
        <v>10</v>
      </c>
      <c r="I11" s="2">
        <f t="shared" si="4"/>
        <v>0</v>
      </c>
      <c r="J11" s="2">
        <f t="shared" si="4"/>
        <v>0</v>
      </c>
      <c r="K11" s="3"/>
    </row>
    <row r="12" spans="1:11" ht="16" thickBot="1" x14ac:dyDescent="0.25">
      <c r="A12" s="10"/>
      <c r="B12" s="12" t="s">
        <v>18</v>
      </c>
      <c r="C12" s="11"/>
      <c r="D12" s="2"/>
      <c r="E12" s="2">
        <f>AVERAGE(E10:E11)</f>
        <v>10</v>
      </c>
      <c r="F12" s="2">
        <f t="shared" ref="F12:J12" si="5">AVERAGE(F10:F11)</f>
        <v>25</v>
      </c>
      <c r="G12" s="2">
        <f t="shared" si="5"/>
        <v>30</v>
      </c>
      <c r="H12" s="2">
        <f t="shared" si="5"/>
        <v>20</v>
      </c>
      <c r="I12" s="2">
        <f t="shared" si="5"/>
        <v>5</v>
      </c>
      <c r="J12" s="2">
        <f t="shared" si="5"/>
        <v>0</v>
      </c>
      <c r="K12" s="3">
        <f t="shared" si="1"/>
        <v>90</v>
      </c>
    </row>
    <row r="13" spans="1:11" ht="16" thickBot="1" x14ac:dyDescent="0.25">
      <c r="A13" s="29" t="s">
        <v>19</v>
      </c>
      <c r="B13" s="30"/>
      <c r="C13" s="12"/>
      <c r="D13" s="2"/>
      <c r="E13" s="2"/>
      <c r="F13" s="2"/>
      <c r="G13" s="2"/>
      <c r="H13" s="2"/>
      <c r="I13" s="2"/>
      <c r="J13" s="2"/>
      <c r="K13" s="3">
        <f t="shared" si="1"/>
        <v>0</v>
      </c>
    </row>
    <row r="14" spans="1:11" ht="16" thickBot="1" x14ac:dyDescent="0.25">
      <c r="A14" s="29" t="s">
        <v>20</v>
      </c>
      <c r="B14" s="30"/>
      <c r="C14" s="11"/>
      <c r="D14" s="2"/>
      <c r="E14" s="4"/>
      <c r="F14" s="4"/>
      <c r="G14" s="4"/>
      <c r="H14" s="4"/>
      <c r="I14" s="4"/>
      <c r="J14" s="4"/>
      <c r="K14" s="3"/>
    </row>
    <row r="15" spans="1:11" ht="16" thickBot="1" x14ac:dyDescent="0.25">
      <c r="A15" s="10"/>
      <c r="B15" s="12" t="s">
        <v>10</v>
      </c>
      <c r="C15" s="13" t="s">
        <v>21</v>
      </c>
      <c r="D15" s="1">
        <v>40</v>
      </c>
      <c r="E15" s="5">
        <f>$D15*E4</f>
        <v>12000</v>
      </c>
      <c r="F15" s="5">
        <f t="shared" ref="F15:J15" si="6">$D15*F4</f>
        <v>12000</v>
      </c>
      <c r="G15" s="5">
        <f t="shared" si="6"/>
        <v>12000</v>
      </c>
      <c r="H15" s="5">
        <f t="shared" si="6"/>
        <v>12000</v>
      </c>
      <c r="I15" s="5">
        <f t="shared" si="6"/>
        <v>12000</v>
      </c>
      <c r="J15" s="5">
        <f t="shared" si="6"/>
        <v>12000</v>
      </c>
      <c r="K15" s="3">
        <f t="shared" si="1"/>
        <v>72000</v>
      </c>
    </row>
    <row r="16" spans="1:11" ht="16" thickBot="1" x14ac:dyDescent="0.25">
      <c r="A16" s="10"/>
      <c r="B16" s="12" t="s">
        <v>11</v>
      </c>
      <c r="C16" s="13" t="s">
        <v>21</v>
      </c>
      <c r="D16" s="1"/>
      <c r="E16" s="5">
        <f t="shared" ref="E16:J18" si="7">$D16*E5</f>
        <v>0</v>
      </c>
      <c r="F16" s="5">
        <f t="shared" si="7"/>
        <v>0</v>
      </c>
      <c r="G16" s="5">
        <f t="shared" si="7"/>
        <v>0</v>
      </c>
      <c r="H16" s="5">
        <f t="shared" si="7"/>
        <v>0</v>
      </c>
      <c r="I16" s="5">
        <f t="shared" si="7"/>
        <v>0</v>
      </c>
      <c r="J16" s="5">
        <f t="shared" si="7"/>
        <v>0</v>
      </c>
      <c r="K16" s="3">
        <f t="shared" si="1"/>
        <v>0</v>
      </c>
    </row>
    <row r="17" spans="1:11" ht="16" thickBot="1" x14ac:dyDescent="0.25">
      <c r="A17" s="10"/>
      <c r="B17" s="12" t="s">
        <v>12</v>
      </c>
      <c r="C17" s="13" t="s">
        <v>21</v>
      </c>
      <c r="D17" s="1">
        <v>50</v>
      </c>
      <c r="E17" s="5">
        <f t="shared" si="7"/>
        <v>1000</v>
      </c>
      <c r="F17" s="5">
        <f t="shared" si="7"/>
        <v>1000</v>
      </c>
      <c r="G17" s="5">
        <f t="shared" si="7"/>
        <v>1000</v>
      </c>
      <c r="H17" s="5">
        <f t="shared" si="7"/>
        <v>1000</v>
      </c>
      <c r="I17" s="5">
        <f t="shared" si="7"/>
        <v>1500</v>
      </c>
      <c r="J17" s="5">
        <f t="shared" si="7"/>
        <v>1500</v>
      </c>
      <c r="K17" s="3">
        <f t="shared" si="1"/>
        <v>7000</v>
      </c>
    </row>
    <row r="18" spans="1:11" ht="16" thickBot="1" x14ac:dyDescent="0.25">
      <c r="A18" s="10"/>
      <c r="B18" s="12" t="s">
        <v>13</v>
      </c>
      <c r="C18" s="13" t="s">
        <v>21</v>
      </c>
      <c r="D18" s="1">
        <v>60</v>
      </c>
      <c r="E18" s="5">
        <f t="shared" si="7"/>
        <v>1200</v>
      </c>
      <c r="F18" s="5">
        <f t="shared" si="7"/>
        <v>1800</v>
      </c>
      <c r="G18" s="5">
        <f t="shared" si="7"/>
        <v>2400</v>
      </c>
      <c r="H18" s="5">
        <f t="shared" si="7"/>
        <v>2400</v>
      </c>
      <c r="I18" s="5">
        <f t="shared" si="7"/>
        <v>3600</v>
      </c>
      <c r="J18" s="5">
        <f t="shared" si="7"/>
        <v>4200</v>
      </c>
      <c r="K18" s="3">
        <f t="shared" si="1"/>
        <v>15600</v>
      </c>
    </row>
    <row r="19" spans="1:11" ht="16" thickBot="1" x14ac:dyDescent="0.25">
      <c r="A19" s="10"/>
      <c r="B19" s="12" t="s">
        <v>22</v>
      </c>
      <c r="C19" s="11"/>
      <c r="D19" s="1"/>
      <c r="E19" s="5"/>
      <c r="F19" s="5"/>
      <c r="G19" s="5"/>
      <c r="H19" s="5"/>
      <c r="I19" s="5"/>
      <c r="J19" s="5"/>
      <c r="K19" s="3">
        <f t="shared" si="1"/>
        <v>0</v>
      </c>
    </row>
    <row r="20" spans="1:11" ht="16" thickBot="1" x14ac:dyDescent="0.25">
      <c r="A20" s="10"/>
      <c r="B20" s="12" t="s">
        <v>15</v>
      </c>
      <c r="C20" s="13" t="s">
        <v>21</v>
      </c>
      <c r="D20" s="1">
        <v>10</v>
      </c>
      <c r="E20" s="5">
        <f>$D20*E12</f>
        <v>100</v>
      </c>
      <c r="F20" s="5">
        <f t="shared" ref="F20:J20" si="8">$D20*F12</f>
        <v>250</v>
      </c>
      <c r="G20" s="5">
        <f t="shared" si="8"/>
        <v>300</v>
      </c>
      <c r="H20" s="5">
        <f t="shared" si="8"/>
        <v>200</v>
      </c>
      <c r="I20" s="5">
        <f t="shared" si="8"/>
        <v>50</v>
      </c>
      <c r="J20" s="5">
        <f t="shared" si="8"/>
        <v>0</v>
      </c>
      <c r="K20" s="3">
        <f t="shared" si="1"/>
        <v>900</v>
      </c>
    </row>
    <row r="21" spans="1:11" ht="16" thickBot="1" x14ac:dyDescent="0.25">
      <c r="A21" s="10"/>
      <c r="B21" s="12" t="s">
        <v>23</v>
      </c>
      <c r="C21" s="13" t="s">
        <v>21</v>
      </c>
      <c r="D21" s="1"/>
      <c r="E21" s="5">
        <f>$D21*E13</f>
        <v>0</v>
      </c>
      <c r="F21" s="5">
        <f t="shared" ref="F21:J21" si="9">$D21*F13</f>
        <v>0</v>
      </c>
      <c r="G21" s="5">
        <f t="shared" si="9"/>
        <v>0</v>
      </c>
      <c r="H21" s="5">
        <f t="shared" si="9"/>
        <v>0</v>
      </c>
      <c r="I21" s="5">
        <f t="shared" si="9"/>
        <v>0</v>
      </c>
      <c r="J21" s="5">
        <f t="shared" si="9"/>
        <v>0</v>
      </c>
      <c r="K21" s="3">
        <f t="shared" si="1"/>
        <v>0</v>
      </c>
    </row>
    <row r="22" spans="1:11" ht="16" thickBot="1" x14ac:dyDescent="0.25">
      <c r="A22" s="29" t="s">
        <v>7</v>
      </c>
      <c r="B22" s="30"/>
      <c r="C22" s="12"/>
      <c r="D22" s="2"/>
      <c r="E22" s="5">
        <f t="shared" ref="E22:I22" si="10">SUM(E15:E20)</f>
        <v>14300</v>
      </c>
      <c r="F22" s="5">
        <f t="shared" si="10"/>
        <v>15050</v>
      </c>
      <c r="G22" s="5">
        <f t="shared" si="10"/>
        <v>15700</v>
      </c>
      <c r="H22" s="5">
        <f t="shared" si="10"/>
        <v>15600</v>
      </c>
      <c r="I22" s="5">
        <f t="shared" si="10"/>
        <v>17150</v>
      </c>
      <c r="J22" s="5">
        <f>SUM(J15:J20)</f>
        <v>17700</v>
      </c>
      <c r="K22" s="17">
        <f t="shared" si="1"/>
        <v>95500</v>
      </c>
    </row>
  </sheetData>
  <mergeCells count="7">
    <mergeCell ref="A22:B22"/>
    <mergeCell ref="A1:B1"/>
    <mergeCell ref="A3:B3"/>
    <mergeCell ref="A8:B8"/>
    <mergeCell ref="A9:B9"/>
    <mergeCell ref="A13:B13"/>
    <mergeCell ref="A14:B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zoomScale="115" zoomScaleNormal="115" workbookViewId="0">
      <selection sqref="A1:K22"/>
    </sheetView>
  </sheetViews>
  <sheetFormatPr baseColWidth="10" defaultColWidth="9.1640625" defaultRowHeight="15" x14ac:dyDescent="0.2"/>
  <cols>
    <col min="1" max="1" width="9.1640625" style="6"/>
    <col min="2" max="2" width="11.83203125" style="6" bestFit="1" customWidth="1"/>
    <col min="3" max="16384" width="9.1640625" style="6"/>
  </cols>
  <sheetData>
    <row r="1" spans="1:11" ht="16" thickBot="1" x14ac:dyDescent="0.25">
      <c r="A1" s="29" t="s">
        <v>0</v>
      </c>
      <c r="B1" s="30"/>
      <c r="C1" s="15"/>
      <c r="D1" s="8"/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</row>
    <row r="2" spans="1:11" ht="16" thickBot="1" x14ac:dyDescent="0.25">
      <c r="A2" s="10" t="s">
        <v>8</v>
      </c>
      <c r="B2" s="11"/>
      <c r="C2" s="12"/>
      <c r="D2" s="2"/>
      <c r="E2" s="2">
        <v>320</v>
      </c>
      <c r="F2" s="2">
        <v>340</v>
      </c>
      <c r="G2" s="2">
        <v>360</v>
      </c>
      <c r="H2" s="2">
        <v>380</v>
      </c>
      <c r="I2" s="2">
        <v>400</v>
      </c>
      <c r="J2" s="2">
        <v>400</v>
      </c>
      <c r="K2" s="3">
        <f>SUM(E2:J2)</f>
        <v>2200</v>
      </c>
    </row>
    <row r="3" spans="1:11" ht="16" thickBot="1" x14ac:dyDescent="0.25">
      <c r="A3" s="29" t="s">
        <v>28</v>
      </c>
      <c r="B3" s="30"/>
      <c r="C3" s="11"/>
      <c r="D3" s="2"/>
      <c r="E3" s="16">
        <f>SUM(E4:E7)</f>
        <v>350</v>
      </c>
      <c r="F3" s="16">
        <f t="shared" ref="F3:J3" si="0">SUM(F4:F7)</f>
        <v>350</v>
      </c>
      <c r="G3" s="16">
        <f t="shared" si="0"/>
        <v>350</v>
      </c>
      <c r="H3" s="16">
        <f t="shared" si="0"/>
        <v>350</v>
      </c>
      <c r="I3" s="16">
        <f t="shared" si="0"/>
        <v>350</v>
      </c>
      <c r="J3" s="16">
        <f t="shared" si="0"/>
        <v>350</v>
      </c>
      <c r="K3" s="3">
        <f t="shared" ref="K3:K22" si="1">SUM(E3:J3)</f>
        <v>2100</v>
      </c>
    </row>
    <row r="4" spans="1:11" ht="16" thickBot="1" x14ac:dyDescent="0.25">
      <c r="A4" s="10"/>
      <c r="B4" s="12" t="s">
        <v>10</v>
      </c>
      <c r="C4" s="11"/>
      <c r="D4" s="2"/>
      <c r="E4" s="2">
        <v>350</v>
      </c>
      <c r="F4" s="2">
        <v>350</v>
      </c>
      <c r="G4" s="2">
        <v>350</v>
      </c>
      <c r="H4" s="2">
        <v>350</v>
      </c>
      <c r="I4" s="2">
        <v>350</v>
      </c>
      <c r="J4" s="2">
        <v>350</v>
      </c>
      <c r="K4" s="3">
        <f t="shared" si="1"/>
        <v>2100</v>
      </c>
    </row>
    <row r="5" spans="1:11" ht="16" thickBot="1" x14ac:dyDescent="0.25">
      <c r="A5" s="10"/>
      <c r="B5" s="12" t="s">
        <v>11</v>
      </c>
      <c r="C5" s="11"/>
      <c r="D5" s="2"/>
      <c r="E5" s="2"/>
      <c r="F5" s="2"/>
      <c r="G5" s="2"/>
      <c r="H5" s="2"/>
      <c r="I5" s="2"/>
      <c r="J5" s="2"/>
      <c r="K5" s="3">
        <f t="shared" si="1"/>
        <v>0</v>
      </c>
    </row>
    <row r="6" spans="1:11" ht="16" thickBot="1" x14ac:dyDescent="0.25">
      <c r="A6" s="10"/>
      <c r="B6" s="12" t="s">
        <v>12</v>
      </c>
      <c r="C6" s="11"/>
      <c r="D6" s="2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3">
        <f t="shared" si="1"/>
        <v>0</v>
      </c>
    </row>
    <row r="7" spans="1:11" ht="16" thickBot="1" x14ac:dyDescent="0.25">
      <c r="A7" s="10"/>
      <c r="B7" s="12" t="s">
        <v>13</v>
      </c>
      <c r="C7" s="11"/>
      <c r="D7" s="2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3">
        <f t="shared" si="1"/>
        <v>0</v>
      </c>
    </row>
    <row r="8" spans="1:11" ht="16" thickBot="1" x14ac:dyDescent="0.25">
      <c r="A8" s="29" t="s">
        <v>14</v>
      </c>
      <c r="B8" s="30"/>
      <c r="C8" s="11"/>
      <c r="D8" s="2"/>
      <c r="E8" s="2">
        <f>E3-E2</f>
        <v>30</v>
      </c>
      <c r="F8" s="2">
        <f t="shared" ref="F8:J8" si="2">F3-F2</f>
        <v>10</v>
      </c>
      <c r="G8" s="19">
        <f t="shared" si="2"/>
        <v>-10</v>
      </c>
      <c r="H8" s="19">
        <f t="shared" si="2"/>
        <v>-30</v>
      </c>
      <c r="I8" s="19">
        <f t="shared" si="2"/>
        <v>-50</v>
      </c>
      <c r="J8" s="19">
        <f t="shared" si="2"/>
        <v>-50</v>
      </c>
      <c r="K8" s="3">
        <f>SUM(E8:J8)</f>
        <v>-100</v>
      </c>
    </row>
    <row r="9" spans="1:11" ht="16" thickBot="1" x14ac:dyDescent="0.25">
      <c r="A9" s="29" t="s">
        <v>15</v>
      </c>
      <c r="B9" s="30"/>
      <c r="C9" s="11"/>
      <c r="D9" s="2"/>
      <c r="E9" s="4"/>
      <c r="F9" s="4"/>
      <c r="G9" s="4"/>
      <c r="H9" s="4"/>
      <c r="I9" s="4"/>
      <c r="J9" s="4"/>
      <c r="K9" s="3"/>
    </row>
    <row r="10" spans="1:11" ht="16" thickBot="1" x14ac:dyDescent="0.25">
      <c r="A10" s="10"/>
      <c r="B10" s="12" t="s">
        <v>16</v>
      </c>
      <c r="C10" s="11"/>
      <c r="D10" s="2"/>
      <c r="E10" s="2">
        <v>0</v>
      </c>
      <c r="F10" s="2">
        <f>E11</f>
        <v>30</v>
      </c>
      <c r="G10" s="2">
        <f t="shared" ref="G10:I10" si="3">F11</f>
        <v>40</v>
      </c>
      <c r="H10" s="2">
        <f t="shared" si="3"/>
        <v>30</v>
      </c>
      <c r="I10" s="2">
        <f t="shared" si="3"/>
        <v>0</v>
      </c>
      <c r="J10" s="2">
        <f>I11</f>
        <v>-50</v>
      </c>
      <c r="K10" s="3"/>
    </row>
    <row r="11" spans="1:11" ht="16" thickBot="1" x14ac:dyDescent="0.25">
      <c r="A11" s="10"/>
      <c r="B11" s="12" t="s">
        <v>17</v>
      </c>
      <c r="C11" s="11"/>
      <c r="D11" s="2"/>
      <c r="E11" s="2">
        <f>E10+E3-E2</f>
        <v>30</v>
      </c>
      <c r="F11" s="2">
        <f>F10+F3-F2</f>
        <v>40</v>
      </c>
      <c r="G11" s="2">
        <f t="shared" ref="G11:J11" si="4">G10+G3-G2</f>
        <v>30</v>
      </c>
      <c r="H11" s="2">
        <f t="shared" si="4"/>
        <v>0</v>
      </c>
      <c r="I11" s="2">
        <f t="shared" si="4"/>
        <v>-50</v>
      </c>
      <c r="J11" s="2">
        <f t="shared" si="4"/>
        <v>-100</v>
      </c>
      <c r="K11" s="3"/>
    </row>
    <row r="12" spans="1:11" ht="16" thickBot="1" x14ac:dyDescent="0.25">
      <c r="A12" s="10"/>
      <c r="B12" s="12" t="s">
        <v>18</v>
      </c>
      <c r="C12" s="11"/>
      <c r="D12" s="2"/>
      <c r="E12" s="2">
        <f>AVERAGE(E10:E11)</f>
        <v>15</v>
      </c>
      <c r="F12" s="2">
        <f t="shared" ref="F12:J12" si="5">AVERAGE(F10:F11)</f>
        <v>35</v>
      </c>
      <c r="G12" s="2">
        <f t="shared" si="5"/>
        <v>35</v>
      </c>
      <c r="H12" s="2">
        <f t="shared" si="5"/>
        <v>15</v>
      </c>
      <c r="I12" s="2">
        <f t="shared" si="5"/>
        <v>-25</v>
      </c>
      <c r="J12" s="2">
        <f t="shared" si="5"/>
        <v>-75</v>
      </c>
      <c r="K12" s="3">
        <f t="shared" si="1"/>
        <v>0</v>
      </c>
    </row>
    <row r="13" spans="1:11" ht="16" thickBot="1" x14ac:dyDescent="0.25">
      <c r="A13" s="29" t="s">
        <v>19</v>
      </c>
      <c r="B13" s="30"/>
      <c r="C13" s="12"/>
      <c r="D13" s="2"/>
      <c r="E13" s="2"/>
      <c r="F13" s="2"/>
      <c r="G13" s="2"/>
      <c r="H13" s="2"/>
      <c r="I13" s="2">
        <f>I10-I11</f>
        <v>50</v>
      </c>
      <c r="J13" s="2">
        <f>J10-J11</f>
        <v>50</v>
      </c>
      <c r="K13" s="3">
        <f t="shared" si="1"/>
        <v>100</v>
      </c>
    </row>
    <row r="14" spans="1:11" ht="16" thickBot="1" x14ac:dyDescent="0.25">
      <c r="A14" s="29" t="s">
        <v>20</v>
      </c>
      <c r="B14" s="30"/>
      <c r="C14" s="11"/>
      <c r="D14" s="2"/>
      <c r="E14" s="4"/>
      <c r="F14" s="4"/>
      <c r="G14" s="4"/>
      <c r="H14" s="4"/>
      <c r="I14" s="4"/>
      <c r="J14" s="4"/>
      <c r="K14" s="3"/>
    </row>
    <row r="15" spans="1:11" ht="16" thickBot="1" x14ac:dyDescent="0.25">
      <c r="A15" s="10"/>
      <c r="B15" s="12" t="s">
        <v>10</v>
      </c>
      <c r="C15" s="13" t="s">
        <v>21</v>
      </c>
      <c r="D15" s="1">
        <v>40</v>
      </c>
      <c r="E15" s="5">
        <f>$D15*E4</f>
        <v>14000</v>
      </c>
      <c r="F15" s="5">
        <f t="shared" ref="F15:J15" si="6">$D15*F4</f>
        <v>14000</v>
      </c>
      <c r="G15" s="5">
        <f t="shared" si="6"/>
        <v>14000</v>
      </c>
      <c r="H15" s="5">
        <f t="shared" si="6"/>
        <v>14000</v>
      </c>
      <c r="I15" s="5">
        <f t="shared" si="6"/>
        <v>14000</v>
      </c>
      <c r="J15" s="5">
        <f t="shared" si="6"/>
        <v>14000</v>
      </c>
      <c r="K15" s="3">
        <f t="shared" si="1"/>
        <v>84000</v>
      </c>
    </row>
    <row r="16" spans="1:11" ht="16" thickBot="1" x14ac:dyDescent="0.25">
      <c r="A16" s="10"/>
      <c r="B16" s="12" t="s">
        <v>11</v>
      </c>
      <c r="C16" s="13" t="s">
        <v>21</v>
      </c>
      <c r="D16" s="1"/>
      <c r="E16" s="5">
        <f t="shared" ref="E16:J18" si="7">$D16*E5</f>
        <v>0</v>
      </c>
      <c r="F16" s="5">
        <f t="shared" si="7"/>
        <v>0</v>
      </c>
      <c r="G16" s="5">
        <f t="shared" si="7"/>
        <v>0</v>
      </c>
      <c r="H16" s="5">
        <f t="shared" si="7"/>
        <v>0</v>
      </c>
      <c r="I16" s="5">
        <f t="shared" si="7"/>
        <v>0</v>
      </c>
      <c r="J16" s="5">
        <f t="shared" si="7"/>
        <v>0</v>
      </c>
      <c r="K16" s="3">
        <f t="shared" si="1"/>
        <v>0</v>
      </c>
    </row>
    <row r="17" spans="1:11" ht="16" thickBot="1" x14ac:dyDescent="0.25">
      <c r="A17" s="10"/>
      <c r="B17" s="12" t="s">
        <v>12</v>
      </c>
      <c r="C17" s="13" t="s">
        <v>21</v>
      </c>
      <c r="D17" s="1">
        <v>50</v>
      </c>
      <c r="E17" s="5">
        <f t="shared" si="7"/>
        <v>0</v>
      </c>
      <c r="F17" s="5">
        <f t="shared" si="7"/>
        <v>0</v>
      </c>
      <c r="G17" s="5">
        <f t="shared" si="7"/>
        <v>0</v>
      </c>
      <c r="H17" s="5">
        <f t="shared" si="7"/>
        <v>0</v>
      </c>
      <c r="I17" s="5">
        <f t="shared" si="7"/>
        <v>0</v>
      </c>
      <c r="J17" s="5">
        <f t="shared" si="7"/>
        <v>0</v>
      </c>
      <c r="K17" s="3">
        <f t="shared" si="1"/>
        <v>0</v>
      </c>
    </row>
    <row r="18" spans="1:11" ht="16" thickBot="1" x14ac:dyDescent="0.25">
      <c r="A18" s="10"/>
      <c r="B18" s="12" t="s">
        <v>13</v>
      </c>
      <c r="C18" s="13" t="s">
        <v>21</v>
      </c>
      <c r="D18" s="1">
        <v>60</v>
      </c>
      <c r="E18" s="5">
        <f t="shared" si="7"/>
        <v>0</v>
      </c>
      <c r="F18" s="5">
        <f t="shared" si="7"/>
        <v>0</v>
      </c>
      <c r="G18" s="5">
        <f t="shared" si="7"/>
        <v>0</v>
      </c>
      <c r="H18" s="5">
        <f t="shared" si="7"/>
        <v>0</v>
      </c>
      <c r="I18" s="5">
        <f t="shared" si="7"/>
        <v>0</v>
      </c>
      <c r="J18" s="5">
        <f t="shared" si="7"/>
        <v>0</v>
      </c>
      <c r="K18" s="3">
        <f t="shared" si="1"/>
        <v>0</v>
      </c>
    </row>
    <row r="19" spans="1:11" ht="16" thickBot="1" x14ac:dyDescent="0.25">
      <c r="A19" s="10"/>
      <c r="B19" s="12" t="s">
        <v>22</v>
      </c>
      <c r="C19" s="11"/>
      <c r="D19" s="1"/>
      <c r="E19" s="5"/>
      <c r="F19" s="5"/>
      <c r="G19" s="5"/>
      <c r="H19" s="5"/>
      <c r="I19" s="5"/>
      <c r="J19" s="5"/>
      <c r="K19" s="3">
        <f t="shared" si="1"/>
        <v>0</v>
      </c>
    </row>
    <row r="20" spans="1:11" ht="16" thickBot="1" x14ac:dyDescent="0.25">
      <c r="A20" s="10"/>
      <c r="B20" s="12" t="s">
        <v>15</v>
      </c>
      <c r="C20" s="13" t="s">
        <v>21</v>
      </c>
      <c r="D20" s="1">
        <v>10</v>
      </c>
      <c r="E20" s="5">
        <f>$D20*E12</f>
        <v>150</v>
      </c>
      <c r="F20" s="5">
        <f t="shared" ref="F20:J20" si="8">$D20*F12</f>
        <v>350</v>
      </c>
      <c r="G20" s="5">
        <f t="shared" si="8"/>
        <v>350</v>
      </c>
      <c r="H20" s="5">
        <f t="shared" si="8"/>
        <v>150</v>
      </c>
      <c r="I20" s="5">
        <f t="shared" si="8"/>
        <v>-250</v>
      </c>
      <c r="J20" s="5">
        <f t="shared" si="8"/>
        <v>-750</v>
      </c>
      <c r="K20" s="3">
        <f t="shared" si="1"/>
        <v>0</v>
      </c>
    </row>
    <row r="21" spans="1:11" ht="16" thickBot="1" x14ac:dyDescent="0.25">
      <c r="A21" s="10"/>
      <c r="B21" s="12" t="s">
        <v>23</v>
      </c>
      <c r="C21" s="13" t="s">
        <v>21</v>
      </c>
      <c r="D21" s="1"/>
      <c r="E21" s="5">
        <f>$D21*E13</f>
        <v>0</v>
      </c>
      <c r="F21" s="5">
        <f t="shared" ref="F21:J21" si="9">$D21*F13</f>
        <v>0</v>
      </c>
      <c r="G21" s="5">
        <f t="shared" si="9"/>
        <v>0</v>
      </c>
      <c r="H21" s="5">
        <f t="shared" si="9"/>
        <v>0</v>
      </c>
      <c r="I21" s="5">
        <f t="shared" si="9"/>
        <v>0</v>
      </c>
      <c r="J21" s="5">
        <f t="shared" si="9"/>
        <v>0</v>
      </c>
      <c r="K21" s="3">
        <f t="shared" si="1"/>
        <v>0</v>
      </c>
    </row>
    <row r="22" spans="1:11" ht="16" thickBot="1" x14ac:dyDescent="0.25">
      <c r="A22" s="29" t="s">
        <v>7</v>
      </c>
      <c r="B22" s="30"/>
      <c r="C22" s="12"/>
      <c r="D22" s="2"/>
      <c r="E22" s="5">
        <f t="shared" ref="E22:I22" si="10">SUM(E15:E20)</f>
        <v>14150</v>
      </c>
      <c r="F22" s="5">
        <f t="shared" si="10"/>
        <v>14350</v>
      </c>
      <c r="G22" s="5">
        <f t="shared" si="10"/>
        <v>14350</v>
      </c>
      <c r="H22" s="5">
        <f t="shared" si="10"/>
        <v>14150</v>
      </c>
      <c r="I22" s="5">
        <f t="shared" si="10"/>
        <v>13750</v>
      </c>
      <c r="J22" s="5">
        <f>SUM(J15:J20)</f>
        <v>13250</v>
      </c>
      <c r="K22" s="17">
        <f t="shared" si="1"/>
        <v>84000</v>
      </c>
    </row>
  </sheetData>
  <mergeCells count="7">
    <mergeCell ref="A1:B1"/>
    <mergeCell ref="A3:B3"/>
    <mergeCell ref="A8:B8"/>
    <mergeCell ref="A13:B13"/>
    <mergeCell ref="A22:B22"/>
    <mergeCell ref="A9:B9"/>
    <mergeCell ref="A14:B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zoomScale="115" zoomScaleNormal="115" workbookViewId="0">
      <selection activeCell="L24" sqref="L24"/>
    </sheetView>
  </sheetViews>
  <sheetFormatPr baseColWidth="10" defaultColWidth="9.1640625" defaultRowHeight="15" x14ac:dyDescent="0.2"/>
  <cols>
    <col min="1" max="1" width="9.1640625" style="6"/>
    <col min="2" max="2" width="11.83203125" style="6" bestFit="1" customWidth="1"/>
    <col min="3" max="16384" width="9.1640625" style="6"/>
  </cols>
  <sheetData>
    <row r="1" spans="1:11" ht="16" thickBot="1" x14ac:dyDescent="0.25">
      <c r="A1" s="29" t="s">
        <v>0</v>
      </c>
      <c r="B1" s="30"/>
      <c r="C1" s="15"/>
      <c r="D1" s="8"/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</row>
    <row r="2" spans="1:11" ht="16" thickBot="1" x14ac:dyDescent="0.25">
      <c r="A2" s="10" t="s">
        <v>8</v>
      </c>
      <c r="B2" s="11"/>
      <c r="C2" s="12"/>
      <c r="D2" s="2"/>
      <c r="E2" s="2">
        <v>320</v>
      </c>
      <c r="F2" s="2">
        <v>340</v>
      </c>
      <c r="G2" s="2">
        <v>360</v>
      </c>
      <c r="H2" s="2">
        <v>380</v>
      </c>
      <c r="I2" s="2">
        <v>400</v>
      </c>
      <c r="J2" s="2">
        <v>400</v>
      </c>
      <c r="K2" s="3">
        <f>SUM(E2:J2)</f>
        <v>2200</v>
      </c>
    </row>
    <row r="3" spans="1:11" ht="16" thickBot="1" x14ac:dyDescent="0.25">
      <c r="A3" s="29" t="s">
        <v>28</v>
      </c>
      <c r="B3" s="30"/>
      <c r="C3" s="11"/>
      <c r="D3" s="2"/>
      <c r="E3" s="16">
        <f>SUM(E4:E7)</f>
        <v>350</v>
      </c>
      <c r="F3" s="16">
        <f t="shared" ref="F3:J3" si="0">SUM(F4:F7)</f>
        <v>350</v>
      </c>
      <c r="G3" s="16">
        <f t="shared" si="0"/>
        <v>350</v>
      </c>
      <c r="H3" s="16">
        <f t="shared" si="0"/>
        <v>350</v>
      </c>
      <c r="I3" s="16">
        <f t="shared" si="0"/>
        <v>400</v>
      </c>
      <c r="J3" s="16">
        <f t="shared" si="0"/>
        <v>400</v>
      </c>
      <c r="K3" s="3">
        <f t="shared" ref="K3:K22" si="1">SUM(E3:J3)</f>
        <v>2200</v>
      </c>
    </row>
    <row r="4" spans="1:11" ht="16" thickBot="1" x14ac:dyDescent="0.25">
      <c r="A4" s="10"/>
      <c r="B4" s="12" t="s">
        <v>10</v>
      </c>
      <c r="C4" s="11"/>
      <c r="D4" s="2"/>
      <c r="E4" s="2">
        <v>350</v>
      </c>
      <c r="F4" s="2">
        <v>350</v>
      </c>
      <c r="G4" s="2">
        <v>350</v>
      </c>
      <c r="H4" s="2">
        <v>350</v>
      </c>
      <c r="I4" s="2">
        <v>350</v>
      </c>
      <c r="J4" s="2">
        <v>350</v>
      </c>
      <c r="K4" s="3">
        <f t="shared" si="1"/>
        <v>2100</v>
      </c>
    </row>
    <row r="5" spans="1:11" ht="16" thickBot="1" x14ac:dyDescent="0.25">
      <c r="A5" s="10"/>
      <c r="B5" s="12" t="s">
        <v>11</v>
      </c>
      <c r="C5" s="11"/>
      <c r="D5" s="2"/>
      <c r="E5" s="2"/>
      <c r="F5" s="2"/>
      <c r="G5" s="2"/>
      <c r="H5" s="2"/>
      <c r="I5" s="2"/>
      <c r="J5" s="2"/>
      <c r="K5" s="3">
        <f t="shared" si="1"/>
        <v>0</v>
      </c>
    </row>
    <row r="6" spans="1:11" ht="16" thickBot="1" x14ac:dyDescent="0.25">
      <c r="A6" s="10"/>
      <c r="B6" s="12" t="s">
        <v>12</v>
      </c>
      <c r="C6" s="11"/>
      <c r="D6" s="2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3">
        <f t="shared" si="1"/>
        <v>0</v>
      </c>
    </row>
    <row r="7" spans="1:11" ht="16" thickBot="1" x14ac:dyDescent="0.25">
      <c r="A7" s="10"/>
      <c r="B7" s="12" t="s">
        <v>13</v>
      </c>
      <c r="C7" s="11"/>
      <c r="D7" s="2"/>
      <c r="E7" s="2">
        <v>0</v>
      </c>
      <c r="F7" s="2">
        <v>0</v>
      </c>
      <c r="G7" s="2">
        <v>0</v>
      </c>
      <c r="H7" s="2">
        <v>0</v>
      </c>
      <c r="I7" s="2">
        <v>50</v>
      </c>
      <c r="J7" s="2">
        <v>50</v>
      </c>
      <c r="K7" s="3">
        <f t="shared" si="1"/>
        <v>100</v>
      </c>
    </row>
    <row r="8" spans="1:11" ht="16" thickBot="1" x14ac:dyDescent="0.25">
      <c r="A8" s="29" t="s">
        <v>14</v>
      </c>
      <c r="B8" s="30"/>
      <c r="C8" s="11"/>
      <c r="D8" s="2"/>
      <c r="E8" s="2">
        <f>E3-E2</f>
        <v>30</v>
      </c>
      <c r="F8" s="2">
        <f t="shared" ref="F8:J8" si="2">F3-F2</f>
        <v>10</v>
      </c>
      <c r="G8" s="19">
        <f t="shared" si="2"/>
        <v>-10</v>
      </c>
      <c r="H8" s="19">
        <f t="shared" si="2"/>
        <v>-30</v>
      </c>
      <c r="I8" s="19">
        <f t="shared" si="2"/>
        <v>0</v>
      </c>
      <c r="J8" s="19">
        <f t="shared" si="2"/>
        <v>0</v>
      </c>
      <c r="K8" s="3">
        <f>SUM(E8:J8)</f>
        <v>0</v>
      </c>
    </row>
    <row r="9" spans="1:11" ht="16" thickBot="1" x14ac:dyDescent="0.25">
      <c r="A9" s="29" t="s">
        <v>15</v>
      </c>
      <c r="B9" s="30"/>
      <c r="C9" s="11"/>
      <c r="D9" s="2"/>
      <c r="E9" s="4"/>
      <c r="F9" s="4"/>
      <c r="G9" s="4"/>
      <c r="H9" s="4"/>
      <c r="I9" s="4"/>
      <c r="J9" s="4"/>
      <c r="K9" s="3"/>
    </row>
    <row r="10" spans="1:11" ht="16" thickBot="1" x14ac:dyDescent="0.25">
      <c r="A10" s="10"/>
      <c r="B10" s="12" t="s">
        <v>16</v>
      </c>
      <c r="C10" s="11"/>
      <c r="D10" s="2"/>
      <c r="E10" s="2">
        <v>0</v>
      </c>
      <c r="F10" s="2">
        <f>E11</f>
        <v>30</v>
      </c>
      <c r="G10" s="2">
        <f t="shared" ref="G10:J10" si="3">F11</f>
        <v>40</v>
      </c>
      <c r="H10" s="2">
        <f t="shared" si="3"/>
        <v>30</v>
      </c>
      <c r="I10" s="2">
        <f t="shared" si="3"/>
        <v>0</v>
      </c>
      <c r="J10" s="2">
        <f t="shared" si="3"/>
        <v>0</v>
      </c>
      <c r="K10" s="3"/>
    </row>
    <row r="11" spans="1:11" ht="16" thickBot="1" x14ac:dyDescent="0.25">
      <c r="A11" s="10"/>
      <c r="B11" s="12" t="s">
        <v>17</v>
      </c>
      <c r="C11" s="11"/>
      <c r="D11" s="2"/>
      <c r="E11" s="2">
        <f>E10+E3-E2</f>
        <v>30</v>
      </c>
      <c r="F11" s="2">
        <f>F10+F3-F2</f>
        <v>40</v>
      </c>
      <c r="G11" s="2">
        <f t="shared" ref="G11:J11" si="4">G10+G3-G2</f>
        <v>30</v>
      </c>
      <c r="H11" s="2">
        <f t="shared" si="4"/>
        <v>0</v>
      </c>
      <c r="I11" s="2">
        <f t="shared" si="4"/>
        <v>0</v>
      </c>
      <c r="J11" s="2">
        <f t="shared" si="4"/>
        <v>0</v>
      </c>
      <c r="K11" s="3"/>
    </row>
    <row r="12" spans="1:11" ht="16" thickBot="1" x14ac:dyDescent="0.25">
      <c r="A12" s="10"/>
      <c r="B12" s="12" t="s">
        <v>18</v>
      </c>
      <c r="C12" s="11"/>
      <c r="D12" s="2"/>
      <c r="E12" s="2">
        <f>AVERAGE(E10:E11)</f>
        <v>15</v>
      </c>
      <c r="F12" s="2">
        <f t="shared" ref="F12:J12" si="5">AVERAGE(F10:F11)</f>
        <v>35</v>
      </c>
      <c r="G12" s="2">
        <f t="shared" si="5"/>
        <v>35</v>
      </c>
      <c r="H12" s="2">
        <f t="shared" si="5"/>
        <v>15</v>
      </c>
      <c r="I12" s="2">
        <f t="shared" si="5"/>
        <v>0</v>
      </c>
      <c r="J12" s="2">
        <f t="shared" si="5"/>
        <v>0</v>
      </c>
      <c r="K12" s="3">
        <f t="shared" si="1"/>
        <v>100</v>
      </c>
    </row>
    <row r="13" spans="1:11" ht="16" thickBot="1" x14ac:dyDescent="0.25">
      <c r="A13" s="29" t="s">
        <v>19</v>
      </c>
      <c r="B13" s="30"/>
      <c r="C13" s="12"/>
      <c r="D13" s="2"/>
      <c r="E13" s="2"/>
      <c r="F13" s="2"/>
      <c r="G13" s="2"/>
      <c r="H13" s="2"/>
      <c r="I13" s="2">
        <f>I10-I11</f>
        <v>0</v>
      </c>
      <c r="J13" s="2">
        <f>J10-J11</f>
        <v>0</v>
      </c>
      <c r="K13" s="3">
        <f t="shared" si="1"/>
        <v>0</v>
      </c>
    </row>
    <row r="14" spans="1:11" ht="16" thickBot="1" x14ac:dyDescent="0.25">
      <c r="A14" s="29" t="s">
        <v>20</v>
      </c>
      <c r="B14" s="30"/>
      <c r="C14" s="11"/>
      <c r="D14" s="2"/>
      <c r="E14" s="4"/>
      <c r="F14" s="4"/>
      <c r="G14" s="4"/>
      <c r="H14" s="4"/>
      <c r="I14" s="4"/>
      <c r="J14" s="4"/>
      <c r="K14" s="3"/>
    </row>
    <row r="15" spans="1:11" ht="16" thickBot="1" x14ac:dyDescent="0.25">
      <c r="A15" s="10"/>
      <c r="B15" s="12" t="s">
        <v>10</v>
      </c>
      <c r="C15" s="13" t="s">
        <v>21</v>
      </c>
      <c r="D15" s="1">
        <v>40</v>
      </c>
      <c r="E15" s="5">
        <f>$D15*E4</f>
        <v>14000</v>
      </c>
      <c r="F15" s="5">
        <f t="shared" ref="F15:J15" si="6">$D15*F4</f>
        <v>14000</v>
      </c>
      <c r="G15" s="5">
        <f t="shared" si="6"/>
        <v>14000</v>
      </c>
      <c r="H15" s="5">
        <f t="shared" si="6"/>
        <v>14000</v>
      </c>
      <c r="I15" s="5">
        <f t="shared" si="6"/>
        <v>14000</v>
      </c>
      <c r="J15" s="5">
        <f t="shared" si="6"/>
        <v>14000</v>
      </c>
      <c r="K15" s="3">
        <f t="shared" si="1"/>
        <v>84000</v>
      </c>
    </row>
    <row r="16" spans="1:11" ht="16" thickBot="1" x14ac:dyDescent="0.25">
      <c r="A16" s="10"/>
      <c r="B16" s="12" t="s">
        <v>11</v>
      </c>
      <c r="C16" s="13" t="s">
        <v>21</v>
      </c>
      <c r="D16" s="1"/>
      <c r="E16" s="5">
        <f t="shared" ref="E16:J18" si="7">$D16*E5</f>
        <v>0</v>
      </c>
      <c r="F16" s="5">
        <f t="shared" si="7"/>
        <v>0</v>
      </c>
      <c r="G16" s="5">
        <f t="shared" si="7"/>
        <v>0</v>
      </c>
      <c r="H16" s="5">
        <f t="shared" si="7"/>
        <v>0</v>
      </c>
      <c r="I16" s="5">
        <f t="shared" si="7"/>
        <v>0</v>
      </c>
      <c r="J16" s="5">
        <f t="shared" si="7"/>
        <v>0</v>
      </c>
      <c r="K16" s="3">
        <f t="shared" si="1"/>
        <v>0</v>
      </c>
    </row>
    <row r="17" spans="1:11" ht="16" thickBot="1" x14ac:dyDescent="0.25">
      <c r="A17" s="10"/>
      <c r="B17" s="12" t="s">
        <v>12</v>
      </c>
      <c r="C17" s="13" t="s">
        <v>21</v>
      </c>
      <c r="D17" s="1">
        <v>50</v>
      </c>
      <c r="E17" s="5">
        <f t="shared" si="7"/>
        <v>0</v>
      </c>
      <c r="F17" s="5">
        <f t="shared" si="7"/>
        <v>0</v>
      </c>
      <c r="G17" s="5">
        <f t="shared" si="7"/>
        <v>0</v>
      </c>
      <c r="H17" s="5">
        <f t="shared" si="7"/>
        <v>0</v>
      </c>
      <c r="I17" s="5">
        <f t="shared" si="7"/>
        <v>0</v>
      </c>
      <c r="J17" s="5">
        <f t="shared" si="7"/>
        <v>0</v>
      </c>
      <c r="K17" s="3">
        <f t="shared" si="1"/>
        <v>0</v>
      </c>
    </row>
    <row r="18" spans="1:11" ht="16" thickBot="1" x14ac:dyDescent="0.25">
      <c r="A18" s="10"/>
      <c r="B18" s="12" t="s">
        <v>13</v>
      </c>
      <c r="C18" s="13" t="s">
        <v>21</v>
      </c>
      <c r="D18" s="1">
        <v>60</v>
      </c>
      <c r="E18" s="5">
        <f t="shared" si="7"/>
        <v>0</v>
      </c>
      <c r="F18" s="5">
        <f t="shared" si="7"/>
        <v>0</v>
      </c>
      <c r="G18" s="5">
        <f t="shared" si="7"/>
        <v>0</v>
      </c>
      <c r="H18" s="5">
        <f t="shared" si="7"/>
        <v>0</v>
      </c>
      <c r="I18" s="5">
        <f t="shared" si="7"/>
        <v>3000</v>
      </c>
      <c r="J18" s="5">
        <f t="shared" si="7"/>
        <v>3000</v>
      </c>
      <c r="K18" s="3">
        <f t="shared" si="1"/>
        <v>6000</v>
      </c>
    </row>
    <row r="19" spans="1:11" ht="16" thickBot="1" x14ac:dyDescent="0.25">
      <c r="A19" s="10"/>
      <c r="B19" s="12" t="s">
        <v>22</v>
      </c>
      <c r="C19" s="11"/>
      <c r="D19" s="1"/>
      <c r="E19" s="5"/>
      <c r="F19" s="5"/>
      <c r="G19" s="5"/>
      <c r="H19" s="5"/>
      <c r="I19" s="5"/>
      <c r="J19" s="5"/>
      <c r="K19" s="3">
        <f t="shared" si="1"/>
        <v>0</v>
      </c>
    </row>
    <row r="20" spans="1:11" ht="16" thickBot="1" x14ac:dyDescent="0.25">
      <c r="A20" s="10"/>
      <c r="B20" s="12" t="s">
        <v>15</v>
      </c>
      <c r="C20" s="13" t="s">
        <v>21</v>
      </c>
      <c r="D20" s="1">
        <v>10</v>
      </c>
      <c r="E20" s="5">
        <f>$D20*E12</f>
        <v>150</v>
      </c>
      <c r="F20" s="5">
        <f t="shared" ref="F20:J20" si="8">$D20*F12</f>
        <v>350</v>
      </c>
      <c r="G20" s="5">
        <f t="shared" si="8"/>
        <v>350</v>
      </c>
      <c r="H20" s="5">
        <f t="shared" si="8"/>
        <v>150</v>
      </c>
      <c r="I20" s="5">
        <f t="shared" si="8"/>
        <v>0</v>
      </c>
      <c r="J20" s="5">
        <f t="shared" si="8"/>
        <v>0</v>
      </c>
      <c r="K20" s="3">
        <f t="shared" si="1"/>
        <v>1000</v>
      </c>
    </row>
    <row r="21" spans="1:11" ht="16" thickBot="1" x14ac:dyDescent="0.25">
      <c r="A21" s="10"/>
      <c r="B21" s="12" t="s">
        <v>23</v>
      </c>
      <c r="C21" s="13" t="s">
        <v>21</v>
      </c>
      <c r="D21" s="1"/>
      <c r="E21" s="5">
        <f>$D21*E13</f>
        <v>0</v>
      </c>
      <c r="F21" s="5">
        <f t="shared" ref="F21:J21" si="9">$D21*F13</f>
        <v>0</v>
      </c>
      <c r="G21" s="5">
        <f t="shared" si="9"/>
        <v>0</v>
      </c>
      <c r="H21" s="5">
        <f t="shared" si="9"/>
        <v>0</v>
      </c>
      <c r="I21" s="5">
        <f t="shared" si="9"/>
        <v>0</v>
      </c>
      <c r="J21" s="5">
        <f t="shared" si="9"/>
        <v>0</v>
      </c>
      <c r="K21" s="3">
        <f t="shared" si="1"/>
        <v>0</v>
      </c>
    </row>
    <row r="22" spans="1:11" ht="16" thickBot="1" x14ac:dyDescent="0.25">
      <c r="A22" s="29" t="s">
        <v>7</v>
      </c>
      <c r="B22" s="30"/>
      <c r="C22" s="12"/>
      <c r="D22" s="2"/>
      <c r="E22" s="5">
        <f t="shared" ref="E22:I22" si="10">SUM(E15:E20)</f>
        <v>14150</v>
      </c>
      <c r="F22" s="5">
        <f t="shared" si="10"/>
        <v>14350</v>
      </c>
      <c r="G22" s="5">
        <f t="shared" si="10"/>
        <v>14350</v>
      </c>
      <c r="H22" s="5">
        <f t="shared" si="10"/>
        <v>14150</v>
      </c>
      <c r="I22" s="5">
        <f t="shared" si="10"/>
        <v>17000</v>
      </c>
      <c r="J22" s="5">
        <f>SUM(J15:J20)</f>
        <v>17000</v>
      </c>
      <c r="K22" s="17">
        <f t="shared" si="1"/>
        <v>91000</v>
      </c>
    </row>
  </sheetData>
  <mergeCells count="7">
    <mergeCell ref="A1:B1"/>
    <mergeCell ref="A3:B3"/>
    <mergeCell ref="A8:B8"/>
    <mergeCell ref="A13:B13"/>
    <mergeCell ref="A22:B22"/>
    <mergeCell ref="A9:B9"/>
    <mergeCell ref="A14:B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zoomScale="118" zoomScaleNormal="115" workbookViewId="0">
      <selection sqref="A1:K22"/>
    </sheetView>
  </sheetViews>
  <sheetFormatPr baseColWidth="10" defaultColWidth="9.1640625" defaultRowHeight="15" x14ac:dyDescent="0.2"/>
  <cols>
    <col min="1" max="1" width="9.1640625" style="6"/>
    <col min="2" max="2" width="11.83203125" style="6" bestFit="1" customWidth="1"/>
    <col min="3" max="16384" width="9.1640625" style="6"/>
  </cols>
  <sheetData>
    <row r="1" spans="1:11" ht="16" thickBot="1" x14ac:dyDescent="0.25">
      <c r="A1" s="29" t="s">
        <v>0</v>
      </c>
      <c r="B1" s="30"/>
      <c r="C1" s="15"/>
      <c r="D1" s="8"/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</row>
    <row r="2" spans="1:11" ht="16" thickBot="1" x14ac:dyDescent="0.25">
      <c r="A2" s="10" t="s">
        <v>8</v>
      </c>
      <c r="B2" s="11"/>
      <c r="C2" s="12"/>
      <c r="D2" s="2"/>
      <c r="E2" s="2">
        <v>230</v>
      </c>
      <c r="F2" s="2">
        <v>200</v>
      </c>
      <c r="G2" s="2">
        <v>240</v>
      </c>
      <c r="H2" s="2">
        <v>240</v>
      </c>
      <c r="I2" s="2">
        <v>250</v>
      </c>
      <c r="J2" s="2">
        <v>240</v>
      </c>
      <c r="K2" s="3">
        <f>SUM(E2:J2)</f>
        <v>1400</v>
      </c>
    </row>
    <row r="3" spans="1:11" ht="16" thickBot="1" x14ac:dyDescent="0.25">
      <c r="A3" s="29" t="s">
        <v>28</v>
      </c>
      <c r="B3" s="30"/>
      <c r="C3" s="11"/>
      <c r="D3" s="2"/>
      <c r="E3" s="16">
        <f>SUM(E4:E7)</f>
        <v>230</v>
      </c>
      <c r="F3" s="16">
        <f t="shared" ref="F3:J3" si="0">SUM(F4:F7)</f>
        <v>200</v>
      </c>
      <c r="G3" s="16">
        <f t="shared" si="0"/>
        <v>240</v>
      </c>
      <c r="H3" s="16">
        <f t="shared" si="0"/>
        <v>240</v>
      </c>
      <c r="I3" s="16">
        <f t="shared" si="0"/>
        <v>250</v>
      </c>
      <c r="J3" s="16">
        <f t="shared" si="0"/>
        <v>240</v>
      </c>
      <c r="K3" s="3">
        <f t="shared" ref="K3:K22" si="1">SUM(E3:J3)</f>
        <v>1400</v>
      </c>
    </row>
    <row r="4" spans="1:11" ht="16" thickBot="1" x14ac:dyDescent="0.25">
      <c r="A4" s="10"/>
      <c r="B4" s="12" t="s">
        <v>10</v>
      </c>
      <c r="C4" s="11"/>
      <c r="D4" s="2"/>
      <c r="E4" s="2">
        <v>200</v>
      </c>
      <c r="F4" s="2">
        <v>200</v>
      </c>
      <c r="G4" s="2">
        <v>200</v>
      </c>
      <c r="H4" s="2">
        <v>200</v>
      </c>
      <c r="I4" s="2">
        <v>200</v>
      </c>
      <c r="J4" s="2">
        <v>200</v>
      </c>
      <c r="K4" s="3">
        <f t="shared" si="1"/>
        <v>1200</v>
      </c>
    </row>
    <row r="5" spans="1:11" ht="16" thickBot="1" x14ac:dyDescent="0.25">
      <c r="A5" s="10"/>
      <c r="B5" s="12" t="s">
        <v>11</v>
      </c>
      <c r="C5" s="11"/>
      <c r="D5" s="2"/>
      <c r="E5" s="2"/>
      <c r="F5" s="2"/>
      <c r="G5" s="2"/>
      <c r="H5" s="2"/>
      <c r="I5" s="2"/>
      <c r="J5" s="2"/>
      <c r="K5" s="3">
        <f t="shared" si="1"/>
        <v>0</v>
      </c>
    </row>
    <row r="6" spans="1:11" ht="16" thickBot="1" x14ac:dyDescent="0.25">
      <c r="A6" s="10"/>
      <c r="B6" s="12" t="s">
        <v>12</v>
      </c>
      <c r="C6" s="11"/>
      <c r="D6" s="2"/>
      <c r="E6" s="2">
        <v>20</v>
      </c>
      <c r="F6" s="2">
        <v>0</v>
      </c>
      <c r="G6" s="2">
        <v>20</v>
      </c>
      <c r="H6" s="2">
        <v>20</v>
      </c>
      <c r="I6" s="2">
        <v>20</v>
      </c>
      <c r="J6" s="2">
        <v>20</v>
      </c>
      <c r="K6" s="3">
        <f t="shared" si="1"/>
        <v>100</v>
      </c>
    </row>
    <row r="7" spans="1:11" ht="16" thickBot="1" x14ac:dyDescent="0.25">
      <c r="A7" s="10"/>
      <c r="B7" s="12" t="s">
        <v>13</v>
      </c>
      <c r="C7" s="11"/>
      <c r="D7" s="2"/>
      <c r="E7" s="2">
        <v>10</v>
      </c>
      <c r="F7" s="2">
        <v>0</v>
      </c>
      <c r="G7" s="2">
        <v>20</v>
      </c>
      <c r="H7" s="2">
        <v>20</v>
      </c>
      <c r="I7" s="2">
        <v>30</v>
      </c>
      <c r="J7" s="2">
        <v>20</v>
      </c>
      <c r="K7" s="3">
        <f t="shared" si="1"/>
        <v>100</v>
      </c>
    </row>
    <row r="8" spans="1:11" ht="16" thickBot="1" x14ac:dyDescent="0.25">
      <c r="A8" s="29" t="s">
        <v>14</v>
      </c>
      <c r="B8" s="30"/>
      <c r="C8" s="11"/>
      <c r="D8" s="2"/>
      <c r="E8" s="2">
        <f>E3-E2</f>
        <v>0</v>
      </c>
      <c r="F8" s="2">
        <f t="shared" ref="F8:J8" si="2">F3-F2</f>
        <v>0</v>
      </c>
      <c r="G8" s="19">
        <f t="shared" si="2"/>
        <v>0</v>
      </c>
      <c r="H8" s="19">
        <f t="shared" si="2"/>
        <v>0</v>
      </c>
      <c r="I8" s="19">
        <f t="shared" si="2"/>
        <v>0</v>
      </c>
      <c r="J8" s="19">
        <f t="shared" si="2"/>
        <v>0</v>
      </c>
      <c r="K8" s="3">
        <f>SUM(E8:J8)</f>
        <v>0</v>
      </c>
    </row>
    <row r="9" spans="1:11" ht="16" thickBot="1" x14ac:dyDescent="0.25">
      <c r="A9" s="29" t="s">
        <v>15</v>
      </c>
      <c r="B9" s="30"/>
      <c r="C9" s="11"/>
      <c r="D9" s="2"/>
      <c r="E9" s="4"/>
      <c r="F9" s="4"/>
      <c r="G9" s="4"/>
      <c r="H9" s="4"/>
      <c r="I9" s="4"/>
      <c r="J9" s="4"/>
      <c r="K9" s="3"/>
    </row>
    <row r="10" spans="1:11" ht="16" thickBot="1" x14ac:dyDescent="0.25">
      <c r="A10" s="10"/>
      <c r="B10" s="12" t="s">
        <v>16</v>
      </c>
      <c r="C10" s="11"/>
      <c r="D10" s="2"/>
      <c r="E10" s="2">
        <v>0</v>
      </c>
      <c r="F10" s="2">
        <f>E11</f>
        <v>0</v>
      </c>
      <c r="G10" s="2">
        <f t="shared" ref="G10:J10" si="3">F11</f>
        <v>0</v>
      </c>
      <c r="H10" s="2">
        <f t="shared" si="3"/>
        <v>0</v>
      </c>
      <c r="I10" s="2">
        <f t="shared" si="3"/>
        <v>0</v>
      </c>
      <c r="J10" s="2">
        <f t="shared" si="3"/>
        <v>0</v>
      </c>
      <c r="K10" s="3"/>
    </row>
    <row r="11" spans="1:11" ht="16" thickBot="1" x14ac:dyDescent="0.25">
      <c r="A11" s="10"/>
      <c r="B11" s="12" t="s">
        <v>17</v>
      </c>
      <c r="C11" s="11"/>
      <c r="D11" s="2"/>
      <c r="E11" s="2">
        <f>E10+E3-E2</f>
        <v>0</v>
      </c>
      <c r="F11" s="2">
        <f>F10+F3-F2</f>
        <v>0</v>
      </c>
      <c r="G11" s="2">
        <f t="shared" ref="G11:J11" si="4">G10+G3-G2</f>
        <v>0</v>
      </c>
      <c r="H11" s="2">
        <f t="shared" si="4"/>
        <v>0</v>
      </c>
      <c r="I11" s="2">
        <f t="shared" si="4"/>
        <v>0</v>
      </c>
      <c r="J11" s="2">
        <f t="shared" si="4"/>
        <v>0</v>
      </c>
      <c r="K11" s="3"/>
    </row>
    <row r="12" spans="1:11" ht="16" thickBot="1" x14ac:dyDescent="0.25">
      <c r="A12" s="10"/>
      <c r="B12" s="12" t="s">
        <v>18</v>
      </c>
      <c r="C12" s="11"/>
      <c r="D12" s="2"/>
      <c r="E12" s="2">
        <f>AVERAGE(E10:E11)</f>
        <v>0</v>
      </c>
      <c r="F12" s="2">
        <f t="shared" ref="F12:J12" si="5">AVERAGE(F10:F11)</f>
        <v>0</v>
      </c>
      <c r="G12" s="2">
        <f t="shared" si="5"/>
        <v>0</v>
      </c>
      <c r="H12" s="2">
        <f t="shared" si="5"/>
        <v>0</v>
      </c>
      <c r="I12" s="2">
        <f t="shared" si="5"/>
        <v>0</v>
      </c>
      <c r="J12" s="2">
        <f t="shared" si="5"/>
        <v>0</v>
      </c>
      <c r="K12" s="3">
        <f t="shared" si="1"/>
        <v>0</v>
      </c>
    </row>
    <row r="13" spans="1:11" ht="16" thickBot="1" x14ac:dyDescent="0.25">
      <c r="A13" s="29" t="s">
        <v>19</v>
      </c>
      <c r="B13" s="30"/>
      <c r="C13" s="12"/>
      <c r="D13" s="2"/>
      <c r="E13" s="2"/>
      <c r="F13" s="2"/>
      <c r="G13" s="2"/>
      <c r="H13" s="2"/>
      <c r="I13" s="2">
        <f>I10-I11</f>
        <v>0</v>
      </c>
      <c r="J13" s="2">
        <f>J10-J11</f>
        <v>0</v>
      </c>
      <c r="K13" s="3">
        <f t="shared" si="1"/>
        <v>0</v>
      </c>
    </row>
    <row r="14" spans="1:11" ht="16" thickBot="1" x14ac:dyDescent="0.25">
      <c r="A14" s="29" t="s">
        <v>20</v>
      </c>
      <c r="B14" s="30"/>
      <c r="C14" s="11"/>
      <c r="D14" s="2"/>
      <c r="E14" s="4"/>
      <c r="F14" s="4"/>
      <c r="G14" s="4"/>
      <c r="H14" s="4"/>
      <c r="I14" s="4"/>
      <c r="J14" s="4"/>
      <c r="K14" s="3"/>
    </row>
    <row r="15" spans="1:11" ht="16" thickBot="1" x14ac:dyDescent="0.25">
      <c r="A15" s="10"/>
      <c r="B15" s="12" t="s">
        <v>10</v>
      </c>
      <c r="C15" s="13" t="s">
        <v>21</v>
      </c>
      <c r="D15" s="1">
        <v>35</v>
      </c>
      <c r="E15" s="5">
        <f>$D15*E4</f>
        <v>7000</v>
      </c>
      <c r="F15" s="5">
        <f t="shared" ref="F15:J15" si="6">$D15*F4</f>
        <v>7000</v>
      </c>
      <c r="G15" s="5">
        <f t="shared" si="6"/>
        <v>7000</v>
      </c>
      <c r="H15" s="5">
        <f t="shared" si="6"/>
        <v>7000</v>
      </c>
      <c r="I15" s="5">
        <f t="shared" si="6"/>
        <v>7000</v>
      </c>
      <c r="J15" s="5">
        <f t="shared" si="6"/>
        <v>7000</v>
      </c>
      <c r="K15" s="3">
        <f t="shared" si="1"/>
        <v>42000</v>
      </c>
    </row>
    <row r="16" spans="1:11" ht="16" thickBot="1" x14ac:dyDescent="0.25">
      <c r="A16" s="10"/>
      <c r="B16" s="12" t="s">
        <v>11</v>
      </c>
      <c r="C16" s="13" t="s">
        <v>21</v>
      </c>
      <c r="D16" s="1"/>
      <c r="E16" s="5">
        <f t="shared" ref="E16:J18" si="7">$D16*E5</f>
        <v>0</v>
      </c>
      <c r="F16" s="5">
        <f t="shared" si="7"/>
        <v>0</v>
      </c>
      <c r="G16" s="5">
        <f t="shared" si="7"/>
        <v>0</v>
      </c>
      <c r="H16" s="5">
        <f t="shared" si="7"/>
        <v>0</v>
      </c>
      <c r="I16" s="5">
        <f t="shared" si="7"/>
        <v>0</v>
      </c>
      <c r="J16" s="5">
        <f t="shared" si="7"/>
        <v>0</v>
      </c>
      <c r="K16" s="3">
        <f t="shared" si="1"/>
        <v>0</v>
      </c>
    </row>
    <row r="17" spans="1:11" ht="16" thickBot="1" x14ac:dyDescent="0.25">
      <c r="A17" s="10"/>
      <c r="B17" s="12" t="s">
        <v>12</v>
      </c>
      <c r="C17" s="13" t="s">
        <v>21</v>
      </c>
      <c r="D17" s="1">
        <v>70</v>
      </c>
      <c r="E17" s="5">
        <f t="shared" si="7"/>
        <v>1400</v>
      </c>
      <c r="F17" s="5">
        <f t="shared" si="7"/>
        <v>0</v>
      </c>
      <c r="G17" s="5">
        <f t="shared" si="7"/>
        <v>1400</v>
      </c>
      <c r="H17" s="5">
        <f t="shared" si="7"/>
        <v>1400</v>
      </c>
      <c r="I17" s="5">
        <f t="shared" si="7"/>
        <v>1400</v>
      </c>
      <c r="J17" s="5">
        <f t="shared" si="7"/>
        <v>1400</v>
      </c>
      <c r="K17" s="3">
        <f t="shared" si="1"/>
        <v>7000</v>
      </c>
    </row>
    <row r="18" spans="1:11" ht="16" thickBot="1" x14ac:dyDescent="0.25">
      <c r="A18" s="10"/>
      <c r="B18" s="12" t="s">
        <v>13</v>
      </c>
      <c r="C18" s="13" t="s">
        <v>21</v>
      </c>
      <c r="D18" s="1">
        <v>80</v>
      </c>
      <c r="E18" s="5">
        <f t="shared" si="7"/>
        <v>800</v>
      </c>
      <c r="F18" s="5">
        <f t="shared" si="7"/>
        <v>0</v>
      </c>
      <c r="G18" s="5">
        <f t="shared" si="7"/>
        <v>1600</v>
      </c>
      <c r="H18" s="5">
        <f t="shared" si="7"/>
        <v>1600</v>
      </c>
      <c r="I18" s="5">
        <f t="shared" si="7"/>
        <v>2400</v>
      </c>
      <c r="J18" s="5">
        <f t="shared" si="7"/>
        <v>1600</v>
      </c>
      <c r="K18" s="3">
        <f t="shared" si="1"/>
        <v>8000</v>
      </c>
    </row>
    <row r="19" spans="1:11" ht="16" thickBot="1" x14ac:dyDescent="0.25">
      <c r="A19" s="10"/>
      <c r="B19" s="12" t="s">
        <v>22</v>
      </c>
      <c r="C19" s="11"/>
      <c r="D19" s="1"/>
      <c r="E19" s="5"/>
      <c r="F19" s="5"/>
      <c r="G19" s="5"/>
      <c r="H19" s="5"/>
      <c r="I19" s="5"/>
      <c r="J19" s="5"/>
      <c r="K19" s="3">
        <f t="shared" si="1"/>
        <v>0</v>
      </c>
    </row>
    <row r="20" spans="1:11" ht="16" thickBot="1" x14ac:dyDescent="0.25">
      <c r="A20" s="10"/>
      <c r="B20" s="12" t="s">
        <v>15</v>
      </c>
      <c r="C20" s="13" t="s">
        <v>21</v>
      </c>
      <c r="D20" s="1">
        <v>0</v>
      </c>
      <c r="E20" s="5">
        <f>$D20*E12</f>
        <v>0</v>
      </c>
      <c r="F20" s="5">
        <f t="shared" ref="F20:J20" si="8">$D20*F12</f>
        <v>0</v>
      </c>
      <c r="G20" s="5">
        <f t="shared" si="8"/>
        <v>0</v>
      </c>
      <c r="H20" s="5">
        <f t="shared" si="8"/>
        <v>0</v>
      </c>
      <c r="I20" s="5">
        <f t="shared" si="8"/>
        <v>0</v>
      </c>
      <c r="J20" s="5">
        <f t="shared" si="8"/>
        <v>0</v>
      </c>
      <c r="K20" s="3">
        <f t="shared" si="1"/>
        <v>0</v>
      </c>
    </row>
    <row r="21" spans="1:11" ht="16" thickBot="1" x14ac:dyDescent="0.25">
      <c r="A21" s="10"/>
      <c r="B21" s="12" t="s">
        <v>23</v>
      </c>
      <c r="C21" s="13" t="s">
        <v>21</v>
      </c>
      <c r="D21" s="1"/>
      <c r="E21" s="5">
        <f>$D21*E13</f>
        <v>0</v>
      </c>
      <c r="F21" s="5">
        <f t="shared" ref="F21:J21" si="9">$D21*F13</f>
        <v>0</v>
      </c>
      <c r="G21" s="5">
        <f t="shared" si="9"/>
        <v>0</v>
      </c>
      <c r="H21" s="5">
        <f t="shared" si="9"/>
        <v>0</v>
      </c>
      <c r="I21" s="5">
        <f t="shared" si="9"/>
        <v>0</v>
      </c>
      <c r="J21" s="5">
        <f t="shared" si="9"/>
        <v>0</v>
      </c>
      <c r="K21" s="3">
        <f t="shared" si="1"/>
        <v>0</v>
      </c>
    </row>
    <row r="22" spans="1:11" ht="16" thickBot="1" x14ac:dyDescent="0.25">
      <c r="A22" s="29" t="s">
        <v>7</v>
      </c>
      <c r="B22" s="30"/>
      <c r="C22" s="12"/>
      <c r="D22" s="2"/>
      <c r="E22" s="5">
        <f t="shared" ref="E22:I22" si="10">SUM(E15:E20)</f>
        <v>9200</v>
      </c>
      <c r="F22" s="5">
        <f t="shared" si="10"/>
        <v>7000</v>
      </c>
      <c r="G22" s="5">
        <f t="shared" si="10"/>
        <v>10000</v>
      </c>
      <c r="H22" s="5">
        <f t="shared" si="10"/>
        <v>10000</v>
      </c>
      <c r="I22" s="5">
        <f t="shared" si="10"/>
        <v>10800</v>
      </c>
      <c r="J22" s="5">
        <f>SUM(J15:J20)</f>
        <v>10000</v>
      </c>
      <c r="K22" s="17">
        <f t="shared" si="1"/>
        <v>57000</v>
      </c>
    </row>
  </sheetData>
  <mergeCells count="7">
    <mergeCell ref="A1:B1"/>
    <mergeCell ref="A3:B3"/>
    <mergeCell ref="A8:B8"/>
    <mergeCell ref="A13:B13"/>
    <mergeCell ref="A22:B22"/>
    <mergeCell ref="A9:B9"/>
    <mergeCell ref="A14:B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2"/>
  <sheetViews>
    <sheetView zoomScale="115" zoomScaleNormal="115" workbookViewId="0">
      <selection sqref="A1:M22"/>
    </sheetView>
  </sheetViews>
  <sheetFormatPr baseColWidth="10" defaultColWidth="9.1640625" defaultRowHeight="15" x14ac:dyDescent="0.2"/>
  <cols>
    <col min="1" max="1" width="9.1640625" style="6"/>
    <col min="2" max="2" width="11.83203125" style="6" bestFit="1" customWidth="1"/>
    <col min="3" max="3" width="9.1640625" style="6"/>
    <col min="4" max="12" width="9.33203125" style="6" bestFit="1" customWidth="1"/>
    <col min="13" max="13" width="9.6640625" style="6" bestFit="1" customWidth="1"/>
    <col min="14" max="14" width="10.6640625" style="6" bestFit="1" customWidth="1"/>
    <col min="15" max="16384" width="9.1640625" style="6"/>
  </cols>
  <sheetData>
    <row r="1" spans="1:19" ht="16" thickBot="1" x14ac:dyDescent="0.25">
      <c r="A1" s="29" t="s">
        <v>0</v>
      </c>
      <c r="B1" s="30"/>
      <c r="C1" s="15"/>
      <c r="D1" s="8"/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 t="s">
        <v>7</v>
      </c>
    </row>
    <row r="2" spans="1:19" ht="16" thickBot="1" x14ac:dyDescent="0.25">
      <c r="A2" s="10" t="s">
        <v>8</v>
      </c>
      <c r="B2" s="11"/>
      <c r="C2" s="12"/>
      <c r="D2" s="2"/>
      <c r="E2" s="2">
        <v>120</v>
      </c>
      <c r="F2" s="2">
        <v>135</v>
      </c>
      <c r="G2" s="2">
        <v>140</v>
      </c>
      <c r="H2" s="2">
        <v>120</v>
      </c>
      <c r="I2" s="2">
        <v>125</v>
      </c>
      <c r="J2" s="2">
        <v>125</v>
      </c>
      <c r="K2" s="2">
        <v>140</v>
      </c>
      <c r="L2" s="2">
        <v>135</v>
      </c>
      <c r="M2" s="3">
        <f>SUM(E2:L2)</f>
        <v>1040</v>
      </c>
    </row>
    <row r="3" spans="1:19" ht="16" thickBot="1" x14ac:dyDescent="0.25">
      <c r="A3" s="29" t="s">
        <v>28</v>
      </c>
      <c r="B3" s="30"/>
      <c r="C3" s="11"/>
      <c r="D3" s="2"/>
      <c r="E3" s="16">
        <f>SUM(E4:E7)</f>
        <v>130</v>
      </c>
      <c r="F3" s="16">
        <f t="shared" ref="F3:L3" si="0">SUM(F4:F7)</f>
        <v>130</v>
      </c>
      <c r="G3" s="16">
        <f t="shared" si="0"/>
        <v>130</v>
      </c>
      <c r="H3" s="16">
        <f t="shared" si="0"/>
        <v>130</v>
      </c>
      <c r="I3" s="16">
        <f t="shared" si="0"/>
        <v>130</v>
      </c>
      <c r="J3" s="16">
        <f t="shared" si="0"/>
        <v>130</v>
      </c>
      <c r="K3" s="16">
        <f t="shared" si="0"/>
        <v>130</v>
      </c>
      <c r="L3" s="16">
        <f t="shared" si="0"/>
        <v>130</v>
      </c>
      <c r="M3" s="3">
        <f t="shared" ref="M3:M22" si="1">SUM(E3:L3)</f>
        <v>1040</v>
      </c>
    </row>
    <row r="4" spans="1:19" ht="16" thickBot="1" x14ac:dyDescent="0.25">
      <c r="A4" s="10"/>
      <c r="B4" s="12" t="s">
        <v>10</v>
      </c>
      <c r="C4" s="11"/>
      <c r="D4" s="2"/>
      <c r="E4" s="2">
        <v>130</v>
      </c>
      <c r="F4" s="2">
        <v>130</v>
      </c>
      <c r="G4" s="2">
        <v>130</v>
      </c>
      <c r="H4" s="2">
        <v>130</v>
      </c>
      <c r="I4" s="2">
        <v>130</v>
      </c>
      <c r="J4" s="2">
        <v>130</v>
      </c>
      <c r="K4" s="2">
        <v>130</v>
      </c>
      <c r="L4" s="2">
        <v>130</v>
      </c>
      <c r="M4" s="3">
        <f t="shared" si="1"/>
        <v>1040</v>
      </c>
    </row>
    <row r="5" spans="1:19" ht="16" thickBot="1" x14ac:dyDescent="0.25">
      <c r="A5" s="10"/>
      <c r="B5" s="12" t="s">
        <v>11</v>
      </c>
      <c r="C5" s="11"/>
      <c r="D5" s="2"/>
      <c r="E5" s="2"/>
      <c r="F5" s="2"/>
      <c r="G5" s="2"/>
      <c r="H5" s="2"/>
      <c r="I5" s="2"/>
      <c r="J5" s="2"/>
      <c r="K5" s="2"/>
      <c r="L5" s="2"/>
      <c r="M5" s="3">
        <f t="shared" si="1"/>
        <v>0</v>
      </c>
    </row>
    <row r="6" spans="1:19" ht="16" thickBot="1" x14ac:dyDescent="0.25">
      <c r="A6" s="10"/>
      <c r="B6" s="12" t="s">
        <v>12</v>
      </c>
      <c r="C6" s="11"/>
      <c r="D6" s="2"/>
      <c r="E6" s="2"/>
      <c r="F6" s="2"/>
      <c r="G6" s="2"/>
      <c r="H6" s="2"/>
      <c r="I6" s="2"/>
      <c r="J6" s="2"/>
      <c r="K6" s="2"/>
      <c r="L6" s="2"/>
      <c r="M6" s="3">
        <f t="shared" si="1"/>
        <v>0</v>
      </c>
      <c r="O6" s="21"/>
    </row>
    <row r="7" spans="1:19" ht="16" thickBot="1" x14ac:dyDescent="0.25">
      <c r="A7" s="10"/>
      <c r="B7" s="12" t="s">
        <v>13</v>
      </c>
      <c r="C7" s="11"/>
      <c r="D7" s="2"/>
      <c r="E7" s="2"/>
      <c r="F7" s="2"/>
      <c r="G7" s="2"/>
      <c r="H7" s="2"/>
      <c r="I7" s="2"/>
      <c r="J7" s="2"/>
      <c r="K7" s="2"/>
      <c r="L7" s="2"/>
      <c r="M7" s="3">
        <f t="shared" si="1"/>
        <v>0</v>
      </c>
      <c r="O7" s="21"/>
    </row>
    <row r="8" spans="1:19" ht="16" thickBot="1" x14ac:dyDescent="0.25">
      <c r="A8" s="29" t="s">
        <v>14</v>
      </c>
      <c r="B8" s="30"/>
      <c r="C8" s="11"/>
      <c r="D8" s="2"/>
      <c r="E8" s="2">
        <f>E3-E2</f>
        <v>10</v>
      </c>
      <c r="F8" s="2">
        <f t="shared" ref="F8:L8" si="2">F3-F2</f>
        <v>-5</v>
      </c>
      <c r="G8" s="19">
        <f t="shared" si="2"/>
        <v>-10</v>
      </c>
      <c r="H8" s="19">
        <f t="shared" si="2"/>
        <v>10</v>
      </c>
      <c r="I8" s="19">
        <f t="shared" si="2"/>
        <v>5</v>
      </c>
      <c r="J8" s="19">
        <f t="shared" si="2"/>
        <v>5</v>
      </c>
      <c r="K8" s="19">
        <f t="shared" si="2"/>
        <v>-10</v>
      </c>
      <c r="L8" s="19">
        <f t="shared" si="2"/>
        <v>-5</v>
      </c>
      <c r="M8" s="3">
        <f t="shared" si="1"/>
        <v>0</v>
      </c>
    </row>
    <row r="9" spans="1:19" ht="16" thickBot="1" x14ac:dyDescent="0.25">
      <c r="A9" s="29" t="s">
        <v>15</v>
      </c>
      <c r="B9" s="30"/>
      <c r="C9" s="11"/>
      <c r="D9" s="2"/>
      <c r="E9" s="4"/>
      <c r="F9" s="4"/>
      <c r="G9" s="4"/>
      <c r="H9" s="4"/>
      <c r="I9" s="4"/>
      <c r="J9" s="4"/>
      <c r="K9" s="4"/>
      <c r="L9" s="4"/>
      <c r="M9" s="3">
        <f t="shared" si="1"/>
        <v>0</v>
      </c>
      <c r="O9" s="21"/>
    </row>
    <row r="10" spans="1:19" ht="16" thickBot="1" x14ac:dyDescent="0.25">
      <c r="A10" s="10"/>
      <c r="B10" s="12" t="s">
        <v>16</v>
      </c>
      <c r="C10" s="11"/>
      <c r="D10" s="2"/>
      <c r="E10" s="2">
        <v>0</v>
      </c>
      <c r="F10" s="2">
        <f>E11</f>
        <v>10</v>
      </c>
      <c r="G10" s="2">
        <f t="shared" ref="G10:L10" si="3">F11</f>
        <v>5</v>
      </c>
      <c r="H10" s="2">
        <f t="shared" si="3"/>
        <v>0</v>
      </c>
      <c r="I10" s="2">
        <f t="shared" si="3"/>
        <v>10</v>
      </c>
      <c r="J10" s="2">
        <f t="shared" si="3"/>
        <v>15</v>
      </c>
      <c r="K10" s="2">
        <f t="shared" si="3"/>
        <v>20</v>
      </c>
      <c r="L10" s="2">
        <f t="shared" si="3"/>
        <v>10</v>
      </c>
      <c r="M10" s="3">
        <f t="shared" si="1"/>
        <v>70</v>
      </c>
      <c r="O10" s="21"/>
    </row>
    <row r="11" spans="1:19" ht="16" thickBot="1" x14ac:dyDescent="0.25">
      <c r="A11" s="10"/>
      <c r="B11" s="12" t="s">
        <v>17</v>
      </c>
      <c r="C11" s="11"/>
      <c r="D11" s="2"/>
      <c r="E11" s="2">
        <f>E10+E3-E2</f>
        <v>10</v>
      </c>
      <c r="F11" s="2">
        <f>F10+F3-F2</f>
        <v>5</v>
      </c>
      <c r="G11" s="2">
        <v>0</v>
      </c>
      <c r="H11" s="2">
        <f t="shared" ref="H11:J11" si="4">H10+H3-H2</f>
        <v>10</v>
      </c>
      <c r="I11" s="2">
        <f t="shared" si="4"/>
        <v>15</v>
      </c>
      <c r="J11" s="2">
        <f t="shared" si="4"/>
        <v>20</v>
      </c>
      <c r="K11" s="2">
        <f t="shared" ref="K11" si="5">K10+K3-K2</f>
        <v>10</v>
      </c>
      <c r="L11" s="2">
        <f t="shared" ref="L11" si="6">L10+L3-L2</f>
        <v>5</v>
      </c>
      <c r="M11" s="3">
        <f t="shared" si="1"/>
        <v>75</v>
      </c>
    </row>
    <row r="12" spans="1:19" ht="16" thickBot="1" x14ac:dyDescent="0.25">
      <c r="A12" s="10"/>
      <c r="B12" s="12" t="s">
        <v>18</v>
      </c>
      <c r="C12" s="11"/>
      <c r="D12" s="2"/>
      <c r="E12" s="20">
        <f>AVERAGE(E10:E11)</f>
        <v>5</v>
      </c>
      <c r="F12" s="20">
        <f t="shared" ref="F12:L12" si="7">AVERAGE(F10:F11)</f>
        <v>7.5</v>
      </c>
      <c r="G12" s="20">
        <f t="shared" si="7"/>
        <v>2.5</v>
      </c>
      <c r="H12" s="20">
        <f t="shared" si="7"/>
        <v>5</v>
      </c>
      <c r="I12" s="20">
        <f t="shared" si="7"/>
        <v>12.5</v>
      </c>
      <c r="J12" s="20">
        <f t="shared" si="7"/>
        <v>17.5</v>
      </c>
      <c r="K12" s="20">
        <f t="shared" si="7"/>
        <v>15</v>
      </c>
      <c r="L12" s="20">
        <f t="shared" si="7"/>
        <v>7.5</v>
      </c>
      <c r="M12" s="3">
        <f t="shared" si="1"/>
        <v>72.5</v>
      </c>
      <c r="O12" s="21"/>
    </row>
    <row r="13" spans="1:19" ht="16" thickBot="1" x14ac:dyDescent="0.25">
      <c r="A13" s="29" t="s">
        <v>19</v>
      </c>
      <c r="B13" s="30"/>
      <c r="C13" s="12"/>
      <c r="D13" s="2"/>
      <c r="E13" s="2"/>
      <c r="F13" s="2"/>
      <c r="G13" s="18">
        <v>5</v>
      </c>
      <c r="H13" s="2"/>
      <c r="I13" s="2"/>
      <c r="J13" s="2"/>
      <c r="K13" s="2"/>
      <c r="L13" s="2"/>
      <c r="M13" s="3">
        <f t="shared" si="1"/>
        <v>5</v>
      </c>
      <c r="O13" s="21"/>
    </row>
    <row r="14" spans="1:19" ht="16" thickBot="1" x14ac:dyDescent="0.25">
      <c r="A14" s="29" t="s">
        <v>20</v>
      </c>
      <c r="B14" s="30"/>
      <c r="C14" s="11"/>
      <c r="D14" s="2"/>
      <c r="E14" s="4"/>
      <c r="F14" s="4"/>
      <c r="G14" s="4"/>
      <c r="H14" s="4"/>
      <c r="I14" s="4"/>
      <c r="J14" s="4"/>
      <c r="K14" s="4"/>
      <c r="L14" s="4"/>
      <c r="M14" s="3">
        <f t="shared" si="1"/>
        <v>0</v>
      </c>
    </row>
    <row r="15" spans="1:19" ht="16" thickBot="1" x14ac:dyDescent="0.25">
      <c r="A15" s="10"/>
      <c r="B15" s="12" t="s">
        <v>10</v>
      </c>
      <c r="C15" s="13" t="s">
        <v>21</v>
      </c>
      <c r="D15" s="1">
        <v>500</v>
      </c>
      <c r="E15" s="5">
        <f>$D15*E4</f>
        <v>65000</v>
      </c>
      <c r="F15" s="5">
        <f t="shared" ref="F15:L15" si="8">$D15*F4</f>
        <v>65000</v>
      </c>
      <c r="G15" s="5">
        <f t="shared" si="8"/>
        <v>65000</v>
      </c>
      <c r="H15" s="5">
        <f t="shared" si="8"/>
        <v>65000</v>
      </c>
      <c r="I15" s="5">
        <f t="shared" si="8"/>
        <v>65000</v>
      </c>
      <c r="J15" s="5">
        <f t="shared" si="8"/>
        <v>65000</v>
      </c>
      <c r="K15" s="5">
        <f t="shared" si="8"/>
        <v>65000</v>
      </c>
      <c r="L15" s="5">
        <f t="shared" si="8"/>
        <v>65000</v>
      </c>
      <c r="M15" s="3">
        <f t="shared" si="1"/>
        <v>520000</v>
      </c>
    </row>
    <row r="16" spans="1:19" ht="15.75" customHeight="1" thickBot="1" x14ac:dyDescent="0.25">
      <c r="A16" s="10"/>
      <c r="B16" s="12" t="s">
        <v>11</v>
      </c>
      <c r="C16" s="13" t="s">
        <v>21</v>
      </c>
      <c r="D16" s="1"/>
      <c r="E16" s="5">
        <f t="shared" ref="E16:L17" si="9">$D16*E5</f>
        <v>0</v>
      </c>
      <c r="F16" s="5">
        <f t="shared" si="9"/>
        <v>0</v>
      </c>
      <c r="G16" s="5">
        <f t="shared" si="9"/>
        <v>0</v>
      </c>
      <c r="H16" s="5">
        <f t="shared" si="9"/>
        <v>0</v>
      </c>
      <c r="I16" s="5">
        <f t="shared" si="9"/>
        <v>0</v>
      </c>
      <c r="J16" s="5">
        <f t="shared" si="9"/>
        <v>0</v>
      </c>
      <c r="K16" s="5">
        <f t="shared" si="9"/>
        <v>0</v>
      </c>
      <c r="L16" s="5">
        <f t="shared" si="9"/>
        <v>0</v>
      </c>
      <c r="M16" s="3">
        <f t="shared" si="1"/>
        <v>0</v>
      </c>
      <c r="O16" s="31"/>
      <c r="P16" s="31"/>
      <c r="Q16" s="31"/>
      <c r="R16" s="31"/>
      <c r="S16" s="31"/>
    </row>
    <row r="17" spans="1:19" ht="16" thickBot="1" x14ac:dyDescent="0.25">
      <c r="A17" s="10"/>
      <c r="B17" s="12" t="s">
        <v>12</v>
      </c>
      <c r="C17" s="13" t="s">
        <v>21</v>
      </c>
      <c r="D17" s="1">
        <v>750</v>
      </c>
      <c r="E17" s="5">
        <f t="shared" si="9"/>
        <v>0</v>
      </c>
      <c r="F17" s="5">
        <f t="shared" si="9"/>
        <v>0</v>
      </c>
      <c r="G17" s="5">
        <f t="shared" si="9"/>
        <v>0</v>
      </c>
      <c r="H17" s="5">
        <f t="shared" si="9"/>
        <v>0</v>
      </c>
      <c r="I17" s="5">
        <f t="shared" si="9"/>
        <v>0</v>
      </c>
      <c r="J17" s="5">
        <f t="shared" si="9"/>
        <v>0</v>
      </c>
      <c r="K17" s="5">
        <f t="shared" si="9"/>
        <v>0</v>
      </c>
      <c r="L17" s="5">
        <f t="shared" si="9"/>
        <v>0</v>
      </c>
      <c r="M17" s="3">
        <f t="shared" si="1"/>
        <v>0</v>
      </c>
      <c r="O17" s="31"/>
      <c r="P17" s="31"/>
      <c r="Q17" s="31"/>
      <c r="R17" s="31"/>
      <c r="S17" s="31"/>
    </row>
    <row r="18" spans="1:19" ht="15.75" customHeight="1" thickBot="1" x14ac:dyDescent="0.25">
      <c r="A18" s="10"/>
      <c r="B18" s="12" t="s">
        <v>13</v>
      </c>
      <c r="C18" s="13" t="s">
        <v>21</v>
      </c>
      <c r="D18" s="1"/>
      <c r="E18" s="5"/>
      <c r="F18" s="5"/>
      <c r="G18" s="5"/>
      <c r="H18" s="5"/>
      <c r="I18" s="5"/>
      <c r="J18" s="5"/>
      <c r="K18" s="5"/>
      <c r="L18" s="5"/>
      <c r="M18" s="3">
        <f t="shared" si="1"/>
        <v>0</v>
      </c>
      <c r="O18" s="31"/>
      <c r="P18" s="31"/>
      <c r="Q18" s="31"/>
      <c r="R18" s="31"/>
      <c r="S18" s="31"/>
    </row>
    <row r="19" spans="1:19" ht="16" thickBot="1" x14ac:dyDescent="0.25">
      <c r="A19" s="10"/>
      <c r="B19" s="12" t="s">
        <v>22</v>
      </c>
      <c r="C19" s="13" t="s">
        <v>21</v>
      </c>
      <c r="D19" s="1">
        <f>O14</f>
        <v>0</v>
      </c>
      <c r="E19" s="5"/>
      <c r="F19" s="5"/>
      <c r="G19" s="5"/>
      <c r="H19" s="5"/>
      <c r="I19" s="5"/>
      <c r="J19" s="5"/>
      <c r="K19" s="5"/>
      <c r="L19" s="5"/>
      <c r="M19" s="3">
        <f t="shared" si="1"/>
        <v>0</v>
      </c>
      <c r="O19" s="31"/>
      <c r="P19" s="31"/>
      <c r="Q19" s="31"/>
      <c r="R19" s="31"/>
      <c r="S19" s="31"/>
    </row>
    <row r="20" spans="1:19" ht="16" thickBot="1" x14ac:dyDescent="0.25">
      <c r="A20" s="10"/>
      <c r="B20" s="12" t="s">
        <v>15</v>
      </c>
      <c r="C20" s="13" t="s">
        <v>21</v>
      </c>
      <c r="D20" s="1">
        <v>50</v>
      </c>
      <c r="E20" s="5">
        <f>$D20*E12</f>
        <v>250</v>
      </c>
      <c r="F20" s="5">
        <f t="shared" ref="F20:L20" si="10">$D20*F12</f>
        <v>375</v>
      </c>
      <c r="G20" s="5">
        <f t="shared" si="10"/>
        <v>125</v>
      </c>
      <c r="H20" s="5">
        <f t="shared" si="10"/>
        <v>250</v>
      </c>
      <c r="I20" s="5">
        <f t="shared" si="10"/>
        <v>625</v>
      </c>
      <c r="J20" s="5">
        <f t="shared" si="10"/>
        <v>875</v>
      </c>
      <c r="K20" s="5">
        <f t="shared" si="10"/>
        <v>750</v>
      </c>
      <c r="L20" s="5">
        <f t="shared" si="10"/>
        <v>375</v>
      </c>
      <c r="M20" s="3">
        <f t="shared" si="1"/>
        <v>3625</v>
      </c>
    </row>
    <row r="21" spans="1:19" ht="16" thickBot="1" x14ac:dyDescent="0.25">
      <c r="A21" s="10"/>
      <c r="B21" s="12" t="s">
        <v>23</v>
      </c>
      <c r="C21" s="13" t="s">
        <v>21</v>
      </c>
      <c r="D21" s="1">
        <v>250</v>
      </c>
      <c r="E21" s="5">
        <f>$D21*E13</f>
        <v>0</v>
      </c>
      <c r="F21" s="5">
        <f t="shared" ref="F21:L21" si="11">$D21*F13</f>
        <v>0</v>
      </c>
      <c r="G21" s="5">
        <f t="shared" si="11"/>
        <v>1250</v>
      </c>
      <c r="H21" s="5">
        <f t="shared" si="11"/>
        <v>0</v>
      </c>
      <c r="I21" s="5">
        <f t="shared" si="11"/>
        <v>0</v>
      </c>
      <c r="J21" s="5">
        <f t="shared" si="11"/>
        <v>0</v>
      </c>
      <c r="K21" s="5">
        <f t="shared" si="11"/>
        <v>0</v>
      </c>
      <c r="L21" s="5">
        <f t="shared" si="11"/>
        <v>0</v>
      </c>
      <c r="M21" s="3">
        <f t="shared" si="1"/>
        <v>1250</v>
      </c>
    </row>
    <row r="22" spans="1:19" ht="16" thickBot="1" x14ac:dyDescent="0.25">
      <c r="A22" s="29" t="s">
        <v>7</v>
      </c>
      <c r="B22" s="30"/>
      <c r="C22" s="12"/>
      <c r="D22" s="2"/>
      <c r="E22" s="5">
        <f t="shared" ref="E22:K22" si="12">SUM(E15:E20)</f>
        <v>65250</v>
      </c>
      <c r="F22" s="5">
        <f t="shared" si="12"/>
        <v>65375</v>
      </c>
      <c r="G22" s="5">
        <f t="shared" si="12"/>
        <v>65125</v>
      </c>
      <c r="H22" s="5">
        <f t="shared" si="12"/>
        <v>65250</v>
      </c>
      <c r="I22" s="5">
        <f t="shared" si="12"/>
        <v>65625</v>
      </c>
      <c r="J22" s="5">
        <f t="shared" si="12"/>
        <v>65875</v>
      </c>
      <c r="K22" s="5">
        <f t="shared" si="12"/>
        <v>65750</v>
      </c>
      <c r="L22" s="5">
        <f>SUM(L15:L20)</f>
        <v>65375</v>
      </c>
      <c r="M22" s="3">
        <f t="shared" si="1"/>
        <v>523625</v>
      </c>
    </row>
  </sheetData>
  <mergeCells count="8">
    <mergeCell ref="A22:B22"/>
    <mergeCell ref="A9:B9"/>
    <mergeCell ref="A14:B14"/>
    <mergeCell ref="O16:S19"/>
    <mergeCell ref="A1:B1"/>
    <mergeCell ref="A3:B3"/>
    <mergeCell ref="A8:B8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 4 (Temp FTEs)</vt:lpstr>
      <vt:lpstr>Question 4 (Overtime)</vt:lpstr>
      <vt:lpstr>Procedure</vt:lpstr>
      <vt:lpstr>Question 1a</vt:lpstr>
      <vt:lpstr>Question 1b</vt:lpstr>
      <vt:lpstr>Question 1c initial</vt:lpstr>
      <vt:lpstr>Question 1c Final</vt:lpstr>
      <vt:lpstr>Question 2</vt:lpstr>
      <vt:lpstr>Question 3 Initial</vt:lpstr>
      <vt:lpstr>Question 3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rkarabek</dc:creator>
  <cp:lastModifiedBy>Microsoft Office User</cp:lastModifiedBy>
  <dcterms:created xsi:type="dcterms:W3CDTF">2017-03-22T15:14:10Z</dcterms:created>
  <dcterms:modified xsi:type="dcterms:W3CDTF">2021-03-31T01:34:40Z</dcterms:modified>
</cp:coreProperties>
</file>