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Análisis de Ingresos" sheetId="2" r:id="rId5"/>
    <sheet state="visible" name="Ejemplo Cálculo" sheetId="3" r:id="rId6"/>
  </sheets>
  <externalReferences>
    <externalReference r:id="rId7"/>
  </externalReferences>
  <definedNames/>
  <calcPr/>
  <extLst>
    <ext uri="GoogleSheetsCustomDataVersion2">
      <go:sheetsCustomData xmlns:go="http://customooxmlschemas.google.com/" r:id="rId8" roundtripDataChecksum="7WYNlDZunym41cYrxbouU/fzYiefFT8aq+HW33zqX5A="/>
    </ext>
  </extLst>
</workbook>
</file>

<file path=xl/sharedStrings.xml><?xml version="1.0" encoding="utf-8"?>
<sst xmlns="http://schemas.openxmlformats.org/spreadsheetml/2006/main" count="182" uniqueCount="118">
  <si>
    <t>EDT - Matriz Estructura de descomposición de tareas</t>
  </si>
  <si>
    <t>DIAS</t>
  </si>
  <si>
    <t>HORAS POR ACTIVIDAD O ENTREGABLE</t>
  </si>
  <si>
    <t>DICCIONARIO EDT</t>
  </si>
  <si>
    <t>Fase de Planificación</t>
  </si>
  <si>
    <t>ROL 1</t>
  </si>
  <si>
    <t>ROL 2</t>
  </si>
  <si>
    <t>ROL 3</t>
  </si>
  <si>
    <t>ROL</t>
  </si>
  <si>
    <t>SIGLA</t>
  </si>
  <si>
    <t>NOMBRE</t>
  </si>
  <si>
    <t>COSTO x HORA</t>
  </si>
  <si>
    <t>Acta de Constitución del proyecto</t>
  </si>
  <si>
    <t>R</t>
  </si>
  <si>
    <t>Rodrigo Rios</t>
  </si>
  <si>
    <t>$15.000</t>
  </si>
  <si>
    <t>EDT-Hitos de desarrollo y diccionario</t>
  </si>
  <si>
    <t>P</t>
  </si>
  <si>
    <t>Paolo Díaz</t>
  </si>
  <si>
    <t>Carta Gantt</t>
  </si>
  <si>
    <t>R.M</t>
  </si>
  <si>
    <t>Rafael Mallea</t>
  </si>
  <si>
    <t>Definición de Responsabilidades RAM o RACI</t>
  </si>
  <si>
    <t>Matriz de Riesgos</t>
  </si>
  <si>
    <t>Plan de Pruebas Inicial</t>
  </si>
  <si>
    <t>COSTO POR FASE</t>
  </si>
  <si>
    <t>Fase de Análisis y diseño</t>
  </si>
  <si>
    <t>Modelo de proceso de negocio</t>
  </si>
  <si>
    <t>Documento de especificación de requerimientos</t>
  </si>
  <si>
    <t>Fase de Desarrollo</t>
  </si>
  <si>
    <t>Casos de uso Específicos UML</t>
  </si>
  <si>
    <t>Fase de implementación y cierre</t>
  </si>
  <si>
    <t>Diagrama de Arquitectura</t>
  </si>
  <si>
    <t>TOTAL HH FASES</t>
  </si>
  <si>
    <t>Mockups interfaz de sistemas completo</t>
  </si>
  <si>
    <t>Diagrama de Actividad UML</t>
  </si>
  <si>
    <t>COSTO HH POR ROL</t>
  </si>
  <si>
    <t>Modelo E-R (Entidad Relación)</t>
  </si>
  <si>
    <t>Rol 1</t>
  </si>
  <si>
    <t>Modelo Relacional normalizado</t>
  </si>
  <si>
    <t>Rol 2</t>
  </si>
  <si>
    <t>Diccionario de datos</t>
  </si>
  <si>
    <t>Rol 3</t>
  </si>
  <si>
    <t>Diagrama de clases</t>
  </si>
  <si>
    <t>TOTAL HH</t>
  </si>
  <si>
    <t>Plan de Calidad</t>
  </si>
  <si>
    <t>Plan de Costos</t>
  </si>
  <si>
    <t>Plan de Riegos</t>
  </si>
  <si>
    <t>Plan de Comunicación</t>
  </si>
  <si>
    <t>Plan de Adquisiciones</t>
  </si>
  <si>
    <t>Definición de Actividades detalladas EDT</t>
  </si>
  <si>
    <t>Implementación ambiente de desarrollo</t>
  </si>
  <si>
    <t>Base de datos, tablas y Script para creación de tablas</t>
  </si>
  <si>
    <t xml:space="preserve">Minuta Control de la Programación </t>
  </si>
  <si>
    <t>Matriz seguimiento Status del Proyecto</t>
  </si>
  <si>
    <t>Verificación de Alcances</t>
  </si>
  <si>
    <t>Matriz Gestión Control de Cambio</t>
  </si>
  <si>
    <t>Plan de Pruebas Final</t>
  </si>
  <si>
    <t>Reporte estatus final del Proyecto</t>
  </si>
  <si>
    <t>Plan de Implantación</t>
  </si>
  <si>
    <t>Plan de Soporte y Mantención</t>
  </si>
  <si>
    <t>Plan de Capacitación</t>
  </si>
  <si>
    <t>Manuales de Usuarios y Administrador</t>
  </si>
  <si>
    <t>EXPERIENCIA</t>
  </si>
  <si>
    <t>.- 2 AÑOS</t>
  </si>
  <si>
    <t>.+ 2 AÑOS</t>
  </si>
  <si>
    <t>RESPONS.</t>
  </si>
  <si>
    <t>SUELDO</t>
  </si>
  <si>
    <t>HH</t>
  </si>
  <si>
    <t>JP</t>
  </si>
  <si>
    <t>Jefe de Proyecto</t>
  </si>
  <si>
    <t>X</t>
  </si>
  <si>
    <t>AF</t>
  </si>
  <si>
    <t>Analista Funcional</t>
  </si>
  <si>
    <t>PG</t>
  </si>
  <si>
    <t>Programador</t>
  </si>
  <si>
    <t>DBA</t>
  </si>
  <si>
    <t>Desarrollador BD</t>
  </si>
  <si>
    <t>TS</t>
  </si>
  <si>
    <t>TESTING</t>
  </si>
  <si>
    <t>DI</t>
  </si>
  <si>
    <t>Diseñador</t>
  </si>
  <si>
    <t>PROMEDIO</t>
  </si>
  <si>
    <t>PROGRAMADOR</t>
  </si>
  <si>
    <t>INGENIERO</t>
  </si>
  <si>
    <t>DISEÑADOR</t>
  </si>
  <si>
    <t>Ingreso Primer Año</t>
  </si>
  <si>
    <t>Ingreso Experiencia</t>
  </si>
  <si>
    <t xml:space="preserve">ACTIVIDADES </t>
  </si>
  <si>
    <t>VALOR HH</t>
  </si>
  <si>
    <t>FASE PLANIFICACION</t>
  </si>
  <si>
    <t>Kick Off</t>
  </si>
  <si>
    <t>Acta de Constitución de proyecto</t>
  </si>
  <si>
    <t>Aprobación del Acta</t>
  </si>
  <si>
    <t>Definición de requerimientos Generales del proyecto</t>
  </si>
  <si>
    <t>Organización del equipo</t>
  </si>
  <si>
    <t>ROL  4</t>
  </si>
  <si>
    <t>ROL 5</t>
  </si>
  <si>
    <t>Captura de requerimientos específicos</t>
  </si>
  <si>
    <t>Análisis de requerimientos</t>
  </si>
  <si>
    <t>Diseño de la solución. Modelamientos</t>
  </si>
  <si>
    <t>Propuesta ERS</t>
  </si>
  <si>
    <t>Plan de proyecto</t>
  </si>
  <si>
    <t>Construcción componente 1</t>
  </si>
  <si>
    <t>Construcción componente 2</t>
  </si>
  <si>
    <t>Construcción componente 3</t>
  </si>
  <si>
    <t>Construcción componente 4</t>
  </si>
  <si>
    <t>Construcción componente 5</t>
  </si>
  <si>
    <t>Integración del sistema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</si>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</sst>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_-;_-@"/>
    <numFmt numFmtId="165" formatCode="_ &quot;$&quot;* #,##0_ ;_ &quot;$&quot;* \-#,##0_ ;_ &quot;$&quot;* &quot;-&quot;_ ;_ @_ "/>
  </numFmts>
  <fonts count="8">
    <font>
      <sz val="11.0"/>
      <color theme="1"/>
      <name val="Calibri"/>
      <scheme val="minor"/>
    </font>
    <font>
      <sz val="16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/>
    </xf>
    <xf borderId="0" fillId="0" fontId="4" numFmtId="0" xfId="0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Border="1" applyFont="1"/>
    <xf borderId="9" fillId="3" fontId="3" numFmtId="0" xfId="0" applyAlignment="1" applyBorder="1" applyFont="1">
      <alignment horizontal="center"/>
    </xf>
    <xf borderId="10" fillId="0" fontId="2" numFmtId="0" xfId="0" applyBorder="1" applyFont="1"/>
    <xf borderId="11" fillId="3" fontId="3" numFmtId="0" xfId="0" applyBorder="1" applyFont="1"/>
    <xf borderId="4" fillId="4" fontId="5" numFmtId="0" xfId="0" applyBorder="1" applyFill="1" applyFont="1"/>
    <xf borderId="0" fillId="4" fontId="6" numFmtId="0" xfId="0" applyFont="1"/>
    <xf borderId="12" fillId="0" fontId="4" numFmtId="0" xfId="0" applyBorder="1" applyFont="1"/>
    <xf borderId="0" fillId="0" fontId="7" numFmtId="0" xfId="0" applyFont="1"/>
    <xf borderId="5" fillId="5" fontId="7" numFmtId="0" xfId="0" applyAlignment="1" applyBorder="1" applyFill="1" applyFont="1">
      <alignment horizontal="center"/>
    </xf>
    <xf borderId="4" fillId="5" fontId="7" numFmtId="0" xfId="0" applyAlignment="1" applyBorder="1" applyFont="1">
      <alignment horizontal="center"/>
    </xf>
    <xf borderId="4" fillId="0" fontId="3" numFmtId="9" xfId="0" applyAlignment="1" applyBorder="1" applyFont="1" applyNumberFormat="1">
      <alignment horizontal="center"/>
    </xf>
    <xf borderId="4" fillId="0" fontId="3" numFmtId="164" xfId="0" applyBorder="1" applyFont="1" applyNumberFormat="1"/>
    <xf borderId="4" fillId="0" fontId="3" numFmtId="165" xfId="0" applyBorder="1" applyFont="1" applyNumberFormat="1"/>
    <xf borderId="13" fillId="5" fontId="7" numFmtId="0" xfId="0" applyAlignment="1" applyBorder="1" applyFont="1">
      <alignment horizontal="center"/>
    </xf>
    <xf borderId="0" fillId="0" fontId="4" numFmtId="0" xfId="0" applyFont="1"/>
    <xf borderId="0" fillId="0" fontId="3" numFmtId="164" xfId="0" applyFont="1" applyNumberFormat="1"/>
    <xf borderId="13" fillId="2" fontId="1" numFmtId="0" xfId="0" applyBorder="1" applyFont="1"/>
    <xf borderId="0" fillId="0" fontId="1" numFmtId="0" xfId="0" applyFont="1"/>
    <xf borderId="0" fillId="0" fontId="3" numFmtId="0" xfId="0" applyAlignment="1" applyFont="1">
      <alignment horizontal="center"/>
    </xf>
    <xf borderId="14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aravena/Desktop/3.13.7%20Planilla%20ej%20calculo%20de%20esfuerz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SO PARA ARMAR"/>
      <sheetName val="ANALISIS INGRES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51.43"/>
    <col customWidth="1" min="2" max="6" width="11.43"/>
    <col customWidth="1" min="7" max="7" width="28.86"/>
    <col customWidth="1" min="8" max="8" width="11.43"/>
    <col customWidth="1" min="9" max="9" width="30.0"/>
    <col customWidth="1" min="10" max="10" width="14.29"/>
    <col customWidth="1" min="11" max="11" width="18.29"/>
    <col customWidth="1" min="12" max="12" width="15.29"/>
    <col customWidth="1" min="13" max="26" width="11.43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5">
      <c r="B5" s="4" t="s">
        <v>1</v>
      </c>
      <c r="C5" s="5" t="s">
        <v>2</v>
      </c>
      <c r="D5" s="6"/>
      <c r="E5" s="6"/>
      <c r="G5" s="5" t="s">
        <v>3</v>
      </c>
      <c r="H5" s="6"/>
      <c r="I5" s="6"/>
      <c r="J5" s="7"/>
    </row>
    <row r="6">
      <c r="A6" s="8" t="s">
        <v>4</v>
      </c>
      <c r="B6" s="9"/>
      <c r="C6" s="10" t="s">
        <v>5</v>
      </c>
      <c r="D6" s="10" t="s">
        <v>6</v>
      </c>
      <c r="E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</row>
    <row r="7" outlineLevel="1">
      <c r="A7" s="11" t="s">
        <v>12</v>
      </c>
      <c r="B7" s="12">
        <v>5.0</v>
      </c>
      <c r="C7" s="13">
        <v>2.0</v>
      </c>
      <c r="D7" s="13">
        <v>2.0</v>
      </c>
      <c r="E7" s="13">
        <v>2.0</v>
      </c>
      <c r="G7" s="14" t="s">
        <v>5</v>
      </c>
      <c r="H7" s="12" t="s">
        <v>13</v>
      </c>
      <c r="I7" s="12" t="s">
        <v>14</v>
      </c>
      <c r="J7" s="12" t="s">
        <v>15</v>
      </c>
    </row>
    <row r="8" outlineLevel="1">
      <c r="A8" s="11" t="s">
        <v>16</v>
      </c>
      <c r="B8" s="12">
        <v>1.0</v>
      </c>
      <c r="C8" s="4"/>
      <c r="D8" s="13">
        <v>4.0</v>
      </c>
      <c r="E8" s="4"/>
      <c r="G8" s="14" t="s">
        <v>6</v>
      </c>
      <c r="H8" s="12" t="s">
        <v>17</v>
      </c>
      <c r="I8" s="12" t="s">
        <v>18</v>
      </c>
      <c r="J8" s="12" t="s">
        <v>15</v>
      </c>
    </row>
    <row r="9" outlineLevel="1">
      <c r="A9" s="11" t="s">
        <v>19</v>
      </c>
      <c r="B9" s="12">
        <v>1.0</v>
      </c>
      <c r="C9" s="13">
        <v>3.0</v>
      </c>
      <c r="D9" s="4"/>
      <c r="E9" s="4"/>
      <c r="G9" s="14" t="s">
        <v>7</v>
      </c>
      <c r="H9" s="12" t="s">
        <v>20</v>
      </c>
      <c r="I9" s="12" t="s">
        <v>21</v>
      </c>
      <c r="J9" s="12" t="s">
        <v>15</v>
      </c>
    </row>
    <row r="10" outlineLevel="1">
      <c r="A10" s="11" t="s">
        <v>22</v>
      </c>
      <c r="B10" s="12">
        <v>1.0</v>
      </c>
      <c r="C10" s="4"/>
      <c r="D10" s="4"/>
      <c r="E10" s="13">
        <v>4.0</v>
      </c>
    </row>
    <row r="11" outlineLevel="1">
      <c r="A11" s="11" t="s">
        <v>23</v>
      </c>
      <c r="B11" s="12">
        <v>2.0</v>
      </c>
      <c r="C11" s="4"/>
      <c r="D11" s="4"/>
      <c r="E11" s="13">
        <v>4.0</v>
      </c>
    </row>
    <row r="12" outlineLevel="1">
      <c r="A12" s="11" t="s">
        <v>24</v>
      </c>
      <c r="B12" s="12">
        <v>2.0</v>
      </c>
      <c r="C12" s="13">
        <v>2.0</v>
      </c>
      <c r="D12" s="13">
        <v>2.0</v>
      </c>
      <c r="E12" s="13">
        <v>2.0</v>
      </c>
      <c r="G12" s="15" t="s">
        <v>25</v>
      </c>
      <c r="H12" s="16"/>
    </row>
    <row r="13">
      <c r="A13" s="9" t="s">
        <v>26</v>
      </c>
      <c r="B13" s="9"/>
      <c r="C13" s="10" t="s">
        <v>5</v>
      </c>
      <c r="D13" s="10" t="s">
        <v>6</v>
      </c>
      <c r="E13" s="10" t="s">
        <v>7</v>
      </c>
      <c r="G13" s="17" t="s">
        <v>4</v>
      </c>
      <c r="H13" s="14"/>
    </row>
    <row r="14" outlineLevel="1">
      <c r="A14" s="11" t="s">
        <v>27</v>
      </c>
      <c r="B14" s="12">
        <v>2.0</v>
      </c>
      <c r="C14" s="13">
        <v>5.0</v>
      </c>
      <c r="D14" s="4"/>
      <c r="E14" s="13"/>
      <c r="G14" s="9" t="s">
        <v>26</v>
      </c>
      <c r="H14" s="14"/>
    </row>
    <row r="15" outlineLevel="1">
      <c r="A15" s="11" t="s">
        <v>28</v>
      </c>
      <c r="B15" s="12">
        <v>1.0</v>
      </c>
      <c r="C15" s="13">
        <v>2.0</v>
      </c>
      <c r="D15" s="4"/>
      <c r="E15" s="4"/>
      <c r="G15" s="9" t="s">
        <v>29</v>
      </c>
      <c r="H15" s="14"/>
    </row>
    <row r="16" outlineLevel="1">
      <c r="A16" s="11" t="s">
        <v>30</v>
      </c>
      <c r="B16" s="12">
        <v>3.0</v>
      </c>
      <c r="C16" s="4"/>
      <c r="D16" s="13">
        <v>4.0</v>
      </c>
      <c r="E16" s="4"/>
      <c r="G16" s="9" t="s">
        <v>31</v>
      </c>
      <c r="H16" s="14"/>
    </row>
    <row r="17" outlineLevel="1">
      <c r="A17" s="11" t="s">
        <v>32</v>
      </c>
      <c r="B17" s="12">
        <v>3.0</v>
      </c>
      <c r="C17" s="4"/>
      <c r="D17" s="4"/>
      <c r="E17" s="13">
        <v>6.0</v>
      </c>
      <c r="G17" s="18" t="s">
        <v>33</v>
      </c>
      <c r="H17" s="18"/>
    </row>
    <row r="18" outlineLevel="1">
      <c r="A18" s="11" t="s">
        <v>34</v>
      </c>
      <c r="B18" s="12">
        <v>3.0</v>
      </c>
      <c r="C18" s="13">
        <v>2.0</v>
      </c>
      <c r="D18" s="4"/>
      <c r="E18" s="4"/>
      <c r="G18" s="19"/>
      <c r="H18" s="19"/>
    </row>
    <row r="19" outlineLevel="1">
      <c r="A19" s="11" t="s">
        <v>35</v>
      </c>
      <c r="B19" s="12">
        <v>2.0</v>
      </c>
      <c r="C19" s="4"/>
      <c r="D19" s="4"/>
      <c r="E19" s="13">
        <v>2.0</v>
      </c>
      <c r="G19" s="15" t="s">
        <v>36</v>
      </c>
      <c r="H19" s="16"/>
    </row>
    <row r="20" outlineLevel="1">
      <c r="A20" s="11" t="s">
        <v>37</v>
      </c>
      <c r="B20" s="12">
        <v>5.0</v>
      </c>
      <c r="C20" s="13">
        <v>2.0</v>
      </c>
      <c r="D20" s="13">
        <v>2.0</v>
      </c>
      <c r="E20" s="13">
        <v>6.0</v>
      </c>
      <c r="G20" s="14" t="s">
        <v>38</v>
      </c>
      <c r="H20" s="14"/>
    </row>
    <row r="21" outlineLevel="1">
      <c r="A21" s="11" t="s">
        <v>39</v>
      </c>
      <c r="B21" s="12">
        <v>5.0</v>
      </c>
      <c r="C21" s="13">
        <v>2.0</v>
      </c>
      <c r="D21" s="13">
        <v>2.0</v>
      </c>
      <c r="E21" s="13">
        <v>6.0</v>
      </c>
      <c r="G21" s="14" t="s">
        <v>40</v>
      </c>
      <c r="H21" s="14"/>
    </row>
    <row r="22" outlineLevel="1">
      <c r="A22" s="11" t="s">
        <v>41</v>
      </c>
      <c r="B22" s="12">
        <v>1.0</v>
      </c>
      <c r="C22" s="4"/>
      <c r="D22" s="4"/>
      <c r="E22" s="13">
        <v>3.0</v>
      </c>
      <c r="G22" s="14" t="s">
        <v>42</v>
      </c>
      <c r="H22" s="14"/>
    </row>
    <row r="23" outlineLevel="1">
      <c r="A23" s="11" t="s">
        <v>43</v>
      </c>
      <c r="B23" s="12">
        <v>1.0</v>
      </c>
      <c r="C23" s="4"/>
      <c r="D23" s="4"/>
      <c r="E23" s="13">
        <v>2.0</v>
      </c>
      <c r="G23" s="18" t="s">
        <v>44</v>
      </c>
      <c r="H23" s="18"/>
    </row>
    <row r="24" outlineLevel="1">
      <c r="A24" s="11" t="s">
        <v>45</v>
      </c>
      <c r="B24" s="12">
        <v>1.0</v>
      </c>
      <c r="C24" s="4"/>
      <c r="D24" s="13">
        <v>3.0</v>
      </c>
      <c r="E24" s="4"/>
    </row>
    <row r="25" outlineLevel="1">
      <c r="A25" s="11" t="s">
        <v>46</v>
      </c>
      <c r="B25" s="12">
        <v>1.0</v>
      </c>
      <c r="C25" s="4"/>
      <c r="D25" s="13"/>
      <c r="E25" s="13">
        <v>3.0</v>
      </c>
    </row>
    <row r="26" outlineLevel="1">
      <c r="A26" s="11" t="s">
        <v>47</v>
      </c>
      <c r="B26" s="12">
        <v>1.0</v>
      </c>
      <c r="C26" s="4"/>
      <c r="D26" s="13">
        <v>3.0</v>
      </c>
      <c r="E26" s="4"/>
    </row>
    <row r="27" outlineLevel="1">
      <c r="A27" s="11" t="s">
        <v>48</v>
      </c>
      <c r="B27" s="12">
        <v>1.0</v>
      </c>
      <c r="C27" s="4"/>
      <c r="D27" s="13">
        <v>2.0</v>
      </c>
      <c r="E27" s="4"/>
    </row>
    <row r="28" outlineLevel="1">
      <c r="A28" s="11" t="s">
        <v>49</v>
      </c>
      <c r="B28" s="12">
        <v>1.0</v>
      </c>
      <c r="C28" s="4"/>
      <c r="D28" s="13">
        <v>2.0</v>
      </c>
      <c r="E28" s="4"/>
    </row>
    <row r="29" outlineLevel="1">
      <c r="A29" s="11" t="s">
        <v>50</v>
      </c>
      <c r="B29" s="12">
        <v>1.0</v>
      </c>
      <c r="C29" s="4"/>
      <c r="D29" s="13">
        <v>2.0</v>
      </c>
      <c r="E29" s="4"/>
    </row>
    <row r="30">
      <c r="A30" s="9" t="s">
        <v>29</v>
      </c>
      <c r="B30" s="9"/>
      <c r="C30" s="10" t="s">
        <v>5</v>
      </c>
      <c r="D30" s="10" t="s">
        <v>6</v>
      </c>
      <c r="E30" s="10" t="s">
        <v>7</v>
      </c>
    </row>
    <row r="31" outlineLevel="1">
      <c r="A31" s="11" t="s">
        <v>51</v>
      </c>
      <c r="B31" s="14"/>
      <c r="C31" s="4"/>
      <c r="D31" s="4"/>
      <c r="E31" s="4"/>
    </row>
    <row r="32" outlineLevel="1">
      <c r="A32" s="11" t="s">
        <v>52</v>
      </c>
      <c r="B32" s="14"/>
      <c r="C32" s="4"/>
      <c r="D32" s="4"/>
      <c r="E32" s="4"/>
    </row>
    <row r="33" ht="15.75" customHeight="1" outlineLevel="1">
      <c r="A33" s="11" t="s">
        <v>53</v>
      </c>
      <c r="B33" s="14"/>
      <c r="C33" s="4"/>
      <c r="D33" s="4"/>
      <c r="E33" s="4"/>
    </row>
    <row r="34" ht="15.75" customHeight="1" outlineLevel="1">
      <c r="A34" s="11" t="s">
        <v>54</v>
      </c>
      <c r="B34" s="14"/>
      <c r="C34" s="4"/>
      <c r="D34" s="4"/>
      <c r="E34" s="4"/>
    </row>
    <row r="35" ht="15.75" customHeight="1" outlineLevel="1">
      <c r="A35" s="11" t="s">
        <v>55</v>
      </c>
      <c r="B35" s="14"/>
      <c r="C35" s="4"/>
      <c r="D35" s="4"/>
      <c r="E35" s="4"/>
    </row>
    <row r="36" ht="15.75" customHeight="1" outlineLevel="1">
      <c r="A36" s="11" t="s">
        <v>56</v>
      </c>
      <c r="B36" s="14"/>
      <c r="C36" s="4"/>
      <c r="D36" s="4"/>
      <c r="E36" s="4"/>
    </row>
    <row r="37" ht="15.75" customHeight="1">
      <c r="A37" s="9" t="s">
        <v>31</v>
      </c>
      <c r="B37" s="9"/>
      <c r="C37" s="10" t="s">
        <v>5</v>
      </c>
      <c r="D37" s="10" t="s">
        <v>6</v>
      </c>
      <c r="E37" s="10" t="s">
        <v>7</v>
      </c>
    </row>
    <row r="38" ht="15.75" customHeight="1" outlineLevel="1">
      <c r="A38" s="11" t="s">
        <v>57</v>
      </c>
      <c r="B38" s="14"/>
      <c r="C38" s="14"/>
      <c r="D38" s="14"/>
      <c r="E38" s="14"/>
    </row>
    <row r="39" ht="15.75" customHeight="1" outlineLevel="1">
      <c r="A39" s="11" t="s">
        <v>58</v>
      </c>
      <c r="B39" s="14"/>
      <c r="C39" s="14"/>
      <c r="D39" s="14"/>
      <c r="E39" s="14"/>
    </row>
    <row r="40" ht="15.75" customHeight="1" outlineLevel="1">
      <c r="A40" s="11" t="s">
        <v>59</v>
      </c>
      <c r="B40" s="14"/>
      <c r="C40" s="14"/>
      <c r="D40" s="14"/>
      <c r="E40" s="14"/>
    </row>
    <row r="41" ht="15.75" customHeight="1" outlineLevel="1">
      <c r="A41" s="11" t="s">
        <v>60</v>
      </c>
      <c r="B41" s="14"/>
      <c r="C41" s="14"/>
      <c r="D41" s="14"/>
      <c r="E41" s="14"/>
    </row>
    <row r="42" ht="15.75" customHeight="1" outlineLevel="1">
      <c r="A42" s="11" t="s">
        <v>61</v>
      </c>
      <c r="B42" s="14"/>
      <c r="C42" s="14"/>
      <c r="D42" s="14"/>
      <c r="E42" s="14"/>
    </row>
    <row r="43" ht="15.75" customHeight="1" outlineLevel="1">
      <c r="A43" s="20" t="s">
        <v>62</v>
      </c>
      <c r="B43" s="14"/>
      <c r="C43" s="14"/>
      <c r="D43" s="14"/>
      <c r="E43" s="1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2:L2"/>
    <mergeCell ref="G12:H12"/>
    <mergeCell ref="G19:H19"/>
    <mergeCell ref="C5:E5"/>
    <mergeCell ref="G5:J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0.43"/>
    <col customWidth="1" min="3" max="3" width="11.43"/>
    <col customWidth="1" min="4" max="4" width="12.43"/>
    <col customWidth="1" min="5" max="26" width="11.43"/>
  </cols>
  <sheetData>
    <row r="1">
      <c r="A1" s="21"/>
      <c r="B1" s="21"/>
      <c r="C1" s="22" t="s">
        <v>63</v>
      </c>
      <c r="D1" s="6"/>
      <c r="E1" s="7"/>
      <c r="F1" s="21"/>
      <c r="G1" s="21"/>
    </row>
    <row r="2">
      <c r="A2" s="23" t="s">
        <v>9</v>
      </c>
      <c r="B2" s="23" t="s">
        <v>8</v>
      </c>
      <c r="C2" s="23" t="s">
        <v>64</v>
      </c>
      <c r="D2" s="23" t="s">
        <v>65</v>
      </c>
      <c r="E2" s="23" t="s">
        <v>66</v>
      </c>
      <c r="F2" s="23" t="s">
        <v>67</v>
      </c>
      <c r="G2" s="23" t="s">
        <v>68</v>
      </c>
    </row>
    <row r="3">
      <c r="A3" s="14" t="s">
        <v>69</v>
      </c>
      <c r="B3" s="14" t="s">
        <v>70</v>
      </c>
      <c r="C3" s="14"/>
      <c r="D3" s="4" t="s">
        <v>71</v>
      </c>
      <c r="E3" s="24">
        <v>0.5</v>
      </c>
      <c r="F3" s="25">
        <f>1950000</f>
        <v>1950000</v>
      </c>
      <c r="G3" s="26">
        <f>F3/180</f>
        <v>10833.33333</v>
      </c>
    </row>
    <row r="4">
      <c r="A4" s="14" t="s">
        <v>72</v>
      </c>
      <c r="B4" s="14" t="s">
        <v>73</v>
      </c>
      <c r="C4" s="14"/>
      <c r="D4" s="14"/>
      <c r="E4" s="14"/>
      <c r="F4" s="14"/>
      <c r="G4" s="14"/>
    </row>
    <row r="5">
      <c r="A5" s="14" t="s">
        <v>74</v>
      </c>
      <c r="B5" s="14" t="s">
        <v>75</v>
      </c>
      <c r="C5" s="14"/>
      <c r="D5" s="14"/>
      <c r="E5" s="14"/>
      <c r="F5" s="14"/>
      <c r="G5" s="14"/>
    </row>
    <row r="6">
      <c r="A6" s="14" t="s">
        <v>76</v>
      </c>
      <c r="B6" s="14" t="s">
        <v>77</v>
      </c>
      <c r="C6" s="14"/>
      <c r="D6" s="14"/>
      <c r="E6" s="14"/>
      <c r="F6" s="14"/>
      <c r="G6" s="14"/>
    </row>
    <row r="7">
      <c r="A7" s="14" t="s">
        <v>78</v>
      </c>
      <c r="B7" s="14" t="s">
        <v>79</v>
      </c>
      <c r="C7" s="14"/>
      <c r="D7" s="14"/>
      <c r="E7" s="14"/>
      <c r="F7" s="14"/>
      <c r="G7" s="14"/>
    </row>
    <row r="8">
      <c r="A8" s="14" t="s">
        <v>80</v>
      </c>
      <c r="B8" s="14" t="s">
        <v>81</v>
      </c>
      <c r="C8" s="14"/>
      <c r="D8" s="14"/>
      <c r="E8" s="14"/>
      <c r="F8" s="14"/>
      <c r="G8" s="14"/>
    </row>
    <row r="11">
      <c r="A11" s="27" t="s">
        <v>82</v>
      </c>
      <c r="B11" s="27" t="s">
        <v>83</v>
      </c>
      <c r="C11" s="27" t="s">
        <v>84</v>
      </c>
      <c r="D11" s="27" t="s">
        <v>85</v>
      </c>
    </row>
    <row r="12">
      <c r="A12" s="28" t="s">
        <v>86</v>
      </c>
      <c r="B12" s="29">
        <v>500000.0</v>
      </c>
      <c r="C12" s="29">
        <v>700000.0</v>
      </c>
      <c r="D12" s="29">
        <v>500000.0</v>
      </c>
    </row>
    <row r="13">
      <c r="A13" s="28" t="s">
        <v>87</v>
      </c>
      <c r="B13" s="29">
        <v>900000.0</v>
      </c>
      <c r="C13" s="29">
        <v>1300000.0</v>
      </c>
      <c r="D13" s="29">
        <v>800000.0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9" width="11.43"/>
    <col customWidth="1" min="10" max="10" width="13.43"/>
    <col customWidth="1" min="11" max="11" width="18.71"/>
    <col customWidth="1" min="12" max="12" width="21.71"/>
    <col customWidth="1" min="13" max="13" width="15.86"/>
    <col customWidth="1" min="14" max="14" width="22.86"/>
    <col customWidth="1" min="15" max="26" width="11.43"/>
  </cols>
  <sheetData>
    <row r="2">
      <c r="A2" s="30" t="s">
        <v>88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>
      <c r="B3" s="32" t="s">
        <v>2</v>
      </c>
      <c r="J3" s="32"/>
    </row>
    <row r="4">
      <c r="A4" s="8" t="s">
        <v>4</v>
      </c>
      <c r="B4" s="10" t="s">
        <v>1</v>
      </c>
      <c r="C4" s="10" t="s">
        <v>69</v>
      </c>
      <c r="D4" s="10" t="s">
        <v>72</v>
      </c>
      <c r="E4" s="10" t="s">
        <v>74</v>
      </c>
      <c r="F4" s="10" t="s">
        <v>76</v>
      </c>
      <c r="G4" s="10" t="s">
        <v>78</v>
      </c>
      <c r="H4" s="10" t="s">
        <v>80</v>
      </c>
      <c r="I4" s="33"/>
      <c r="J4" s="10" t="s">
        <v>9</v>
      </c>
      <c r="K4" s="10" t="s">
        <v>8</v>
      </c>
      <c r="L4" s="10" t="s">
        <v>10</v>
      </c>
      <c r="M4" s="10" t="s">
        <v>89</v>
      </c>
      <c r="N4" s="10" t="s">
        <v>90</v>
      </c>
    </row>
    <row r="5">
      <c r="A5" s="14" t="s">
        <v>91</v>
      </c>
      <c r="B5" s="14"/>
      <c r="C5" s="4">
        <v>4.0</v>
      </c>
      <c r="D5" s="4"/>
      <c r="E5" s="4"/>
      <c r="F5" s="4"/>
      <c r="G5" s="4"/>
      <c r="H5" s="14"/>
      <c r="J5" s="14" t="s">
        <v>69</v>
      </c>
      <c r="K5" s="14" t="s">
        <v>70</v>
      </c>
      <c r="L5" s="14"/>
      <c r="M5" s="26" t="str">
        <f>'[1]ANALISIS INGRESO'!G3</f>
        <v>#REF!</v>
      </c>
      <c r="N5" s="26" t="str">
        <f>SUM(C5:C9)*M5</f>
        <v>#REF!</v>
      </c>
    </row>
    <row r="6">
      <c r="A6" s="14" t="s">
        <v>92</v>
      </c>
      <c r="B6" s="14"/>
      <c r="C6" s="4">
        <v>1.0</v>
      </c>
      <c r="D6" s="4"/>
      <c r="E6" s="4"/>
      <c r="F6" s="4"/>
      <c r="G6" s="4"/>
      <c r="H6" s="14"/>
      <c r="J6" s="14" t="s">
        <v>72</v>
      </c>
      <c r="K6" s="14" t="s">
        <v>73</v>
      </c>
      <c r="L6" s="14"/>
      <c r="M6" s="14"/>
      <c r="N6" s="14"/>
    </row>
    <row r="7">
      <c r="A7" s="14" t="s">
        <v>93</v>
      </c>
      <c r="B7" s="14"/>
      <c r="C7" s="4">
        <v>1.0</v>
      </c>
      <c r="D7" s="4"/>
      <c r="E7" s="4"/>
      <c r="F7" s="4"/>
      <c r="G7" s="4"/>
      <c r="H7" s="14"/>
      <c r="J7" s="14" t="s">
        <v>74</v>
      </c>
      <c r="K7" s="14" t="s">
        <v>75</v>
      </c>
      <c r="L7" s="14"/>
      <c r="M7" s="14"/>
      <c r="N7" s="14"/>
    </row>
    <row r="8">
      <c r="A8" s="14" t="s">
        <v>94</v>
      </c>
      <c r="B8" s="14"/>
      <c r="C8" s="4">
        <v>2.0</v>
      </c>
      <c r="D8" s="4"/>
      <c r="E8" s="4"/>
      <c r="F8" s="4"/>
      <c r="G8" s="4"/>
      <c r="H8" s="14"/>
      <c r="J8" s="14" t="s">
        <v>76</v>
      </c>
      <c r="K8" s="14" t="s">
        <v>77</v>
      </c>
      <c r="L8" s="14"/>
      <c r="M8" s="14"/>
      <c r="N8" s="14"/>
    </row>
    <row r="9">
      <c r="A9" s="14" t="s">
        <v>95</v>
      </c>
      <c r="B9" s="14"/>
      <c r="C9" s="4">
        <v>2.0</v>
      </c>
      <c r="D9" s="4"/>
      <c r="E9" s="4"/>
      <c r="F9" s="4"/>
      <c r="G9" s="4"/>
      <c r="H9" s="14"/>
      <c r="J9" s="14" t="s">
        <v>78</v>
      </c>
      <c r="K9" s="14" t="s">
        <v>79</v>
      </c>
      <c r="L9" s="14"/>
      <c r="M9" s="14"/>
      <c r="N9" s="14"/>
    </row>
    <row r="10">
      <c r="A10" s="9" t="s">
        <v>26</v>
      </c>
      <c r="B10" s="9"/>
      <c r="C10" s="10" t="s">
        <v>5</v>
      </c>
      <c r="D10" s="10" t="s">
        <v>6</v>
      </c>
      <c r="E10" s="10" t="s">
        <v>7</v>
      </c>
      <c r="F10" s="10" t="s">
        <v>96</v>
      </c>
      <c r="G10" s="10" t="s">
        <v>97</v>
      </c>
      <c r="H10" s="10" t="s">
        <v>80</v>
      </c>
      <c r="J10" s="14" t="s">
        <v>80</v>
      </c>
      <c r="K10" s="14" t="s">
        <v>81</v>
      </c>
      <c r="L10" s="14"/>
      <c r="M10" s="14"/>
      <c r="N10" s="14"/>
    </row>
    <row r="11">
      <c r="A11" s="14" t="s">
        <v>98</v>
      </c>
      <c r="B11" s="14"/>
      <c r="C11" s="4"/>
      <c r="D11" s="4"/>
      <c r="E11" s="4"/>
      <c r="F11" s="4"/>
      <c r="G11" s="4"/>
      <c r="H11" s="14"/>
    </row>
    <row r="12">
      <c r="A12" s="14" t="s">
        <v>99</v>
      </c>
      <c r="B12" s="14"/>
      <c r="C12" s="4"/>
      <c r="D12" s="4"/>
      <c r="E12" s="4"/>
      <c r="F12" s="4"/>
      <c r="G12" s="4"/>
      <c r="H12" s="14"/>
    </row>
    <row r="13">
      <c r="A13" s="14" t="s">
        <v>100</v>
      </c>
      <c r="B13" s="14"/>
      <c r="C13" s="4"/>
      <c r="D13" s="4"/>
      <c r="E13" s="4"/>
      <c r="F13" s="4"/>
      <c r="G13" s="4"/>
      <c r="H13" s="14"/>
    </row>
    <row r="14">
      <c r="A14" s="14" t="s">
        <v>101</v>
      </c>
      <c r="B14" s="14"/>
      <c r="C14" s="4"/>
      <c r="D14" s="4"/>
      <c r="E14" s="4"/>
      <c r="F14" s="4"/>
      <c r="G14" s="4"/>
      <c r="H14" s="14"/>
    </row>
    <row r="15">
      <c r="A15" s="14" t="s">
        <v>102</v>
      </c>
      <c r="B15" s="14"/>
      <c r="C15" s="4"/>
      <c r="D15" s="4"/>
      <c r="E15" s="4"/>
      <c r="F15" s="4"/>
      <c r="G15" s="4"/>
      <c r="H15" s="14"/>
    </row>
    <row r="16">
      <c r="A16" s="9" t="s">
        <v>29</v>
      </c>
      <c r="B16" s="9"/>
      <c r="C16" s="10" t="s">
        <v>5</v>
      </c>
      <c r="D16" s="10" t="s">
        <v>6</v>
      </c>
      <c r="E16" s="10" t="s">
        <v>7</v>
      </c>
      <c r="F16" s="10" t="s">
        <v>96</v>
      </c>
      <c r="G16" s="10" t="s">
        <v>97</v>
      </c>
      <c r="H16" s="10" t="s">
        <v>80</v>
      </c>
    </row>
    <row r="17">
      <c r="A17" s="14" t="s">
        <v>51</v>
      </c>
      <c r="B17" s="14"/>
      <c r="C17" s="4"/>
      <c r="D17" s="4"/>
      <c r="E17" s="4"/>
      <c r="F17" s="4"/>
      <c r="G17" s="4"/>
      <c r="H17" s="14"/>
    </row>
    <row r="18">
      <c r="A18" s="14" t="s">
        <v>103</v>
      </c>
      <c r="B18" s="14"/>
      <c r="C18" s="4"/>
      <c r="D18" s="4"/>
      <c r="E18" s="4"/>
      <c r="F18" s="4"/>
      <c r="G18" s="4"/>
      <c r="H18" s="14"/>
    </row>
    <row r="19">
      <c r="A19" s="14" t="s">
        <v>104</v>
      </c>
      <c r="B19" s="14"/>
      <c r="C19" s="4"/>
      <c r="D19" s="4"/>
      <c r="E19" s="4"/>
      <c r="F19" s="4"/>
      <c r="G19" s="4"/>
      <c r="H19" s="14"/>
    </row>
    <row r="20">
      <c r="A20" s="14" t="s">
        <v>105</v>
      </c>
      <c r="B20" s="14"/>
      <c r="C20" s="4"/>
      <c r="D20" s="4"/>
      <c r="E20" s="4"/>
      <c r="F20" s="4"/>
      <c r="G20" s="4"/>
      <c r="H20" s="14"/>
    </row>
    <row r="21" ht="15.75" customHeight="1">
      <c r="A21" s="14" t="s">
        <v>106</v>
      </c>
      <c r="B21" s="14"/>
      <c r="C21" s="4"/>
      <c r="D21" s="4"/>
      <c r="E21" s="4"/>
      <c r="F21" s="4"/>
      <c r="G21" s="4"/>
      <c r="H21" s="14"/>
    </row>
    <row r="22" ht="15.75" customHeight="1">
      <c r="A22" s="14" t="s">
        <v>107</v>
      </c>
      <c r="B22" s="14"/>
      <c r="C22" s="4"/>
      <c r="D22" s="4"/>
      <c r="E22" s="4"/>
      <c r="F22" s="4"/>
      <c r="G22" s="4"/>
      <c r="H22" s="14"/>
    </row>
    <row r="23" ht="15.75" customHeight="1">
      <c r="A23" s="14" t="s">
        <v>108</v>
      </c>
      <c r="B23" s="14"/>
      <c r="C23" s="4"/>
      <c r="D23" s="4"/>
      <c r="E23" s="4"/>
      <c r="F23" s="4"/>
      <c r="G23" s="4"/>
      <c r="H23" s="14"/>
    </row>
    <row r="24" ht="15.75" customHeight="1">
      <c r="A24" s="9" t="s">
        <v>31</v>
      </c>
      <c r="B24" s="9"/>
      <c r="C24" s="10" t="s">
        <v>5</v>
      </c>
      <c r="D24" s="10" t="s">
        <v>6</v>
      </c>
      <c r="E24" s="10" t="s">
        <v>7</v>
      </c>
      <c r="F24" s="10" t="s">
        <v>96</v>
      </c>
      <c r="G24" s="10" t="s">
        <v>97</v>
      </c>
      <c r="H24" s="10" t="s">
        <v>80</v>
      </c>
    </row>
    <row r="25" ht="15.75" customHeight="1">
      <c r="A25" s="14" t="s">
        <v>109</v>
      </c>
      <c r="B25" s="14"/>
      <c r="C25" s="14"/>
      <c r="D25" s="14"/>
      <c r="E25" s="14"/>
      <c r="F25" s="14"/>
      <c r="G25" s="14"/>
      <c r="H25" s="14"/>
    </row>
    <row r="26" ht="15.75" customHeight="1">
      <c r="A26" s="14" t="s">
        <v>110</v>
      </c>
      <c r="B26" s="14"/>
      <c r="C26" s="14"/>
      <c r="D26" s="14"/>
      <c r="E26" s="14"/>
      <c r="F26" s="14"/>
      <c r="G26" s="14"/>
      <c r="H26" s="14"/>
    </row>
    <row r="27" ht="15.75" customHeight="1">
      <c r="A27" s="14" t="s">
        <v>111</v>
      </c>
      <c r="B27" s="14"/>
      <c r="C27" s="14"/>
      <c r="D27" s="14"/>
      <c r="E27" s="14"/>
      <c r="F27" s="14"/>
      <c r="G27" s="14"/>
      <c r="H27" s="14"/>
    </row>
    <row r="28" ht="15.75" customHeight="1">
      <c r="A28" s="14" t="s">
        <v>112</v>
      </c>
      <c r="B28" s="14"/>
      <c r="C28" s="14"/>
      <c r="D28" s="14"/>
      <c r="E28" s="14"/>
      <c r="F28" s="14"/>
      <c r="G28" s="14"/>
      <c r="H28" s="14"/>
    </row>
    <row r="29" ht="15.75" customHeight="1">
      <c r="A29" s="14" t="s">
        <v>113</v>
      </c>
      <c r="B29" s="14"/>
      <c r="C29" s="14"/>
      <c r="D29" s="14"/>
      <c r="E29" s="14"/>
      <c r="F29" s="14"/>
      <c r="G29" s="14"/>
      <c r="H29" s="14"/>
    </row>
    <row r="30" ht="15.75" customHeight="1">
      <c r="A30" s="14" t="s">
        <v>114</v>
      </c>
      <c r="B30" s="14"/>
      <c r="C30" s="14"/>
      <c r="D30" s="14"/>
      <c r="E30" s="14"/>
      <c r="F30" s="14"/>
      <c r="G30" s="14"/>
      <c r="H30" s="14"/>
    </row>
    <row r="31" ht="15.75" customHeight="1">
      <c r="A31" s="14" t="s">
        <v>115</v>
      </c>
      <c r="B31" s="14"/>
      <c r="C31" s="14"/>
      <c r="D31" s="14"/>
      <c r="E31" s="14"/>
      <c r="F31" s="14"/>
      <c r="G31" s="14"/>
      <c r="H31" s="14"/>
    </row>
    <row r="32" ht="15.75" customHeight="1">
      <c r="A32" s="14" t="s">
        <v>116</v>
      </c>
      <c r="B32" s="14"/>
      <c r="C32" s="14"/>
      <c r="D32" s="14"/>
      <c r="E32" s="14"/>
      <c r="F32" s="14"/>
      <c r="G32" s="14"/>
      <c r="H32" s="14"/>
    </row>
    <row r="33" ht="15.75" customHeight="1">
      <c r="A33" s="14" t="s">
        <v>117</v>
      </c>
      <c r="B33" s="14"/>
      <c r="C33" s="14"/>
      <c r="D33" s="14"/>
      <c r="E33" s="14"/>
      <c r="F33" s="14"/>
      <c r="G33" s="14"/>
      <c r="H33" s="1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H3"/>
    <mergeCell ref="J3:K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