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Adquisiciones" sheetId="1" r:id="rId4"/>
    <sheet state="visible" name="Ejemplo" sheetId="2" r:id="rId5"/>
  </sheets>
  <definedNames/>
  <calcPr/>
  <extLst>
    <ext uri="GoogleSheetsCustomDataVersion2">
      <go:sheetsCustomData xmlns:go="http://customooxmlschemas.google.com/" r:id="rId6" roundtripDataChecksum="NPDfni+aqkm8usCDAEcu0Mrr7VBmXOoj5ZViQ98UayY="/>
    </ext>
  </extLst>
</workbook>
</file>

<file path=xl/sharedStrings.xml><?xml version="1.0" encoding="utf-8"?>
<sst xmlns="http://schemas.openxmlformats.org/spreadsheetml/2006/main" count="100" uniqueCount="61">
  <si>
    <t>Matriz de Adquisiciones</t>
  </si>
  <si>
    <t>Proyecto:</t>
  </si>
  <si>
    <t>Farmacon</t>
  </si>
  <si>
    <t>ID:</t>
  </si>
  <si>
    <t>Código EDT</t>
  </si>
  <si>
    <t>Estructura de la EDT</t>
  </si>
  <si>
    <t>Tipo de Adquisición</t>
  </si>
  <si>
    <t>Modalidad de Adquisición</t>
  </si>
  <si>
    <t>Fechas Estimadas</t>
  </si>
  <si>
    <t>Presupuesto Estimado</t>
  </si>
  <si>
    <t>Inicio</t>
  </si>
  <si>
    <t>Fin</t>
  </si>
  <si>
    <t>infraestructura del chatbot</t>
  </si>
  <si>
    <t>Construccion del chatbot</t>
  </si>
  <si>
    <t>1.1.1</t>
  </si>
  <si>
    <t>inteligencia</t>
  </si>
  <si>
    <t>desarrollador</t>
  </si>
  <si>
    <t>licitacion privada</t>
  </si>
  <si>
    <t>1.1.2</t>
  </si>
  <si>
    <t>PC</t>
  </si>
  <si>
    <t>oficina</t>
  </si>
  <si>
    <t>ordenador</t>
  </si>
  <si>
    <t>teclado</t>
  </si>
  <si>
    <t>mouse</t>
  </si>
  <si>
    <t>cascos</t>
  </si>
  <si>
    <t>implementacion del chatbot</t>
  </si>
  <si>
    <t>1.2.1</t>
  </si>
  <si>
    <t>interfaz</t>
  </si>
  <si>
    <t>diseñador</t>
  </si>
  <si>
    <t>ingeniero de software</t>
  </si>
  <si>
    <t>Total</t>
  </si>
  <si>
    <t>Nota:</t>
  </si>
  <si>
    <t>Se puede contratar a nivel de producto, entregable o paquete de trabajo. No siempre es necesario desagregar tanto las adquisiciones.</t>
  </si>
  <si>
    <t>Apoyo Educativo</t>
  </si>
  <si>
    <t>HT2011-12</t>
  </si>
  <si>
    <t>Infraestructura de calidad</t>
  </si>
  <si>
    <t>30 escuelas construidas</t>
  </si>
  <si>
    <t>Empresas constructoras contratadas</t>
  </si>
  <si>
    <t>Servicios firmas</t>
  </si>
  <si>
    <t>LPN</t>
  </si>
  <si>
    <t>30 escuelas equipadas</t>
  </si>
  <si>
    <t>Equipos y muebles comprados</t>
  </si>
  <si>
    <t>Bienes</t>
  </si>
  <si>
    <t>LPI</t>
  </si>
  <si>
    <t>30 escuelas con mantenimiento</t>
  </si>
  <si>
    <t>Mejora de la calidad de la educación</t>
  </si>
  <si>
    <t>Capacitación</t>
  </si>
  <si>
    <t>2.1.1</t>
  </si>
  <si>
    <t>Capacitación contratada</t>
  </si>
  <si>
    <t>Servicios Consultoría Individual</t>
  </si>
  <si>
    <t>2.1.1.1</t>
  </si>
  <si>
    <t>Materiales para capacitación desarrollados</t>
  </si>
  <si>
    <t>Apoyo y aceptación del proyecto</t>
  </si>
  <si>
    <t>Campaña de comunicación diseñada</t>
  </si>
  <si>
    <t>Campaña de comunicación difundida</t>
  </si>
  <si>
    <t>Gestión exitosa del proyecto</t>
  </si>
  <si>
    <t>Proyecto completado</t>
  </si>
  <si>
    <t>Evaluaciones completadas</t>
  </si>
  <si>
    <t>Auditorías internas y externas completadas</t>
  </si>
  <si>
    <t>LPI = Licitación Pública Internacional</t>
  </si>
  <si>
    <t>LPN = Licitación Pública Nacional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</si>
</sst>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/YYYY"/>
    <numFmt numFmtId="165" formatCode="#,##0.00;(#,##0.00)"/>
    <numFmt numFmtId="166" formatCode="ddd dd-mm-yy"/>
    <numFmt numFmtId="167" formatCode="ddd d-m-yy"/>
    <numFmt numFmtId="168" formatCode="_ [$$-340A]* #,##0.00_ ;_ [$$-340A]* \-#,##0.00_ ;_ [$$-340A]* &quot;-&quot;??_ ;_ @_ "/>
    <numFmt numFmtId="169" formatCode="_-&quot;$&quot;* #,##0_-;\-&quot;$&quot;* #,##0_-;_-&quot;$&quot;* &quot;-&quot;??_-;_-@"/>
    <numFmt numFmtId="170" formatCode="_-&quot;$&quot;* #,##0.00_-;\-&quot;$&quot;* #,##0.00_-;_-&quot;$&quot;* &quot;-&quot;??_-;_-@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0"/>
      <name val="Calibri"/>
    </font>
    <font/>
    <font>
      <b/>
      <sz val="11.0"/>
      <color theme="0"/>
      <name val="Calibri"/>
    </font>
    <font>
      <sz val="10.0"/>
      <color theme="1"/>
      <name val="Calibri"/>
    </font>
    <font>
      <b/>
      <sz val="10.0"/>
      <color theme="0"/>
      <name val="Corbel"/>
    </font>
    <font>
      <b/>
      <sz val="10.0"/>
      <color rgb="FFFFFFFF"/>
      <name val="Corbel"/>
    </font>
    <font>
      <b/>
      <sz val="10.0"/>
      <color theme="1"/>
      <name val="Corbel"/>
    </font>
    <font>
      <sz val="10.0"/>
      <color theme="1"/>
      <name val="Corbel"/>
    </font>
    <font>
      <sz val="11.0"/>
      <color rgb="FFFFFFFF"/>
      <name val="Calibri"/>
    </font>
    <font>
      <sz val="11.0"/>
      <color rgb="FF006100"/>
      <name val="Calibri"/>
    </font>
    <font>
      <b/>
      <u/>
      <sz val="11.0"/>
      <color theme="1"/>
      <name val="Calibri"/>
    </font>
    <font>
      <b/>
      <sz val="10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5073"/>
        <bgColor rgb="FF005073"/>
      </patternFill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C6EFCE"/>
        <bgColor rgb="FFC6EFCE"/>
      </patternFill>
    </fill>
    <fill>
      <patternFill patternType="solid">
        <fgColor rgb="FFDBE5F1"/>
        <bgColor rgb="FFDBE5F1"/>
      </patternFill>
    </fill>
  </fills>
  <borders count="43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left/>
      <top/>
      <bottom/>
    </border>
    <border>
      <top/>
      <bottom/>
    </border>
    <border>
      <right/>
      <top/>
      <bottom/>
    </border>
    <border>
      <right style="double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000000"/>
      </left>
      <right style="thin">
        <color rgb="FF7F7F7F"/>
      </right>
      <top style="thin">
        <color rgb="FF000000"/>
      </top>
    </border>
    <border>
      <right style="thin">
        <color rgb="FF7F7F7F"/>
      </right>
      <top style="thin">
        <color rgb="FF000000"/>
      </top>
    </border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7F7F7F"/>
      </right>
    </border>
    <border>
      <right style="thin">
        <color rgb="FF7F7F7F"/>
      </right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000000"/>
      </left>
      <right style="thin">
        <color rgb="FF7F7F7F"/>
      </righ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2" fontId="2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8" fillId="0" fontId="1" numFmtId="0" xfId="0" applyBorder="1" applyFont="1"/>
    <xf borderId="9" fillId="3" fontId="4" numFmtId="0" xfId="0" applyAlignment="1" applyBorder="1" applyFill="1" applyFont="1">
      <alignment horizontal="right"/>
    </xf>
    <xf borderId="10" fillId="0" fontId="5" numFmtId="0" xfId="0" applyAlignment="1" applyBorder="1" applyFont="1">
      <alignment horizontal="left" readingOrder="0" vertical="top"/>
    </xf>
    <xf borderId="11" fillId="0" fontId="3" numFmtId="0" xfId="0" applyBorder="1" applyFont="1"/>
    <xf borderId="12" fillId="0" fontId="3" numFmtId="0" xfId="0" applyBorder="1" applyFont="1"/>
    <xf borderId="13" fillId="3" fontId="4" numFmtId="0" xfId="0" applyAlignment="1" applyBorder="1" applyFont="1">
      <alignment horizontal="right"/>
    </xf>
    <xf borderId="14" fillId="0" fontId="5" numFmtId="0" xfId="0" applyAlignment="1" applyBorder="1" applyFont="1">
      <alignment horizontal="left" readingOrder="0" vertical="top"/>
    </xf>
    <xf borderId="15" fillId="0" fontId="3" numFmtId="0" xfId="0" applyBorder="1" applyFont="1"/>
    <xf borderId="16" fillId="0" fontId="3" numFmtId="0" xfId="0" applyBorder="1" applyFont="1"/>
    <xf borderId="17" fillId="3" fontId="4" numFmtId="0" xfId="0" applyAlignment="1" applyBorder="1" applyFont="1">
      <alignment horizontal="center" shrinkToFit="0" vertical="center" wrapText="1"/>
    </xf>
    <xf borderId="18" fillId="3" fontId="4" numFmtId="0" xfId="0" applyAlignment="1" applyBorder="1" applyFont="1">
      <alignment horizontal="center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3" fontId="4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3" fontId="4" numFmtId="0" xfId="0" applyAlignment="1" applyBorder="1" applyFont="1">
      <alignment horizontal="center" shrinkToFit="0" vertical="center" wrapText="1"/>
    </xf>
    <xf borderId="24" fillId="0" fontId="3" numFmtId="0" xfId="0" applyBorder="1" applyFont="1"/>
    <xf borderId="25" fillId="3" fontId="6" numFmtId="0" xfId="0" applyAlignment="1" applyBorder="1" applyFont="1">
      <alignment horizontal="left" vertical="center"/>
    </xf>
    <xf borderId="26" fillId="3" fontId="7" numFmtId="0" xfId="0" applyAlignment="1" applyBorder="1" applyFont="1">
      <alignment readingOrder="0" vertical="top"/>
    </xf>
    <xf borderId="26" fillId="3" fontId="6" numFmtId="9" xfId="0" applyAlignment="1" applyBorder="1" applyFont="1" applyNumberFormat="1">
      <alignment vertical="top"/>
    </xf>
    <xf borderId="26" fillId="3" fontId="6" numFmtId="0" xfId="0" applyAlignment="1" applyBorder="1" applyFont="1">
      <alignment horizontal="right" vertical="top"/>
    </xf>
    <xf borderId="26" fillId="3" fontId="6" numFmtId="164" xfId="0" applyAlignment="1" applyBorder="1" applyFont="1" applyNumberFormat="1">
      <alignment vertical="top"/>
    </xf>
    <xf borderId="27" fillId="3" fontId="7" numFmtId="165" xfId="0" applyAlignment="1" applyBorder="1" applyFont="1" applyNumberFormat="1">
      <alignment readingOrder="0" vertical="top"/>
    </xf>
    <xf borderId="25" fillId="4" fontId="8" numFmtId="0" xfId="0" applyAlignment="1" applyBorder="1" applyFill="1" applyFont="1">
      <alignment horizontal="left" vertical="center"/>
    </xf>
    <xf borderId="26" fillId="4" fontId="8" numFmtId="0" xfId="0" applyAlignment="1" applyBorder="1" applyFont="1">
      <alignment readingOrder="0" vertical="top"/>
    </xf>
    <xf borderId="26" fillId="4" fontId="8" numFmtId="9" xfId="0" applyAlignment="1" applyBorder="1" applyFont="1" applyNumberFormat="1">
      <alignment vertical="top"/>
    </xf>
    <xf borderId="26" fillId="4" fontId="8" numFmtId="0" xfId="0" applyAlignment="1" applyBorder="1" applyFont="1">
      <alignment horizontal="right" vertical="top"/>
    </xf>
    <xf borderId="26" fillId="4" fontId="8" numFmtId="164" xfId="0" applyAlignment="1" applyBorder="1" applyFont="1" applyNumberFormat="1">
      <alignment vertical="top"/>
    </xf>
    <xf borderId="27" fillId="4" fontId="8" numFmtId="165" xfId="0" applyAlignment="1" applyBorder="1" applyFont="1" applyNumberFormat="1">
      <alignment vertical="top"/>
    </xf>
    <xf borderId="25" fillId="5" fontId="9" numFmtId="0" xfId="0" applyAlignment="1" applyBorder="1" applyFill="1" applyFont="1">
      <alignment horizontal="left" vertical="center"/>
    </xf>
    <xf borderId="28" fillId="5" fontId="9" numFmtId="0" xfId="0" applyAlignment="1" applyBorder="1" applyFont="1">
      <alignment horizontal="center" readingOrder="0" vertical="center"/>
    </xf>
    <xf borderId="23" fillId="6" fontId="10" numFmtId="0" xfId="0" applyAlignment="1" applyBorder="1" applyFill="1" applyFont="1">
      <alignment horizontal="center" readingOrder="0" shrinkToFit="0" vertical="center" wrapText="1"/>
    </xf>
    <xf borderId="26" fillId="5" fontId="9" numFmtId="0" xfId="0" applyAlignment="1" applyBorder="1" applyFont="1">
      <alignment horizontal="center" readingOrder="0" shrinkToFit="0" vertical="center" wrapText="1"/>
    </xf>
    <xf borderId="29" fillId="7" fontId="1" numFmtId="166" xfId="0" applyAlignment="1" applyBorder="1" applyFill="1" applyFont="1" applyNumberFormat="1">
      <alignment horizontal="center" shrinkToFit="0" vertical="center" wrapText="1"/>
    </xf>
    <xf borderId="30" fillId="7" fontId="1" numFmtId="167" xfId="0" applyAlignment="1" applyBorder="1" applyFont="1" applyNumberFormat="1">
      <alignment horizontal="center" shrinkToFit="0" vertical="center" wrapText="1"/>
    </xf>
    <xf borderId="23" fillId="8" fontId="10" numFmtId="168" xfId="0" applyAlignment="1" applyBorder="1" applyFill="1" applyFont="1" applyNumberFormat="1">
      <alignment horizontal="center" vertical="bottom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22" fillId="8" fontId="10" numFmtId="168" xfId="0" applyAlignment="1" applyBorder="1" applyFont="1" applyNumberFormat="1">
      <alignment horizontal="center" shrinkToFit="0" wrapText="1"/>
    </xf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28" fillId="5" fontId="9" numFmtId="0" xfId="0" applyAlignment="1" applyBorder="1" applyFont="1">
      <alignment horizontal="center" readingOrder="0" shrinkToFit="0" vertical="center" wrapText="1"/>
    </xf>
    <xf borderId="23" fillId="9" fontId="11" numFmtId="0" xfId="0" applyAlignment="1" applyBorder="1" applyFill="1" applyFont="1">
      <alignment horizontal="center" vertical="bottom"/>
    </xf>
    <xf borderId="30" fillId="7" fontId="1" numFmtId="166" xfId="0" applyAlignment="1" applyBorder="1" applyFont="1" applyNumberFormat="1">
      <alignment horizontal="center" shrinkToFit="0" vertical="center" wrapText="1"/>
    </xf>
    <xf borderId="23" fillId="9" fontId="11" numFmtId="168" xfId="0" applyAlignment="1" applyBorder="1" applyFont="1" applyNumberFormat="1">
      <alignment horizontal="center" vertical="bottom"/>
    </xf>
    <xf borderId="22" fillId="9" fontId="11" numFmtId="0" xfId="0" applyAlignment="1" applyBorder="1" applyFont="1">
      <alignment horizontal="center" vertical="bottom"/>
    </xf>
    <xf borderId="22" fillId="9" fontId="11" numFmtId="168" xfId="0" applyAlignment="1" applyBorder="1" applyFont="1" applyNumberFormat="1">
      <alignment horizontal="center" vertical="bottom"/>
    </xf>
    <xf borderId="37" fillId="3" fontId="4" numFmtId="0" xfId="0" applyAlignment="1" applyBorder="1" applyFont="1">
      <alignment horizontal="right" shrinkToFit="0" vertical="top" wrapText="1"/>
    </xf>
    <xf borderId="38" fillId="0" fontId="3" numFmtId="0" xfId="0" applyBorder="1" applyFont="1"/>
    <xf borderId="39" fillId="0" fontId="5" numFmtId="165" xfId="0" applyAlignment="1" applyBorder="1" applyFont="1" applyNumberFormat="1">
      <alignment horizontal="left" readingOrder="0" shrinkToFit="0" vertical="top" wrapText="1"/>
    </xf>
    <xf borderId="40" fillId="0" fontId="1" numFmtId="0" xfId="0" applyBorder="1" applyFont="1"/>
    <xf borderId="41" fillId="0" fontId="1" numFmtId="0" xfId="0" applyBorder="1" applyFont="1"/>
    <xf borderId="42" fillId="0" fontId="1" numFmtId="0" xfId="0" applyBorder="1" applyFont="1"/>
    <xf borderId="0" fillId="0" fontId="5" numFmtId="0" xfId="0" applyFont="1"/>
    <xf borderId="0" fillId="0" fontId="12" numFmtId="0" xfId="0" applyFont="1"/>
    <xf borderId="0" fillId="0" fontId="1" numFmtId="0" xfId="0" applyAlignment="1" applyFont="1">
      <alignment shrinkToFit="0" wrapText="1"/>
    </xf>
    <xf borderId="10" fillId="0" fontId="5" numFmtId="0" xfId="0" applyAlignment="1" applyBorder="1" applyFont="1">
      <alignment horizontal="left" vertical="top"/>
    </xf>
    <xf borderId="14" fillId="0" fontId="5" numFmtId="0" xfId="0" applyAlignment="1" applyBorder="1" applyFont="1">
      <alignment horizontal="left" vertical="top"/>
    </xf>
    <xf borderId="26" fillId="3" fontId="6" numFmtId="0" xfId="0" applyAlignment="1" applyBorder="1" applyFont="1">
      <alignment vertical="top"/>
    </xf>
    <xf borderId="27" fillId="3" fontId="6" numFmtId="169" xfId="0" applyAlignment="1" applyBorder="1" applyFont="1" applyNumberFormat="1">
      <alignment vertical="top"/>
    </xf>
    <xf borderId="26" fillId="4" fontId="8" numFmtId="0" xfId="0" applyAlignment="1" applyBorder="1" applyFont="1">
      <alignment vertical="top"/>
    </xf>
    <xf borderId="27" fillId="4" fontId="8" numFmtId="164" xfId="0" applyAlignment="1" applyBorder="1" applyFont="1" applyNumberFormat="1">
      <alignment vertical="top"/>
    </xf>
    <xf borderId="26" fillId="5" fontId="9" numFmtId="0" xfId="0" applyAlignment="1" applyBorder="1" applyFont="1">
      <alignment vertical="center"/>
    </xf>
    <xf borderId="26" fillId="5" fontId="9" numFmtId="9" xfId="0" applyAlignment="1" applyBorder="1" applyFont="1" applyNumberFormat="1">
      <alignment horizontal="center" shrinkToFit="0" vertical="center" wrapText="1"/>
    </xf>
    <xf borderId="26" fillId="5" fontId="9" numFmtId="0" xfId="0" applyAlignment="1" applyBorder="1" applyFont="1">
      <alignment horizontal="center" shrinkToFit="0" vertical="center" wrapText="1"/>
    </xf>
    <xf borderId="26" fillId="5" fontId="9" numFmtId="164" xfId="0" applyAlignment="1" applyBorder="1" applyFont="1" applyNumberFormat="1">
      <alignment vertical="top"/>
    </xf>
    <xf borderId="27" fillId="5" fontId="9" numFmtId="169" xfId="0" applyAlignment="1" applyBorder="1" applyFont="1" applyNumberFormat="1">
      <alignment shrinkToFit="0" vertical="center" wrapText="1"/>
    </xf>
    <xf borderId="26" fillId="4" fontId="8" numFmtId="9" xfId="0" applyAlignment="1" applyBorder="1" applyFont="1" applyNumberFormat="1">
      <alignment horizontal="center" vertical="top"/>
    </xf>
    <xf borderId="27" fillId="4" fontId="8" numFmtId="170" xfId="0" applyAlignment="1" applyBorder="1" applyFont="1" applyNumberFormat="1">
      <alignment vertical="top"/>
    </xf>
    <xf borderId="26" fillId="5" fontId="9" numFmtId="0" xfId="0" applyAlignment="1" applyBorder="1" applyFont="1">
      <alignment vertical="top"/>
    </xf>
    <xf borderId="26" fillId="5" fontId="9" numFmtId="9" xfId="0" applyAlignment="1" applyBorder="1" applyFont="1" applyNumberFormat="1">
      <alignment horizontal="center" vertical="top"/>
    </xf>
    <xf borderId="26" fillId="4" fontId="9" numFmtId="9" xfId="0" applyAlignment="1" applyBorder="1" applyFont="1" applyNumberFormat="1">
      <alignment horizontal="center" vertical="top"/>
    </xf>
    <xf borderId="26" fillId="4" fontId="9" numFmtId="0" xfId="0" applyAlignment="1" applyBorder="1" applyFont="1">
      <alignment horizontal="center" vertical="top"/>
    </xf>
    <xf borderId="26" fillId="3" fontId="6" numFmtId="9" xfId="0" applyAlignment="1" applyBorder="1" applyFont="1" applyNumberFormat="1">
      <alignment horizontal="center" vertical="top"/>
    </xf>
    <xf borderId="26" fillId="5" fontId="9" numFmtId="0" xfId="0" applyAlignment="1" applyBorder="1" applyFont="1">
      <alignment horizontal="center" shrinkToFit="0" vertical="top" wrapText="1"/>
    </xf>
    <xf borderId="25" fillId="10" fontId="9" numFmtId="0" xfId="0" applyAlignment="1" applyBorder="1" applyFill="1" applyFont="1">
      <alignment horizontal="left" vertical="center"/>
    </xf>
    <xf borderId="26" fillId="10" fontId="9" numFmtId="0" xfId="0" applyAlignment="1" applyBorder="1" applyFont="1">
      <alignment vertical="top"/>
    </xf>
    <xf borderId="26" fillId="10" fontId="9" numFmtId="0" xfId="0" applyAlignment="1" applyBorder="1" applyFont="1">
      <alignment horizontal="center" vertical="top"/>
    </xf>
    <xf borderId="26" fillId="10" fontId="9" numFmtId="164" xfId="0" applyAlignment="1" applyBorder="1" applyFont="1" applyNumberFormat="1">
      <alignment vertical="top"/>
    </xf>
    <xf borderId="27" fillId="10" fontId="9" numFmtId="169" xfId="0" applyAlignment="1" applyBorder="1" applyFont="1" applyNumberFormat="1">
      <alignment vertical="top"/>
    </xf>
    <xf borderId="27" fillId="4" fontId="8" numFmtId="169" xfId="0" applyAlignment="1" applyBorder="1" applyFont="1" applyNumberFormat="1">
      <alignment vertical="top"/>
    </xf>
    <xf borderId="39" fillId="0" fontId="13" numFmtId="169" xfId="0" applyAlignment="1" applyBorder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66675</xdr:rowOff>
    </xdr:from>
    <xdr:ext cx="666750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1</xdr:row>
      <xdr:rowOff>76200</xdr:rowOff>
    </xdr:from>
    <xdr:ext cx="7429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3.43"/>
    <col customWidth="1" min="3" max="3" width="12.71"/>
    <col customWidth="1" min="4" max="4" width="48.71"/>
    <col customWidth="1" min="5" max="5" width="26.71"/>
    <col customWidth="1" min="6" max="6" width="22.14"/>
    <col customWidth="1" min="7" max="7" width="31.71"/>
    <col customWidth="1" min="8" max="8" width="28.14"/>
    <col customWidth="1" min="9" max="9" width="18.29"/>
    <col customWidth="1" min="10" max="10" width="3.43"/>
    <col customWidth="1" min="11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/>
      <c r="C5" s="3"/>
      <c r="D5" s="3"/>
      <c r="E5" s="3"/>
      <c r="F5" s="3"/>
      <c r="G5" s="3"/>
      <c r="H5" s="3"/>
      <c r="I5" s="3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5"/>
      <c r="C6" s="6" t="s">
        <v>0</v>
      </c>
      <c r="D6" s="7"/>
      <c r="E6" s="7"/>
      <c r="F6" s="7"/>
      <c r="G6" s="7"/>
      <c r="H6" s="7"/>
      <c r="I6" s="8"/>
      <c r="J6" s="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/>
      <c r="C7" s="1"/>
      <c r="D7" s="1"/>
      <c r="E7" s="1"/>
      <c r="F7" s="1"/>
      <c r="G7" s="1"/>
      <c r="H7" s="1"/>
      <c r="I7" s="1"/>
      <c r="J7" s="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5"/>
      <c r="C8" s="10" t="s">
        <v>1</v>
      </c>
      <c r="D8" s="11" t="s">
        <v>2</v>
      </c>
      <c r="E8" s="12"/>
      <c r="F8" s="12"/>
      <c r="G8" s="12"/>
      <c r="H8" s="12"/>
      <c r="I8" s="13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/>
      <c r="C9" s="14" t="s">
        <v>3</v>
      </c>
      <c r="D9" s="15">
        <v>1.0</v>
      </c>
      <c r="E9" s="16"/>
      <c r="F9" s="16"/>
      <c r="G9" s="16"/>
      <c r="H9" s="16"/>
      <c r="I9" s="17"/>
      <c r="J9" s="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5"/>
      <c r="C10" s="1"/>
      <c r="D10" s="1"/>
      <c r="E10" s="1"/>
      <c r="F10" s="1"/>
      <c r="G10" s="1"/>
      <c r="H10" s="1"/>
      <c r="I10" s="1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5"/>
      <c r="C11" s="18" t="s">
        <v>4</v>
      </c>
      <c r="D11" s="19" t="s">
        <v>5</v>
      </c>
      <c r="E11" s="19" t="s">
        <v>6</v>
      </c>
      <c r="F11" s="19" t="s">
        <v>7</v>
      </c>
      <c r="G11" s="20" t="s">
        <v>8</v>
      </c>
      <c r="H11" s="21"/>
      <c r="I11" s="22" t="s">
        <v>9</v>
      </c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"/>
      <c r="C12" s="23"/>
      <c r="D12" s="24"/>
      <c r="E12" s="24"/>
      <c r="F12" s="24"/>
      <c r="G12" s="25" t="s">
        <v>10</v>
      </c>
      <c r="H12" s="25" t="s">
        <v>11</v>
      </c>
      <c r="I12" s="26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/>
      <c r="C13" s="27">
        <v>1.0</v>
      </c>
      <c r="D13" s="28" t="s">
        <v>12</v>
      </c>
      <c r="E13" s="29"/>
      <c r="F13" s="30"/>
      <c r="G13" s="31"/>
      <c r="H13" s="31"/>
      <c r="I13" s="32">
        <v>3.0E8</v>
      </c>
      <c r="J13" s="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"/>
      <c r="C14" s="33">
        <v>1.1</v>
      </c>
      <c r="D14" s="34" t="s">
        <v>13</v>
      </c>
      <c r="E14" s="35"/>
      <c r="F14" s="36"/>
      <c r="G14" s="37"/>
      <c r="H14" s="37"/>
      <c r="I14" s="38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0.0" customHeight="1">
      <c r="A15" s="1"/>
      <c r="B15" s="5"/>
      <c r="C15" s="39" t="s">
        <v>14</v>
      </c>
      <c r="D15" s="40" t="s">
        <v>15</v>
      </c>
      <c r="E15" s="41" t="s">
        <v>16</v>
      </c>
      <c r="F15" s="42" t="s">
        <v>17</v>
      </c>
      <c r="G15" s="43">
        <v>45253.0</v>
      </c>
      <c r="H15" s="44">
        <v>45259.0</v>
      </c>
      <c r="I15" s="45">
        <v>4000000.0</v>
      </c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0.0" customHeight="1">
      <c r="A16" s="1"/>
      <c r="B16" s="5"/>
      <c r="C16" s="39" t="s">
        <v>18</v>
      </c>
      <c r="D16" s="46"/>
      <c r="E16" s="41" t="s">
        <v>19</v>
      </c>
      <c r="F16" s="42" t="s">
        <v>17</v>
      </c>
      <c r="G16" s="47"/>
      <c r="H16" s="48"/>
      <c r="I16" s="49">
        <v>800000.0</v>
      </c>
      <c r="J16" s="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0.0" customHeight="1">
      <c r="A17" s="1"/>
      <c r="B17" s="5"/>
      <c r="C17" s="39"/>
      <c r="D17" s="46"/>
      <c r="E17" s="41" t="s">
        <v>20</v>
      </c>
      <c r="F17" s="42" t="s">
        <v>17</v>
      </c>
      <c r="G17" s="47"/>
      <c r="H17" s="48"/>
      <c r="I17" s="49">
        <v>900000.0</v>
      </c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0.0" customHeight="1">
      <c r="A18" s="1"/>
      <c r="B18" s="5"/>
      <c r="C18" s="39"/>
      <c r="D18" s="46"/>
      <c r="E18" s="41" t="s">
        <v>21</v>
      </c>
      <c r="F18" s="42" t="s">
        <v>17</v>
      </c>
      <c r="G18" s="47"/>
      <c r="H18" s="48"/>
      <c r="I18" s="49">
        <v>630000.0</v>
      </c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0.0" customHeight="1">
      <c r="A19" s="1"/>
      <c r="B19" s="5"/>
      <c r="C19" s="39"/>
      <c r="D19" s="46"/>
      <c r="E19" s="41" t="s">
        <v>22</v>
      </c>
      <c r="F19" s="42" t="s">
        <v>17</v>
      </c>
      <c r="G19" s="47"/>
      <c r="H19" s="48"/>
      <c r="I19" s="49">
        <v>120000.0</v>
      </c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0.0" customHeight="1">
      <c r="A20" s="1"/>
      <c r="B20" s="5"/>
      <c r="C20" s="39"/>
      <c r="D20" s="46"/>
      <c r="E20" s="41" t="s">
        <v>23</v>
      </c>
      <c r="F20" s="42" t="s">
        <v>17</v>
      </c>
      <c r="G20" s="47"/>
      <c r="H20" s="48"/>
      <c r="I20" s="49">
        <v>50000.0</v>
      </c>
      <c r="J20" s="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0.0" customHeight="1">
      <c r="A21" s="1"/>
      <c r="B21" s="5"/>
      <c r="C21" s="39"/>
      <c r="D21" s="50"/>
      <c r="E21" s="41" t="s">
        <v>24</v>
      </c>
      <c r="F21" s="42" t="s">
        <v>17</v>
      </c>
      <c r="G21" s="51"/>
      <c r="H21" s="52"/>
      <c r="I21" s="49">
        <v>150000.0</v>
      </c>
      <c r="J21" s="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5"/>
      <c r="C22" s="33">
        <v>1.2</v>
      </c>
      <c r="D22" s="34" t="s">
        <v>25</v>
      </c>
      <c r="E22" s="35"/>
      <c r="F22" s="36"/>
      <c r="G22" s="37"/>
      <c r="H22" s="37"/>
      <c r="I22" s="38"/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3.5" customHeight="1">
      <c r="A23" s="1"/>
      <c r="B23" s="5"/>
      <c r="C23" s="39" t="s">
        <v>26</v>
      </c>
      <c r="D23" s="53" t="s">
        <v>27</v>
      </c>
      <c r="E23" s="54" t="s">
        <v>28</v>
      </c>
      <c r="F23" s="42" t="s">
        <v>17</v>
      </c>
      <c r="G23" s="43">
        <v>45330.0</v>
      </c>
      <c r="H23" s="55">
        <v>45336.0</v>
      </c>
      <c r="I23" s="56">
        <v>4000000.0</v>
      </c>
      <c r="J23" s="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3.5" customHeight="1">
      <c r="A24" s="1"/>
      <c r="B24" s="5"/>
      <c r="C24" s="39"/>
      <c r="D24" s="46"/>
      <c r="E24" s="57" t="s">
        <v>29</v>
      </c>
      <c r="F24" s="42" t="s">
        <v>17</v>
      </c>
      <c r="G24" s="47"/>
      <c r="H24" s="48"/>
      <c r="I24" s="58">
        <v>4000000.0</v>
      </c>
      <c r="J24" s="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3.5" customHeight="1">
      <c r="A25" s="1"/>
      <c r="B25" s="5"/>
      <c r="C25" s="39"/>
      <c r="D25" s="50"/>
      <c r="E25" s="57" t="s">
        <v>16</v>
      </c>
      <c r="F25" s="42" t="s">
        <v>17</v>
      </c>
      <c r="G25" s="51"/>
      <c r="H25" s="52"/>
      <c r="I25" s="58">
        <v>4000000.0</v>
      </c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5"/>
      <c r="C26" s="59" t="s">
        <v>30</v>
      </c>
      <c r="D26" s="16"/>
      <c r="E26" s="16"/>
      <c r="F26" s="16"/>
      <c r="G26" s="16"/>
      <c r="H26" s="60"/>
      <c r="I26" s="61">
        <f>SUM(I15,I16,I17,I18,I19,I20,I21,I23,I24,I25)</f>
        <v>18650000</v>
      </c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62"/>
      <c r="C27" s="63"/>
      <c r="D27" s="63"/>
      <c r="E27" s="63"/>
      <c r="F27" s="63"/>
      <c r="G27" s="63"/>
      <c r="H27" s="63"/>
      <c r="I27" s="63"/>
      <c r="J27" s="6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65"/>
      <c r="D29" s="66" t="s">
        <v>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65"/>
      <c r="D30" s="67" t="s">
        <v>32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16">
    <mergeCell ref="G11:H11"/>
    <mergeCell ref="I11:I12"/>
    <mergeCell ref="D11:D12"/>
    <mergeCell ref="D15:D21"/>
    <mergeCell ref="G15:G21"/>
    <mergeCell ref="H15:H21"/>
    <mergeCell ref="G23:G25"/>
    <mergeCell ref="H23:H25"/>
    <mergeCell ref="C6:I6"/>
    <mergeCell ref="D8:I8"/>
    <mergeCell ref="D9:I9"/>
    <mergeCell ref="C11:C12"/>
    <mergeCell ref="E11:E12"/>
    <mergeCell ref="F11:F12"/>
    <mergeCell ref="C26:H26"/>
    <mergeCell ref="D23:D25"/>
  </mergeCells>
  <printOptions/>
  <pageMargins bottom="0.75" footer="0.0" header="0.0" left="0.7" right="0.7" top="0.75"/>
  <pageSetup scale="5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3" width="3.43"/>
    <col customWidth="1" min="4" max="4" width="12.71"/>
    <col customWidth="1" min="5" max="5" width="48.71"/>
    <col customWidth="1" min="6" max="6" width="26.71"/>
    <col customWidth="1" min="7" max="7" width="22.14"/>
    <col customWidth="1" min="8" max="8" width="11.43"/>
    <col customWidth="1" min="9" max="9" width="13.71"/>
    <col customWidth="1" min="10" max="10" width="18.29"/>
    <col customWidth="1" min="11" max="11" width="3.43"/>
    <col customWidth="1" min="12" max="26" width="11.43"/>
  </cols>
  <sheetData>
    <row r="1" ht="14.25" customHeight="1"/>
    <row r="2" ht="14.25" customHeight="1"/>
    <row r="3" ht="14.25" customHeight="1"/>
    <row r="4" ht="14.25" customHeight="1"/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2"/>
      <c r="D7" s="3"/>
      <c r="E7" s="3"/>
      <c r="F7" s="3"/>
      <c r="G7" s="3"/>
      <c r="H7" s="3"/>
      <c r="I7" s="3"/>
      <c r="J7" s="3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5"/>
      <c r="D8" s="6" t="s">
        <v>0</v>
      </c>
      <c r="E8" s="7"/>
      <c r="F8" s="7"/>
      <c r="G8" s="7"/>
      <c r="H8" s="7"/>
      <c r="I8" s="7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5"/>
      <c r="D9" s="1"/>
      <c r="E9" s="1"/>
      <c r="F9" s="1"/>
      <c r="G9" s="1"/>
      <c r="H9" s="1"/>
      <c r="I9" s="1"/>
      <c r="J9" s="1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5"/>
      <c r="D10" s="10" t="s">
        <v>1</v>
      </c>
      <c r="E10" s="68" t="s">
        <v>33</v>
      </c>
      <c r="F10" s="12"/>
      <c r="G10" s="12"/>
      <c r="H10" s="12"/>
      <c r="I10" s="12"/>
      <c r="J10" s="13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5"/>
      <c r="D11" s="14" t="s">
        <v>3</v>
      </c>
      <c r="E11" s="69" t="s">
        <v>34</v>
      </c>
      <c r="F11" s="16"/>
      <c r="G11" s="16"/>
      <c r="H11" s="16"/>
      <c r="I11" s="16"/>
      <c r="J11" s="17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5"/>
      <c r="D12" s="1"/>
      <c r="E12" s="1"/>
      <c r="F12" s="1"/>
      <c r="G12" s="1"/>
      <c r="H12" s="1"/>
      <c r="I12" s="1"/>
      <c r="J12" s="1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"/>
      <c r="C13" s="5"/>
      <c r="D13" s="18" t="s">
        <v>4</v>
      </c>
      <c r="E13" s="19" t="s">
        <v>5</v>
      </c>
      <c r="F13" s="19" t="s">
        <v>6</v>
      </c>
      <c r="G13" s="19" t="s">
        <v>7</v>
      </c>
      <c r="H13" s="20" t="s">
        <v>8</v>
      </c>
      <c r="I13" s="21"/>
      <c r="J13" s="22" t="s">
        <v>9</v>
      </c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5"/>
      <c r="D14" s="23"/>
      <c r="E14" s="24"/>
      <c r="F14" s="24"/>
      <c r="G14" s="24"/>
      <c r="H14" s="25" t="s">
        <v>10</v>
      </c>
      <c r="I14" s="25" t="s">
        <v>11</v>
      </c>
      <c r="J14" s="26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5"/>
      <c r="D15" s="27">
        <v>1.0</v>
      </c>
      <c r="E15" s="70" t="s">
        <v>35</v>
      </c>
      <c r="F15" s="29"/>
      <c r="G15" s="30"/>
      <c r="H15" s="31"/>
      <c r="I15" s="31"/>
      <c r="J15" s="71">
        <f>J17+J19+J20</f>
        <v>23750000</v>
      </c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5"/>
      <c r="D16" s="33">
        <v>1.1</v>
      </c>
      <c r="E16" s="72" t="s">
        <v>36</v>
      </c>
      <c r="F16" s="35"/>
      <c r="G16" s="36"/>
      <c r="H16" s="37"/>
      <c r="I16" s="37"/>
      <c r="J16" s="73"/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5"/>
      <c r="D17" s="39" t="s">
        <v>14</v>
      </c>
      <c r="E17" s="74" t="s">
        <v>37</v>
      </c>
      <c r="F17" s="75" t="s">
        <v>38</v>
      </c>
      <c r="G17" s="76" t="s">
        <v>39</v>
      </c>
      <c r="H17" s="77">
        <v>40695.0</v>
      </c>
      <c r="I17" s="77">
        <v>41274.0</v>
      </c>
      <c r="J17" s="78">
        <v>1.845E7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5"/>
      <c r="D18" s="33">
        <v>1.2</v>
      </c>
      <c r="E18" s="72" t="s">
        <v>40</v>
      </c>
      <c r="F18" s="79"/>
      <c r="G18" s="36"/>
      <c r="H18" s="37"/>
      <c r="I18" s="37"/>
      <c r="J18" s="80"/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5"/>
      <c r="D19" s="39" t="s">
        <v>26</v>
      </c>
      <c r="E19" s="81" t="s">
        <v>41</v>
      </c>
      <c r="F19" s="82" t="s">
        <v>42</v>
      </c>
      <c r="G19" s="76" t="s">
        <v>43</v>
      </c>
      <c r="H19" s="77">
        <v>40695.0</v>
      </c>
      <c r="I19" s="77">
        <v>40915.0</v>
      </c>
      <c r="J19" s="78">
        <v>4850000.0</v>
      </c>
      <c r="K19" s="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5"/>
      <c r="D20" s="33">
        <v>1.3</v>
      </c>
      <c r="E20" s="72" t="s">
        <v>44</v>
      </c>
      <c r="F20" s="83" t="s">
        <v>38</v>
      </c>
      <c r="G20" s="84" t="s">
        <v>39</v>
      </c>
      <c r="H20" s="37">
        <v>40826.0</v>
      </c>
      <c r="I20" s="37">
        <v>40893.0</v>
      </c>
      <c r="J20" s="80">
        <v>450000.0</v>
      </c>
      <c r="K20" s="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5"/>
      <c r="D21" s="27">
        <v>2.0</v>
      </c>
      <c r="E21" s="70" t="s">
        <v>45</v>
      </c>
      <c r="F21" s="85"/>
      <c r="G21" s="30"/>
      <c r="H21" s="31"/>
      <c r="I21" s="31"/>
      <c r="J21" s="71">
        <f>SUM(J23:J24)</f>
        <v>2750000</v>
      </c>
      <c r="K21" s="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5"/>
      <c r="D22" s="33">
        <v>2.1</v>
      </c>
      <c r="E22" s="72" t="s">
        <v>46</v>
      </c>
      <c r="F22" s="79"/>
      <c r="G22" s="36"/>
      <c r="H22" s="37"/>
      <c r="I22" s="37"/>
      <c r="J22" s="73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5"/>
      <c r="D23" s="39" t="s">
        <v>47</v>
      </c>
      <c r="E23" s="81" t="s">
        <v>48</v>
      </c>
      <c r="F23" s="82" t="s">
        <v>49</v>
      </c>
      <c r="G23" s="86" t="s">
        <v>39</v>
      </c>
      <c r="H23" s="77">
        <v>40695.0</v>
      </c>
      <c r="I23" s="77">
        <v>40797.0</v>
      </c>
      <c r="J23" s="78">
        <v>1000000.0</v>
      </c>
      <c r="K23" s="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5"/>
      <c r="D24" s="87" t="s">
        <v>50</v>
      </c>
      <c r="E24" s="88" t="s">
        <v>51</v>
      </c>
      <c r="F24" s="89" t="s">
        <v>49</v>
      </c>
      <c r="G24" s="89" t="s">
        <v>39</v>
      </c>
      <c r="H24" s="90">
        <v>40966.0</v>
      </c>
      <c r="I24" s="90">
        <v>41033.0</v>
      </c>
      <c r="J24" s="91">
        <v>1750000.0</v>
      </c>
      <c r="K24" s="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5"/>
      <c r="D25" s="27">
        <v>3.0</v>
      </c>
      <c r="E25" s="70" t="s">
        <v>52</v>
      </c>
      <c r="F25" s="85"/>
      <c r="G25" s="30"/>
      <c r="H25" s="31"/>
      <c r="I25" s="31"/>
      <c r="J25" s="71">
        <f>SUM(J26:J27)</f>
        <v>1500000</v>
      </c>
      <c r="K25" s="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5"/>
      <c r="D26" s="33">
        <v>3.1</v>
      </c>
      <c r="E26" s="72" t="s">
        <v>53</v>
      </c>
      <c r="F26" s="83" t="s">
        <v>38</v>
      </c>
      <c r="G26" s="84" t="s">
        <v>39</v>
      </c>
      <c r="H26" s="37">
        <v>40697.0</v>
      </c>
      <c r="I26" s="37">
        <v>40797.0</v>
      </c>
      <c r="J26" s="92">
        <v>450000.0</v>
      </c>
      <c r="K26" s="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5"/>
      <c r="D27" s="33">
        <v>3.2</v>
      </c>
      <c r="E27" s="72" t="s">
        <v>54</v>
      </c>
      <c r="F27" s="83" t="s">
        <v>38</v>
      </c>
      <c r="G27" s="84" t="s">
        <v>39</v>
      </c>
      <c r="H27" s="37">
        <v>40717.0</v>
      </c>
      <c r="I27" s="37">
        <v>40784.0</v>
      </c>
      <c r="J27" s="92">
        <v>1050000.0</v>
      </c>
      <c r="K27" s="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5"/>
      <c r="D28" s="27">
        <v>4.0</v>
      </c>
      <c r="E28" s="70" t="s">
        <v>55</v>
      </c>
      <c r="F28" s="85"/>
      <c r="G28" s="30"/>
      <c r="H28" s="31"/>
      <c r="I28" s="31"/>
      <c r="J28" s="71">
        <f>SUM(J29:J31)</f>
        <v>2000000</v>
      </c>
      <c r="K28" s="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5"/>
      <c r="D29" s="33">
        <v>4.1</v>
      </c>
      <c r="E29" s="72" t="s">
        <v>56</v>
      </c>
      <c r="F29" s="83" t="s">
        <v>49</v>
      </c>
      <c r="G29" s="84" t="s">
        <v>39</v>
      </c>
      <c r="H29" s="37">
        <v>40695.0</v>
      </c>
      <c r="I29" s="37">
        <v>41455.0</v>
      </c>
      <c r="J29" s="92">
        <v>1380000.0</v>
      </c>
      <c r="K29" s="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5"/>
      <c r="D30" s="33">
        <v>4.2</v>
      </c>
      <c r="E30" s="72" t="s">
        <v>57</v>
      </c>
      <c r="F30" s="83" t="s">
        <v>49</v>
      </c>
      <c r="G30" s="84" t="s">
        <v>43</v>
      </c>
      <c r="H30" s="37">
        <v>41456.0</v>
      </c>
      <c r="I30" s="37">
        <v>41486.0</v>
      </c>
      <c r="J30" s="92">
        <v>310000.0</v>
      </c>
      <c r="K30" s="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5"/>
      <c r="D31" s="33">
        <v>4.3</v>
      </c>
      <c r="E31" s="72" t="s">
        <v>58</v>
      </c>
      <c r="F31" s="83" t="s">
        <v>49</v>
      </c>
      <c r="G31" s="84" t="s">
        <v>39</v>
      </c>
      <c r="H31" s="37">
        <v>41456.0</v>
      </c>
      <c r="I31" s="37">
        <v>41486.0</v>
      </c>
      <c r="J31" s="92">
        <v>310000.0</v>
      </c>
      <c r="K31" s="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5"/>
      <c r="D32" s="59" t="s">
        <v>30</v>
      </c>
      <c r="E32" s="16"/>
      <c r="F32" s="16"/>
      <c r="G32" s="16"/>
      <c r="H32" s="16"/>
      <c r="I32" s="60"/>
      <c r="J32" s="93">
        <f>J15+J21+J25+J28</f>
        <v>30000000</v>
      </c>
      <c r="K32" s="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62"/>
      <c r="D33" s="63"/>
      <c r="E33" s="63"/>
      <c r="F33" s="63"/>
      <c r="G33" s="63"/>
      <c r="H33" s="63"/>
      <c r="I33" s="63"/>
      <c r="J33" s="63"/>
      <c r="K33" s="6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65"/>
      <c r="E35" s="6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C36" s="65" t="s">
        <v>59</v>
      </c>
    </row>
    <row r="37" ht="14.25" customHeight="1">
      <c r="C37" s="65" t="s">
        <v>60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H13:I13"/>
    <mergeCell ref="J13:J14"/>
    <mergeCell ref="D8:J8"/>
    <mergeCell ref="E10:J10"/>
    <mergeCell ref="E11:J11"/>
    <mergeCell ref="D13:D14"/>
    <mergeCell ref="E13:E14"/>
    <mergeCell ref="F13:F14"/>
    <mergeCell ref="G13:G14"/>
    <mergeCell ref="D32:I32"/>
  </mergeCells>
  <printOptions/>
  <pageMargins bottom="0.75" footer="0.0" header="0.0" left="0.7" right="0.7" top="0.75"/>
  <pageSetup scale="57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2012-05-16T15:42:04Z</dcterms:created>
  <dc:creator>hrizo</dc:creator>
</cp:coreProperties>
</file>