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ina\Downloads\"/>
    </mc:Choice>
  </mc:AlternateContent>
  <xr:revisionPtr revIDLastSave="0" documentId="13_ncr:1_{D05420DC-3B70-43E2-8CA2-B84A4DC0266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Matriz de Adquisiciones" sheetId="1" r:id="rId1"/>
    <sheet name="Ejempl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NPDfni+aqkm8usCDAEcu0Mrr7VBmXOoj5ZViQ98UayY="/>
    </ext>
  </extLst>
</workbook>
</file>

<file path=xl/calcChain.xml><?xml version="1.0" encoding="utf-8"?>
<calcChain xmlns="http://schemas.openxmlformats.org/spreadsheetml/2006/main">
  <c r="I23" i="1" l="1"/>
  <c r="J28" i="2"/>
  <c r="J32" i="2" s="1"/>
  <c r="J25" i="2"/>
  <c r="J21" i="2"/>
  <c r="J15" i="2"/>
</calcChain>
</file>

<file path=xl/sharedStrings.xml><?xml version="1.0" encoding="utf-8"?>
<sst xmlns="http://schemas.openxmlformats.org/spreadsheetml/2006/main" count="94" uniqueCount="58">
  <si>
    <t>Matriz de Adquisiciones</t>
  </si>
  <si>
    <t>Proyecto:</t>
  </si>
  <si>
    <t>ID:</t>
  </si>
  <si>
    <t>Código EDT</t>
  </si>
  <si>
    <t>Estructura de la EDT</t>
  </si>
  <si>
    <t>Tipo de Adquisición</t>
  </si>
  <si>
    <t>Modalidad de Adquisición</t>
  </si>
  <si>
    <t>Fechas Estimadas</t>
  </si>
  <si>
    <t>Presupuesto Estimado</t>
  </si>
  <si>
    <t>Inicio</t>
  </si>
  <si>
    <t>Fin</t>
  </si>
  <si>
    <t>1.1.1</t>
  </si>
  <si>
    <t>desarrollador</t>
  </si>
  <si>
    <t>licitacion privada</t>
  </si>
  <si>
    <t>1.1.2</t>
  </si>
  <si>
    <t>PC</t>
  </si>
  <si>
    <t>oficina</t>
  </si>
  <si>
    <t>ordenador</t>
  </si>
  <si>
    <t>1.2.1</t>
  </si>
  <si>
    <t>interfaz</t>
  </si>
  <si>
    <t>diseñador</t>
  </si>
  <si>
    <t>ingeniero de software</t>
  </si>
  <si>
    <t>Total</t>
  </si>
  <si>
    <t>Nota:</t>
  </si>
  <si>
    <t>Se puede contratar a nivel de producto, entregable o paquete de trabajo. No siempre es necesario desagregar tanto las adquisiciones.</t>
  </si>
  <si>
    <t>Apoyo Educativo</t>
  </si>
  <si>
    <t>HT2011-12</t>
  </si>
  <si>
    <t>Infraestructura de calidad</t>
  </si>
  <si>
    <t>30 escuelas construidas</t>
  </si>
  <si>
    <t>Empresas constructoras contratadas</t>
  </si>
  <si>
    <t>Servicios firmas</t>
  </si>
  <si>
    <t>LPN</t>
  </si>
  <si>
    <t>30 escuelas equipadas</t>
  </si>
  <si>
    <t>Equipos y muebles comprados</t>
  </si>
  <si>
    <t>Bienes</t>
  </si>
  <si>
    <t>LPI</t>
  </si>
  <si>
    <t>30 escuelas con mantenimiento</t>
  </si>
  <si>
    <t>Mejora de la calidad de la educación</t>
  </si>
  <si>
    <t>Capacitación</t>
  </si>
  <si>
    <t>2.1.1</t>
  </si>
  <si>
    <t>Capacitación contratada</t>
  </si>
  <si>
    <t>Servicios Consultoría Individual</t>
  </si>
  <si>
    <t>2.1.1.1</t>
  </si>
  <si>
    <t>Materiales para capacitación desarrollados</t>
  </si>
  <si>
    <t>Apoyo y aceptación del proyecto</t>
  </si>
  <si>
    <t>Campaña de comunicación diseñada</t>
  </si>
  <si>
    <t>Campaña de comunicación difundida</t>
  </si>
  <si>
    <t>Gestión exitosa del proyecto</t>
  </si>
  <si>
    <t>Proyecto completado</t>
  </si>
  <si>
    <t>Evaluaciones completadas</t>
  </si>
  <si>
    <t>Auditorías internas y externas completadas</t>
  </si>
  <si>
    <t>LPI = Licitación Pública Internacional</t>
  </si>
  <si>
    <t>LPN = Licitación Pública Nacional</t>
  </si>
  <si>
    <t>Construccion Del Sistema</t>
  </si>
  <si>
    <t>Infraestructura del sistema</t>
  </si>
  <si>
    <t>EyV Digitalizacion de Sistema</t>
  </si>
  <si>
    <t>Implementacion del Sistema</t>
  </si>
  <si>
    <t>Back-end y Front-end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</si>
</sst>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/m/yyyy"/>
    <numFmt numFmtId="165" formatCode="#,##0.00;\(#,##0.00\)"/>
    <numFmt numFmtId="166" formatCode="ddd\ dd\-mm\-yy"/>
    <numFmt numFmtId="167" formatCode="ddd\ d\-m\-yy"/>
    <numFmt numFmtId="168" formatCode="_ [$$-340A]* #,##0.00_ ;_ [$$-340A]* \-#,##0.00_ ;_ [$$-340A]* &quot;-&quot;??_ ;_ @_ "/>
    <numFmt numFmtId="169" formatCode="_-&quot;$&quot;* #,##0_-;\-&quot;$&quot;* #,##0_-;_-&quot;$&quot;* &quot;-&quot;??_-;_-@"/>
    <numFmt numFmtId="170" formatCode="_-&quot;$&quot;* #,##0.00_-;\-&quot;$&quot;* #,##0.00_-;_-&quot;$&quot;* &quot;-&quot;??_-;_-@"/>
  </numFmts>
  <fonts count="14">
    <font>
      <sz val="11"/>
      <color theme="1"/>
      <name val="Calibri"/>
      <scheme val="minor"/>
    </font>
    <font>
      <sz val="11"/>
      <color theme="1"/>
      <name val="Calibri"/>
    </font>
    <font>
      <b/>
      <sz val="16"/>
      <color theme="0"/>
      <name val="Calibri"/>
    </font>
    <font>
      <sz val="11"/>
      <name val="Calibri"/>
    </font>
    <font>
      <b/>
      <sz val="11"/>
      <color theme="0"/>
      <name val="Calibri"/>
    </font>
    <font>
      <sz val="10"/>
      <color theme="1"/>
      <name val="Calibri"/>
    </font>
    <font>
      <b/>
      <sz val="10"/>
      <color theme="0"/>
      <name val="Corbel"/>
    </font>
    <font>
      <b/>
      <sz val="10"/>
      <color rgb="FFFFFFFF"/>
      <name val="Corbel"/>
    </font>
    <font>
      <b/>
      <sz val="10"/>
      <color theme="1"/>
      <name val="Corbel"/>
    </font>
    <font>
      <sz val="10"/>
      <color theme="1"/>
      <name val="Corbel"/>
    </font>
    <font>
      <sz val="11"/>
      <color rgb="FFFFFFFF"/>
      <name val="Calibri"/>
    </font>
    <font>
      <sz val="11"/>
      <color rgb="FF006100"/>
      <name val="Calibri"/>
    </font>
    <font>
      <b/>
      <u/>
      <sz val="11"/>
      <color theme="1"/>
      <name val="Calibri"/>
    </font>
    <font>
      <b/>
      <sz val="10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5073"/>
        <bgColor rgb="FF005073"/>
      </patternFill>
    </fill>
    <fill>
      <patternFill patternType="solid">
        <fgColor rgb="FF548DD4"/>
        <bgColor rgb="FF548DD4"/>
      </patternFill>
    </fill>
    <fill>
      <patternFill patternType="solid">
        <fgColor rgb="FFB8CCE4"/>
        <bgColor rgb="FFB8CCE4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5B9BD5"/>
        <bgColor rgb="FF5B9BD5"/>
      </patternFill>
    </fill>
    <fill>
      <patternFill patternType="solid">
        <fgColor rgb="FFC6EFCE"/>
        <bgColor rgb="FFC6EFCE"/>
      </patternFill>
    </fill>
    <fill>
      <patternFill patternType="solid">
        <fgColor rgb="FFDBE5F1"/>
        <bgColor rgb="FFDBE5F1"/>
      </patternFill>
    </fill>
  </fills>
  <borders count="43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 style="thin">
        <color rgb="FF7F7F7F"/>
      </right>
      <top style="thin">
        <color rgb="FF000000"/>
      </top>
      <bottom/>
      <diagonal/>
    </border>
    <border>
      <left/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000000"/>
      </left>
      <right style="thin">
        <color rgb="FF7F7F7F"/>
      </right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8" xfId="0" applyFont="1" applyBorder="1"/>
    <xf numFmtId="0" fontId="4" fillId="3" borderId="9" xfId="0" applyFont="1" applyFill="1" applyBorder="1" applyAlignment="1">
      <alignment horizontal="right"/>
    </xf>
    <xf numFmtId="0" fontId="4" fillId="3" borderId="13" xfId="0" applyFont="1" applyFill="1" applyBorder="1" applyAlignment="1">
      <alignment horizontal="right"/>
    </xf>
    <xf numFmtId="0" fontId="4" fillId="3" borderId="23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left" vertical="center"/>
    </xf>
    <xf numFmtId="0" fontId="7" fillId="3" borderId="26" xfId="0" applyFont="1" applyFill="1" applyBorder="1" applyAlignment="1">
      <alignment vertical="top"/>
    </xf>
    <xf numFmtId="9" fontId="6" fillId="3" borderId="26" xfId="0" applyNumberFormat="1" applyFont="1" applyFill="1" applyBorder="1" applyAlignment="1">
      <alignment vertical="top"/>
    </xf>
    <xf numFmtId="0" fontId="6" fillId="3" borderId="26" xfId="0" applyFont="1" applyFill="1" applyBorder="1" applyAlignment="1">
      <alignment horizontal="right" vertical="top"/>
    </xf>
    <xf numFmtId="164" fontId="6" fillId="3" borderId="26" xfId="0" applyNumberFormat="1" applyFont="1" applyFill="1" applyBorder="1" applyAlignment="1">
      <alignment vertical="top"/>
    </xf>
    <xf numFmtId="165" fontId="7" fillId="3" borderId="27" xfId="0" applyNumberFormat="1" applyFont="1" applyFill="1" applyBorder="1" applyAlignment="1">
      <alignment vertical="top"/>
    </xf>
    <xf numFmtId="0" fontId="8" fillId="4" borderId="25" xfId="0" applyFont="1" applyFill="1" applyBorder="1" applyAlignment="1">
      <alignment horizontal="left" vertical="center"/>
    </xf>
    <xf numFmtId="0" fontId="8" fillId="4" borderId="26" xfId="0" applyFont="1" applyFill="1" applyBorder="1" applyAlignment="1">
      <alignment vertical="top"/>
    </xf>
    <xf numFmtId="9" fontId="8" fillId="4" borderId="26" xfId="0" applyNumberFormat="1" applyFont="1" applyFill="1" applyBorder="1" applyAlignment="1">
      <alignment vertical="top"/>
    </xf>
    <xf numFmtId="0" fontId="8" fillId="4" borderId="26" xfId="0" applyFont="1" applyFill="1" applyBorder="1" applyAlignment="1">
      <alignment horizontal="right" vertical="top"/>
    </xf>
    <xf numFmtId="164" fontId="8" fillId="4" borderId="26" xfId="0" applyNumberFormat="1" applyFont="1" applyFill="1" applyBorder="1" applyAlignment="1">
      <alignment vertical="top"/>
    </xf>
    <xf numFmtId="165" fontId="8" fillId="4" borderId="27" xfId="0" applyNumberFormat="1" applyFont="1" applyFill="1" applyBorder="1" applyAlignment="1">
      <alignment vertical="top"/>
    </xf>
    <xf numFmtId="0" fontId="9" fillId="5" borderId="25" xfId="0" applyFont="1" applyFill="1" applyBorder="1" applyAlignment="1">
      <alignment horizontal="left" vertical="center"/>
    </xf>
    <xf numFmtId="0" fontId="10" fillId="6" borderId="23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168" fontId="10" fillId="8" borderId="23" xfId="0" applyNumberFormat="1" applyFont="1" applyFill="1" applyBorder="1" applyAlignment="1">
      <alignment horizontal="center"/>
    </xf>
    <xf numFmtId="168" fontId="10" fillId="8" borderId="22" xfId="0" applyNumberFormat="1" applyFont="1" applyFill="1" applyBorder="1" applyAlignment="1">
      <alignment horizontal="center" wrapText="1"/>
    </xf>
    <xf numFmtId="0" fontId="11" fillId="9" borderId="23" xfId="0" applyFont="1" applyFill="1" applyBorder="1" applyAlignment="1">
      <alignment horizontal="center"/>
    </xf>
    <xf numFmtId="168" fontId="11" fillId="9" borderId="23" xfId="0" applyNumberFormat="1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168" fontId="11" fillId="9" borderId="22" xfId="0" applyNumberFormat="1" applyFont="1" applyFill="1" applyBorder="1" applyAlignment="1">
      <alignment horizontal="center"/>
    </xf>
    <xf numFmtId="165" fontId="5" fillId="0" borderId="39" xfId="0" applyNumberFormat="1" applyFont="1" applyBorder="1" applyAlignment="1">
      <alignment horizontal="left" vertical="top" wrapText="1"/>
    </xf>
    <xf numFmtId="0" fontId="1" fillId="0" borderId="40" xfId="0" applyFont="1" applyBorder="1"/>
    <xf numFmtId="0" fontId="1" fillId="0" borderId="41" xfId="0" applyFont="1" applyBorder="1"/>
    <xf numFmtId="0" fontId="1" fillId="0" borderId="42" xfId="0" applyFont="1" applyBorder="1"/>
    <xf numFmtId="0" fontId="5" fillId="0" borderId="0" xfId="0" applyFont="1"/>
    <xf numFmtId="0" fontId="12" fillId="0" borderId="0" xfId="0" applyFont="1"/>
    <xf numFmtId="0" fontId="6" fillId="3" borderId="26" xfId="0" applyFont="1" applyFill="1" applyBorder="1" applyAlignment="1">
      <alignment vertical="top"/>
    </xf>
    <xf numFmtId="169" fontId="6" fillId="3" borderId="27" xfId="0" applyNumberFormat="1" applyFont="1" applyFill="1" applyBorder="1" applyAlignment="1">
      <alignment vertical="top"/>
    </xf>
    <xf numFmtId="0" fontId="8" fillId="4" borderId="26" xfId="0" applyFont="1" applyFill="1" applyBorder="1" applyAlignment="1">
      <alignment vertical="top"/>
    </xf>
    <xf numFmtId="164" fontId="8" fillId="4" borderId="27" xfId="0" applyNumberFormat="1" applyFont="1" applyFill="1" applyBorder="1" applyAlignment="1">
      <alignment vertical="top"/>
    </xf>
    <xf numFmtId="0" fontId="9" fillId="5" borderId="26" xfId="0" applyFont="1" applyFill="1" applyBorder="1" applyAlignment="1">
      <alignment vertical="center"/>
    </xf>
    <xf numFmtId="9" fontId="9" fillId="5" borderId="26" xfId="0" applyNumberFormat="1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164" fontId="9" fillId="5" borderId="26" xfId="0" applyNumberFormat="1" applyFont="1" applyFill="1" applyBorder="1" applyAlignment="1">
      <alignment vertical="top"/>
    </xf>
    <xf numFmtId="169" fontId="9" fillId="5" borderId="27" xfId="0" applyNumberFormat="1" applyFont="1" applyFill="1" applyBorder="1" applyAlignment="1">
      <alignment vertical="center" wrapText="1"/>
    </xf>
    <xf numFmtId="9" fontId="8" fillId="4" borderId="26" xfId="0" applyNumberFormat="1" applyFont="1" applyFill="1" applyBorder="1" applyAlignment="1">
      <alignment horizontal="center" vertical="top"/>
    </xf>
    <xf numFmtId="170" fontId="8" fillId="4" borderId="27" xfId="0" applyNumberFormat="1" applyFont="1" applyFill="1" applyBorder="1" applyAlignment="1">
      <alignment vertical="top"/>
    </xf>
    <xf numFmtId="0" fontId="9" fillId="5" borderId="26" xfId="0" applyFont="1" applyFill="1" applyBorder="1" applyAlignment="1">
      <alignment vertical="top"/>
    </xf>
    <xf numFmtId="9" fontId="9" fillId="5" borderId="26" xfId="0" applyNumberFormat="1" applyFont="1" applyFill="1" applyBorder="1" applyAlignment="1">
      <alignment horizontal="center" vertical="top"/>
    </xf>
    <xf numFmtId="9" fontId="9" fillId="4" borderId="26" xfId="0" applyNumberFormat="1" applyFont="1" applyFill="1" applyBorder="1" applyAlignment="1">
      <alignment horizontal="center" vertical="top"/>
    </xf>
    <xf numFmtId="0" fontId="9" fillId="4" borderId="26" xfId="0" applyFont="1" applyFill="1" applyBorder="1" applyAlignment="1">
      <alignment horizontal="center" vertical="top"/>
    </xf>
    <xf numFmtId="9" fontId="6" fillId="3" borderId="26" xfId="0" applyNumberFormat="1" applyFont="1" applyFill="1" applyBorder="1" applyAlignment="1">
      <alignment horizontal="center" vertical="top"/>
    </xf>
    <xf numFmtId="0" fontId="9" fillId="5" borderId="26" xfId="0" applyFont="1" applyFill="1" applyBorder="1" applyAlignment="1">
      <alignment horizontal="center" vertical="top" wrapText="1"/>
    </xf>
    <xf numFmtId="0" fontId="9" fillId="10" borderId="25" xfId="0" applyFont="1" applyFill="1" applyBorder="1" applyAlignment="1">
      <alignment horizontal="left" vertical="center"/>
    </xf>
    <xf numFmtId="0" fontId="9" fillId="10" borderId="26" xfId="0" applyFont="1" applyFill="1" applyBorder="1" applyAlignment="1">
      <alignment vertical="top"/>
    </xf>
    <xf numFmtId="0" fontId="9" fillId="10" borderId="26" xfId="0" applyFont="1" applyFill="1" applyBorder="1" applyAlignment="1">
      <alignment horizontal="center" vertical="top"/>
    </xf>
    <xf numFmtId="164" fontId="9" fillId="10" borderId="26" xfId="0" applyNumberFormat="1" applyFont="1" applyFill="1" applyBorder="1" applyAlignment="1">
      <alignment vertical="top"/>
    </xf>
    <xf numFmtId="169" fontId="9" fillId="10" borderId="27" xfId="0" applyNumberFormat="1" applyFont="1" applyFill="1" applyBorder="1" applyAlignment="1">
      <alignment vertical="top"/>
    </xf>
    <xf numFmtId="169" fontId="8" fillId="4" borderId="27" xfId="0" applyNumberFormat="1" applyFont="1" applyFill="1" applyBorder="1" applyAlignment="1">
      <alignment vertical="top"/>
    </xf>
    <xf numFmtId="169" fontId="13" fillId="0" borderId="39" xfId="0" applyNumberFormat="1" applyFont="1" applyBorder="1" applyAlignment="1">
      <alignment horizontal="left" vertical="top" wrapText="1"/>
    </xf>
    <xf numFmtId="0" fontId="4" fillId="3" borderId="10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4" fillId="3" borderId="20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4" fillId="3" borderId="18" xfId="0" applyFont="1" applyFill="1" applyBorder="1" applyAlignment="1">
      <alignment horizontal="center" vertical="center" wrapText="1"/>
    </xf>
    <xf numFmtId="0" fontId="3" fillId="0" borderId="22" xfId="0" applyFont="1" applyBorder="1"/>
    <xf numFmtId="0" fontId="9" fillId="5" borderId="28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34" xfId="0" applyFont="1" applyBorder="1"/>
    <xf numFmtId="166" fontId="1" fillId="7" borderId="29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0" fontId="3" fillId="0" borderId="35" xfId="0" applyFont="1" applyBorder="1"/>
    <xf numFmtId="167" fontId="1" fillId="7" borderId="30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3" fillId="0" borderId="36" xfId="0" applyFont="1" applyBorder="1"/>
    <xf numFmtId="166" fontId="1" fillId="7" borderId="30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top"/>
    </xf>
    <xf numFmtId="0" fontId="3" fillId="0" borderId="6" xfId="0" applyFont="1" applyBorder="1"/>
    <xf numFmtId="0" fontId="3" fillId="0" borderId="7" xfId="0" applyFont="1" applyBorder="1"/>
    <xf numFmtId="0" fontId="5" fillId="0" borderId="10" xfId="0" applyFont="1" applyBorder="1" applyAlignment="1">
      <alignment horizontal="left" vertical="top"/>
    </xf>
    <xf numFmtId="0" fontId="3" fillId="0" borderId="11" xfId="0" applyFont="1" applyBorder="1"/>
    <xf numFmtId="0" fontId="3" fillId="0" borderId="12" xfId="0" applyFont="1" applyBorder="1"/>
    <xf numFmtId="0" fontId="5" fillId="0" borderId="14" xfId="0" applyFont="1" applyBorder="1" applyAlignment="1">
      <alignment horizontal="left" vertical="top"/>
    </xf>
    <xf numFmtId="0" fontId="3" fillId="0" borderId="15" xfId="0" applyFont="1" applyBorder="1"/>
    <xf numFmtId="0" fontId="3" fillId="0" borderId="16" xfId="0" applyFont="1" applyBorder="1"/>
    <xf numFmtId="0" fontId="4" fillId="3" borderId="17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4" fillId="3" borderId="37" xfId="0" applyFont="1" applyFill="1" applyBorder="1" applyAlignment="1">
      <alignment horizontal="right" vertical="top" wrapText="1"/>
    </xf>
    <xf numFmtId="0" fontId="3" fillId="0" borderId="38" xfId="0" applyFont="1" applyBorder="1"/>
    <xf numFmtId="0" fontId="9" fillId="5" borderId="2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0</xdr:row>
      <xdr:rowOff>66675</xdr:rowOff>
    </xdr:from>
    <xdr:ext cx="666750" cy="581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1</xdr:row>
      <xdr:rowOff>76200</xdr:rowOff>
    </xdr:from>
    <xdr:ext cx="742950" cy="6858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showGridLines="0" tabSelected="1" topLeftCell="A4" workbookViewId="0">
      <selection activeCell="D15" sqref="D15:D18"/>
    </sheetView>
  </sheetViews>
  <sheetFormatPr baseColWidth="10" defaultColWidth="14.42578125" defaultRowHeight="15" customHeight="1"/>
  <cols>
    <col min="1" max="1" width="4.140625" customWidth="1"/>
    <col min="2" max="2" width="3.42578125" customWidth="1"/>
    <col min="3" max="3" width="12.7109375" customWidth="1"/>
    <col min="4" max="4" width="48.7109375" customWidth="1"/>
    <col min="5" max="5" width="26.7109375" customWidth="1"/>
    <col min="6" max="6" width="22.140625" customWidth="1"/>
    <col min="7" max="7" width="31.7109375" customWidth="1"/>
    <col min="8" max="8" width="28.140625" customWidth="1"/>
    <col min="9" max="9" width="18.28515625" customWidth="1"/>
    <col min="10" max="10" width="3.42578125" customWidth="1"/>
    <col min="11" max="26" width="11.425781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2"/>
      <c r="C5" s="3"/>
      <c r="D5" s="3"/>
      <c r="E5" s="3"/>
      <c r="F5" s="3"/>
      <c r="G5" s="3"/>
      <c r="H5" s="3"/>
      <c r="I5" s="3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5"/>
      <c r="C6" s="77" t="s">
        <v>0</v>
      </c>
      <c r="D6" s="78"/>
      <c r="E6" s="78"/>
      <c r="F6" s="78"/>
      <c r="G6" s="78"/>
      <c r="H6" s="78"/>
      <c r="I6" s="79"/>
      <c r="J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5"/>
      <c r="C7" s="1"/>
      <c r="D7" s="1"/>
      <c r="E7" s="1"/>
      <c r="F7" s="1"/>
      <c r="G7" s="1"/>
      <c r="H7" s="1"/>
      <c r="I7" s="1"/>
      <c r="J7" s="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5"/>
      <c r="C8" s="7" t="s">
        <v>1</v>
      </c>
      <c r="D8" s="80" t="s">
        <v>55</v>
      </c>
      <c r="E8" s="81"/>
      <c r="F8" s="81"/>
      <c r="G8" s="81"/>
      <c r="H8" s="81"/>
      <c r="I8" s="82"/>
      <c r="J8" s="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5"/>
      <c r="C9" s="8" t="s">
        <v>2</v>
      </c>
      <c r="D9" s="83">
        <v>1</v>
      </c>
      <c r="E9" s="84"/>
      <c r="F9" s="84"/>
      <c r="G9" s="84"/>
      <c r="H9" s="84"/>
      <c r="I9" s="85"/>
      <c r="J9" s="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5"/>
      <c r="C10" s="1"/>
      <c r="D10" s="1"/>
      <c r="E10" s="1"/>
      <c r="F10" s="1"/>
      <c r="G10" s="1"/>
      <c r="H10" s="1"/>
      <c r="I10" s="1"/>
      <c r="J10" s="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>
      <c r="A11" s="1"/>
      <c r="B11" s="5"/>
      <c r="C11" s="86" t="s">
        <v>3</v>
      </c>
      <c r="D11" s="65" t="s">
        <v>4</v>
      </c>
      <c r="E11" s="65" t="s">
        <v>5</v>
      </c>
      <c r="F11" s="65" t="s">
        <v>6</v>
      </c>
      <c r="G11" s="61" t="s">
        <v>7</v>
      </c>
      <c r="H11" s="62"/>
      <c r="I11" s="63" t="s">
        <v>8</v>
      </c>
      <c r="J11" s="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5"/>
      <c r="C12" s="87"/>
      <c r="D12" s="66"/>
      <c r="E12" s="66"/>
      <c r="F12" s="66"/>
      <c r="G12" s="9" t="s">
        <v>9</v>
      </c>
      <c r="H12" s="9" t="s">
        <v>10</v>
      </c>
      <c r="I12" s="64"/>
      <c r="J12" s="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5"/>
      <c r="C13" s="10">
        <v>1</v>
      </c>
      <c r="D13" s="11" t="s">
        <v>54</v>
      </c>
      <c r="E13" s="12"/>
      <c r="F13" s="13"/>
      <c r="G13" s="14"/>
      <c r="H13" s="14"/>
      <c r="I13" s="15">
        <v>300000000</v>
      </c>
      <c r="J13" s="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5"/>
      <c r="C14" s="16">
        <v>1.1000000000000001</v>
      </c>
      <c r="D14" s="17" t="s">
        <v>53</v>
      </c>
      <c r="E14" s="18"/>
      <c r="F14" s="19"/>
      <c r="G14" s="20"/>
      <c r="H14" s="20"/>
      <c r="I14" s="21"/>
      <c r="J14" s="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9.25" customHeight="1">
      <c r="A15" s="1"/>
      <c r="B15" s="5"/>
      <c r="C15" s="22" t="s">
        <v>11</v>
      </c>
      <c r="D15" s="67" t="s">
        <v>57</v>
      </c>
      <c r="E15" s="23" t="s">
        <v>12</v>
      </c>
      <c r="F15" s="24" t="s">
        <v>13</v>
      </c>
      <c r="G15" s="70">
        <v>45588</v>
      </c>
      <c r="H15" s="73">
        <v>45594</v>
      </c>
      <c r="I15" s="25">
        <v>4000000</v>
      </c>
      <c r="J15" s="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5.5" customHeight="1">
      <c r="A16" s="1"/>
      <c r="B16" s="5"/>
      <c r="C16" s="22" t="s">
        <v>14</v>
      </c>
      <c r="D16" s="68"/>
      <c r="E16" s="23" t="s">
        <v>15</v>
      </c>
      <c r="F16" s="24" t="s">
        <v>13</v>
      </c>
      <c r="G16" s="71"/>
      <c r="H16" s="74"/>
      <c r="I16" s="26">
        <v>800000</v>
      </c>
      <c r="J16" s="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5.5" customHeight="1">
      <c r="A17" s="1"/>
      <c r="B17" s="5"/>
      <c r="C17" s="22"/>
      <c r="D17" s="68"/>
      <c r="E17" s="23" t="s">
        <v>16</v>
      </c>
      <c r="F17" s="24" t="s">
        <v>13</v>
      </c>
      <c r="G17" s="71"/>
      <c r="H17" s="74"/>
      <c r="I17" s="26">
        <v>900000</v>
      </c>
      <c r="J17" s="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9" customHeight="1">
      <c r="A18" s="1"/>
      <c r="B18" s="5"/>
      <c r="C18" s="22"/>
      <c r="D18" s="68"/>
      <c r="E18" s="23" t="s">
        <v>17</v>
      </c>
      <c r="F18" s="24" t="s">
        <v>13</v>
      </c>
      <c r="G18" s="71"/>
      <c r="H18" s="74"/>
      <c r="I18" s="26">
        <v>630000</v>
      </c>
      <c r="J18" s="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5"/>
      <c r="C19" s="16">
        <v>1.2</v>
      </c>
      <c r="D19" s="17" t="s">
        <v>56</v>
      </c>
      <c r="E19" s="18"/>
      <c r="F19" s="19"/>
      <c r="G19" s="20"/>
      <c r="H19" s="20"/>
      <c r="I19" s="21"/>
      <c r="J19" s="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3.5" customHeight="1">
      <c r="A20" s="1"/>
      <c r="B20" s="5"/>
      <c r="C20" s="22" t="s">
        <v>18</v>
      </c>
      <c r="D20" s="90" t="s">
        <v>19</v>
      </c>
      <c r="E20" s="27" t="s">
        <v>20</v>
      </c>
      <c r="F20" s="24" t="s">
        <v>13</v>
      </c>
      <c r="G20" s="70">
        <v>45512</v>
      </c>
      <c r="H20" s="76">
        <v>45518</v>
      </c>
      <c r="I20" s="28">
        <v>4000000</v>
      </c>
      <c r="J20" s="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5" customHeight="1">
      <c r="A21" s="1"/>
      <c r="B21" s="5"/>
      <c r="C21" s="22"/>
      <c r="D21" s="68"/>
      <c r="E21" s="29" t="s">
        <v>21</v>
      </c>
      <c r="F21" s="24" t="s">
        <v>13</v>
      </c>
      <c r="G21" s="71"/>
      <c r="H21" s="74"/>
      <c r="I21" s="30">
        <v>4000000</v>
      </c>
      <c r="J21" s="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3.5" customHeight="1">
      <c r="A22" s="1"/>
      <c r="B22" s="5"/>
      <c r="C22" s="22"/>
      <c r="D22" s="69"/>
      <c r="E22" s="29" t="s">
        <v>12</v>
      </c>
      <c r="F22" s="24" t="s">
        <v>13</v>
      </c>
      <c r="G22" s="72"/>
      <c r="H22" s="75"/>
      <c r="I22" s="30">
        <v>4000000</v>
      </c>
      <c r="J22" s="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5"/>
      <c r="C23" s="88" t="s">
        <v>22</v>
      </c>
      <c r="D23" s="84"/>
      <c r="E23" s="84"/>
      <c r="F23" s="84"/>
      <c r="G23" s="84"/>
      <c r="H23" s="89"/>
      <c r="I23" s="31">
        <f>SUM(I15,I16,I17,I18,I20,I21,I22)</f>
        <v>18330000</v>
      </c>
      <c r="J23" s="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32"/>
      <c r="C24" s="33"/>
      <c r="D24" s="33"/>
      <c r="E24" s="33"/>
      <c r="F24" s="33"/>
      <c r="G24" s="33"/>
      <c r="H24" s="33"/>
      <c r="I24" s="33"/>
      <c r="J24" s="3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35"/>
      <c r="D26" s="36" t="s">
        <v>23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1" customHeight="1">
      <c r="A27" s="1"/>
      <c r="B27" s="1"/>
      <c r="C27" s="35"/>
      <c r="D27" s="91" t="s">
        <v>24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mergeCells count="16">
    <mergeCell ref="C23:H23"/>
    <mergeCell ref="D20:D22"/>
    <mergeCell ref="G20:G22"/>
    <mergeCell ref="H20:H22"/>
    <mergeCell ref="C6:I6"/>
    <mergeCell ref="D8:I8"/>
    <mergeCell ref="D9:I9"/>
    <mergeCell ref="C11:C12"/>
    <mergeCell ref="E11:E12"/>
    <mergeCell ref="F11:F12"/>
    <mergeCell ref="G11:H11"/>
    <mergeCell ref="I11:I12"/>
    <mergeCell ref="D11:D12"/>
    <mergeCell ref="D15:D18"/>
    <mergeCell ref="G15:G18"/>
    <mergeCell ref="H15:H18"/>
  </mergeCells>
  <pageMargins left="0.7" right="0.7" top="0.75" bottom="0.75" header="0" footer="0"/>
  <pageSetup scale="5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baseColWidth="10" defaultColWidth="14.42578125" defaultRowHeight="15" customHeight="1"/>
  <cols>
    <col min="1" max="1" width="4.140625" customWidth="1"/>
    <col min="2" max="3" width="3.42578125" customWidth="1"/>
    <col min="4" max="4" width="12.7109375" customWidth="1"/>
    <col min="5" max="5" width="48.7109375" customWidth="1"/>
    <col min="6" max="6" width="26.7109375" customWidth="1"/>
    <col min="7" max="7" width="22.140625" customWidth="1"/>
    <col min="8" max="8" width="11.42578125" customWidth="1"/>
    <col min="9" max="9" width="13.7109375" customWidth="1"/>
    <col min="10" max="10" width="18.28515625" customWidth="1"/>
    <col min="11" max="11" width="3.42578125" customWidth="1"/>
    <col min="12" max="26" width="11.42578125" customWidth="1"/>
  </cols>
  <sheetData>
    <row r="1" spans="1:26" ht="14.25" customHeight="1"/>
    <row r="2" spans="1:26" ht="14.25" customHeight="1"/>
    <row r="3" spans="1:26" ht="14.25" customHeight="1"/>
    <row r="4" spans="1:26" ht="14.25" customHeight="1"/>
    <row r="5" spans="1:26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"/>
      <c r="C7" s="2"/>
      <c r="D7" s="3"/>
      <c r="E7" s="3"/>
      <c r="F7" s="3"/>
      <c r="G7" s="3"/>
      <c r="H7" s="3"/>
      <c r="I7" s="3"/>
      <c r="J7" s="3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1"/>
      <c r="C8" s="5"/>
      <c r="D8" s="77" t="s">
        <v>0</v>
      </c>
      <c r="E8" s="78"/>
      <c r="F8" s="78"/>
      <c r="G8" s="78"/>
      <c r="H8" s="78"/>
      <c r="I8" s="78"/>
      <c r="J8" s="79"/>
      <c r="K8" s="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"/>
      <c r="C9" s="5"/>
      <c r="D9" s="1"/>
      <c r="E9" s="1"/>
      <c r="F9" s="1"/>
      <c r="G9" s="1"/>
      <c r="H9" s="1"/>
      <c r="I9" s="1"/>
      <c r="J9" s="1"/>
      <c r="K9" s="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1"/>
      <c r="C10" s="5"/>
      <c r="D10" s="7" t="s">
        <v>1</v>
      </c>
      <c r="E10" s="80" t="s">
        <v>25</v>
      </c>
      <c r="F10" s="81"/>
      <c r="G10" s="81"/>
      <c r="H10" s="81"/>
      <c r="I10" s="81"/>
      <c r="J10" s="82"/>
      <c r="K10" s="6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1"/>
      <c r="C11" s="5"/>
      <c r="D11" s="8" t="s">
        <v>2</v>
      </c>
      <c r="E11" s="83" t="s">
        <v>26</v>
      </c>
      <c r="F11" s="84"/>
      <c r="G11" s="84"/>
      <c r="H11" s="84"/>
      <c r="I11" s="84"/>
      <c r="J11" s="85"/>
      <c r="K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"/>
      <c r="C12" s="5"/>
      <c r="D12" s="1"/>
      <c r="E12" s="1"/>
      <c r="F12" s="1"/>
      <c r="G12" s="1"/>
      <c r="H12" s="1"/>
      <c r="I12" s="1"/>
      <c r="J12" s="1"/>
      <c r="K12" s="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1"/>
      <c r="C13" s="5"/>
      <c r="D13" s="86" t="s">
        <v>3</v>
      </c>
      <c r="E13" s="65" t="s">
        <v>4</v>
      </c>
      <c r="F13" s="65" t="s">
        <v>5</v>
      </c>
      <c r="G13" s="65" t="s">
        <v>6</v>
      </c>
      <c r="H13" s="61" t="s">
        <v>7</v>
      </c>
      <c r="I13" s="62"/>
      <c r="J13" s="63" t="s">
        <v>8</v>
      </c>
      <c r="K13" s="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"/>
      <c r="C14" s="5"/>
      <c r="D14" s="87"/>
      <c r="E14" s="66"/>
      <c r="F14" s="66"/>
      <c r="G14" s="66"/>
      <c r="H14" s="9" t="s">
        <v>9</v>
      </c>
      <c r="I14" s="9" t="s">
        <v>10</v>
      </c>
      <c r="J14" s="64"/>
      <c r="K14" s="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"/>
      <c r="C15" s="5"/>
      <c r="D15" s="10">
        <v>1</v>
      </c>
      <c r="E15" s="37" t="s">
        <v>27</v>
      </c>
      <c r="F15" s="12"/>
      <c r="G15" s="13"/>
      <c r="H15" s="14"/>
      <c r="I15" s="14"/>
      <c r="J15" s="38">
        <f>J17+J19+J20</f>
        <v>23750000</v>
      </c>
      <c r="K15" s="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5"/>
      <c r="D16" s="16">
        <v>1.1000000000000001</v>
      </c>
      <c r="E16" s="39" t="s">
        <v>28</v>
      </c>
      <c r="F16" s="18"/>
      <c r="G16" s="19"/>
      <c r="H16" s="20"/>
      <c r="I16" s="20"/>
      <c r="J16" s="40"/>
      <c r="K16" s="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1"/>
      <c r="C17" s="5"/>
      <c r="D17" s="22" t="s">
        <v>11</v>
      </c>
      <c r="E17" s="41" t="s">
        <v>29</v>
      </c>
      <c r="F17" s="42" t="s">
        <v>30</v>
      </c>
      <c r="G17" s="43" t="s">
        <v>31</v>
      </c>
      <c r="H17" s="44">
        <v>40695</v>
      </c>
      <c r="I17" s="44">
        <v>41274</v>
      </c>
      <c r="J17" s="45">
        <v>18450000</v>
      </c>
      <c r="K17" s="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5"/>
      <c r="D18" s="16">
        <v>1.2</v>
      </c>
      <c r="E18" s="39" t="s">
        <v>32</v>
      </c>
      <c r="F18" s="46"/>
      <c r="G18" s="19"/>
      <c r="H18" s="20"/>
      <c r="I18" s="20"/>
      <c r="J18" s="47"/>
      <c r="K18" s="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1"/>
      <c r="C19" s="5"/>
      <c r="D19" s="22" t="s">
        <v>18</v>
      </c>
      <c r="E19" s="48" t="s">
        <v>33</v>
      </c>
      <c r="F19" s="49" t="s">
        <v>34</v>
      </c>
      <c r="G19" s="43" t="s">
        <v>35</v>
      </c>
      <c r="H19" s="44">
        <v>40695</v>
      </c>
      <c r="I19" s="44">
        <v>40915</v>
      </c>
      <c r="J19" s="45">
        <v>4850000</v>
      </c>
      <c r="K19" s="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1"/>
      <c r="C20" s="5"/>
      <c r="D20" s="16">
        <v>1.3</v>
      </c>
      <c r="E20" s="39" t="s">
        <v>36</v>
      </c>
      <c r="F20" s="50" t="s">
        <v>30</v>
      </c>
      <c r="G20" s="51" t="s">
        <v>31</v>
      </c>
      <c r="H20" s="20">
        <v>40826</v>
      </c>
      <c r="I20" s="20">
        <v>40893</v>
      </c>
      <c r="J20" s="47">
        <v>450000</v>
      </c>
      <c r="K20" s="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5"/>
      <c r="D21" s="10">
        <v>2</v>
      </c>
      <c r="E21" s="37" t="s">
        <v>37</v>
      </c>
      <c r="F21" s="52"/>
      <c r="G21" s="13"/>
      <c r="H21" s="14"/>
      <c r="I21" s="14"/>
      <c r="J21" s="38">
        <f>SUM(J23:J24)</f>
        <v>2750000</v>
      </c>
      <c r="K21" s="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5"/>
      <c r="D22" s="16">
        <v>2.1</v>
      </c>
      <c r="E22" s="39" t="s">
        <v>38</v>
      </c>
      <c r="F22" s="46"/>
      <c r="G22" s="19"/>
      <c r="H22" s="20"/>
      <c r="I22" s="20"/>
      <c r="J22" s="40"/>
      <c r="K22" s="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5"/>
      <c r="D23" s="22" t="s">
        <v>39</v>
      </c>
      <c r="E23" s="48" t="s">
        <v>40</v>
      </c>
      <c r="F23" s="49" t="s">
        <v>41</v>
      </c>
      <c r="G23" s="53" t="s">
        <v>31</v>
      </c>
      <c r="H23" s="44">
        <v>40695</v>
      </c>
      <c r="I23" s="44">
        <v>40797</v>
      </c>
      <c r="J23" s="45">
        <v>1000000</v>
      </c>
      <c r="K23" s="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5"/>
      <c r="D24" s="54" t="s">
        <v>42</v>
      </c>
      <c r="E24" s="55" t="s">
        <v>43</v>
      </c>
      <c r="F24" s="56" t="s">
        <v>41</v>
      </c>
      <c r="G24" s="56" t="s">
        <v>31</v>
      </c>
      <c r="H24" s="57">
        <v>40966</v>
      </c>
      <c r="I24" s="57">
        <v>41033</v>
      </c>
      <c r="J24" s="58">
        <v>1750000</v>
      </c>
      <c r="K24" s="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5"/>
      <c r="D25" s="10">
        <v>3</v>
      </c>
      <c r="E25" s="37" t="s">
        <v>44</v>
      </c>
      <c r="F25" s="52"/>
      <c r="G25" s="13"/>
      <c r="H25" s="14"/>
      <c r="I25" s="14"/>
      <c r="J25" s="38">
        <f>SUM(J26:J27)</f>
        <v>1500000</v>
      </c>
      <c r="K25" s="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5"/>
      <c r="D26" s="16">
        <v>3.1</v>
      </c>
      <c r="E26" s="39" t="s">
        <v>45</v>
      </c>
      <c r="F26" s="50" t="s">
        <v>30</v>
      </c>
      <c r="G26" s="51" t="s">
        <v>31</v>
      </c>
      <c r="H26" s="20">
        <v>40697</v>
      </c>
      <c r="I26" s="20">
        <v>40797</v>
      </c>
      <c r="J26" s="59">
        <v>450000</v>
      </c>
      <c r="K26" s="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5"/>
      <c r="D27" s="16">
        <v>3.2</v>
      </c>
      <c r="E27" s="39" t="s">
        <v>46</v>
      </c>
      <c r="F27" s="50" t="s">
        <v>30</v>
      </c>
      <c r="G27" s="51" t="s">
        <v>31</v>
      </c>
      <c r="H27" s="20">
        <v>40717</v>
      </c>
      <c r="I27" s="20">
        <v>40784</v>
      </c>
      <c r="J27" s="59">
        <v>1050000</v>
      </c>
      <c r="K27" s="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5"/>
      <c r="D28" s="10">
        <v>4</v>
      </c>
      <c r="E28" s="37" t="s">
        <v>47</v>
      </c>
      <c r="F28" s="52"/>
      <c r="G28" s="13"/>
      <c r="H28" s="14"/>
      <c r="I28" s="14"/>
      <c r="J28" s="38">
        <f>SUM(J29:J31)</f>
        <v>2000000</v>
      </c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5"/>
      <c r="D29" s="16">
        <v>4.0999999999999996</v>
      </c>
      <c r="E29" s="39" t="s">
        <v>48</v>
      </c>
      <c r="F29" s="50" t="s">
        <v>41</v>
      </c>
      <c r="G29" s="51" t="s">
        <v>31</v>
      </c>
      <c r="H29" s="20">
        <v>40695</v>
      </c>
      <c r="I29" s="20">
        <v>41455</v>
      </c>
      <c r="J29" s="59">
        <v>1380000</v>
      </c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5"/>
      <c r="D30" s="16">
        <v>4.2</v>
      </c>
      <c r="E30" s="39" t="s">
        <v>49</v>
      </c>
      <c r="F30" s="50" t="s">
        <v>41</v>
      </c>
      <c r="G30" s="51" t="s">
        <v>35</v>
      </c>
      <c r="H30" s="20">
        <v>41456</v>
      </c>
      <c r="I30" s="20">
        <v>41486</v>
      </c>
      <c r="J30" s="59">
        <v>310000</v>
      </c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5"/>
      <c r="D31" s="16">
        <v>4.3</v>
      </c>
      <c r="E31" s="39" t="s">
        <v>50</v>
      </c>
      <c r="F31" s="50" t="s">
        <v>41</v>
      </c>
      <c r="G31" s="51" t="s">
        <v>31</v>
      </c>
      <c r="H31" s="20">
        <v>41456</v>
      </c>
      <c r="I31" s="20">
        <v>41486</v>
      </c>
      <c r="J31" s="59">
        <v>310000</v>
      </c>
      <c r="K31" s="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5"/>
      <c r="D32" s="88" t="s">
        <v>22</v>
      </c>
      <c r="E32" s="84"/>
      <c r="F32" s="84"/>
      <c r="G32" s="84"/>
      <c r="H32" s="84"/>
      <c r="I32" s="89"/>
      <c r="J32" s="60">
        <f>J15+J21+J25+J28</f>
        <v>30000000</v>
      </c>
      <c r="K32" s="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32"/>
      <c r="D33" s="33"/>
      <c r="E33" s="33"/>
      <c r="F33" s="33"/>
      <c r="G33" s="33"/>
      <c r="H33" s="33"/>
      <c r="I33" s="33"/>
      <c r="J33" s="33"/>
      <c r="K33" s="3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35"/>
      <c r="E35" s="3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C36" s="35" t="s">
        <v>51</v>
      </c>
    </row>
    <row r="37" spans="1:26" ht="14.25" customHeight="1">
      <c r="C37" s="35" t="s">
        <v>52</v>
      </c>
    </row>
    <row r="38" spans="1:26" ht="14.25" customHeight="1"/>
    <row r="39" spans="1:26" ht="14.25" customHeight="1"/>
    <row r="40" spans="1:26" ht="14.25" customHeight="1"/>
    <row r="41" spans="1:26" ht="14.25" customHeight="1"/>
    <row r="42" spans="1:26" ht="14.25" customHeight="1"/>
    <row r="43" spans="1:26" ht="14.25" customHeight="1"/>
    <row r="44" spans="1:26" ht="14.25" customHeight="1"/>
    <row r="45" spans="1:26" ht="14.25" customHeight="1"/>
    <row r="46" spans="1:26" ht="14.25" customHeight="1"/>
    <row r="47" spans="1:26" ht="14.25" customHeight="1"/>
    <row r="48" spans="1:2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D32:I32"/>
    <mergeCell ref="H13:I13"/>
    <mergeCell ref="J13:J14"/>
    <mergeCell ref="D8:J8"/>
    <mergeCell ref="E10:J10"/>
    <mergeCell ref="E11:J11"/>
    <mergeCell ref="D13:D14"/>
    <mergeCell ref="E13:E14"/>
    <mergeCell ref="F13:F14"/>
    <mergeCell ref="G13:G14"/>
  </mergeCells>
  <pageMargins left="0.7" right="0.7" top="0.75" bottom="0.75" header="0" footer="0"/>
  <pageSetup scale="5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Adquisiciones</vt:lpstr>
      <vt:lpstr>Ejemplo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hrizo</dc:creator>
  <cp:lastModifiedBy>Vina del Mar</cp:lastModifiedBy>
  <dcterms:created xsi:type="dcterms:W3CDTF">2012-05-16T15:42:04Z</dcterms:created>
  <dcterms:modified xsi:type="dcterms:W3CDTF">2024-10-28T14:27:49Z</dcterms:modified>
</cp:coreProperties>
</file>