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orgio\Downloads\"/>
    </mc:Choice>
  </mc:AlternateContent>
  <bookViews>
    <workbookView xWindow="0" yWindow="0" windowWidth="3810" windowHeight="2250"/>
  </bookViews>
  <sheets>
    <sheet name="Permant Portfolio" sheetId="2" r:id="rId1"/>
    <sheet name="All Weather" sheetId="1" r:id="rId2"/>
    <sheet name="Graph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18" i="1"/>
  <c r="C19" i="1"/>
  <c r="F20" i="1"/>
  <c r="F21" i="1"/>
  <c r="F22" i="1"/>
  <c r="F23" i="1"/>
  <c r="F24" i="1"/>
  <c r="F25" i="1"/>
  <c r="F26" i="1"/>
  <c r="F27" i="1"/>
  <c r="F28" i="1"/>
  <c r="F18" i="1"/>
  <c r="F19" i="1"/>
  <c r="E20" i="1"/>
  <c r="E21" i="1"/>
  <c r="E22" i="1"/>
  <c r="E23" i="1"/>
  <c r="E24" i="1"/>
  <c r="E25" i="1"/>
  <c r="E26" i="1"/>
  <c r="E27" i="1"/>
  <c r="E28" i="1"/>
  <c r="E18" i="1"/>
  <c r="E19" i="1"/>
  <c r="D20" i="1"/>
  <c r="D21" i="1"/>
  <c r="D22" i="1"/>
  <c r="D23" i="1"/>
  <c r="D24" i="1"/>
  <c r="D25" i="1"/>
  <c r="D26" i="1"/>
  <c r="C36" i="1" s="1"/>
  <c r="D27" i="1"/>
  <c r="D28" i="1"/>
  <c r="D18" i="1"/>
  <c r="D19" i="1"/>
  <c r="G12" i="2"/>
  <c r="G13" i="2"/>
  <c r="G14" i="2"/>
  <c r="G11" i="2"/>
  <c r="G9" i="2"/>
  <c r="C12" i="2"/>
  <c r="D12" i="2"/>
  <c r="E12" i="2"/>
  <c r="F12" i="2"/>
  <c r="C13" i="2"/>
  <c r="D13" i="2"/>
  <c r="E13" i="2"/>
  <c r="F13" i="2"/>
  <c r="C14" i="2"/>
  <c r="D14" i="2"/>
  <c r="E14" i="2"/>
  <c r="F14" i="2"/>
  <c r="F11" i="2"/>
  <c r="D11" i="2"/>
  <c r="E11" i="2"/>
  <c r="C11" i="2"/>
  <c r="C32" i="1" l="1"/>
  <c r="C35" i="1"/>
  <c r="C31" i="1"/>
  <c r="C34" i="1"/>
  <c r="C33" i="1"/>
</calcChain>
</file>

<file path=xl/sharedStrings.xml><?xml version="1.0" encoding="utf-8"?>
<sst xmlns="http://schemas.openxmlformats.org/spreadsheetml/2006/main" count="85" uniqueCount="26">
  <si>
    <t>Growth Rising &amp; Inflation Rising</t>
  </si>
  <si>
    <t>Growth Falling &amp; Inflation Rising</t>
  </si>
  <si>
    <t>Growth Falling &amp; Inflation Falling</t>
  </si>
  <si>
    <t>Recovery</t>
  </si>
  <si>
    <t>Overheat</t>
  </si>
  <si>
    <t>Stagflation</t>
  </si>
  <si>
    <t>Reflection</t>
  </si>
  <si>
    <t>Stocks</t>
  </si>
  <si>
    <t>Emerging Market Bonds</t>
  </si>
  <si>
    <t>Commodities</t>
  </si>
  <si>
    <t>Corporate Bond</t>
  </si>
  <si>
    <t>Treasury Bond</t>
  </si>
  <si>
    <t>Inflation Linked Bonds</t>
  </si>
  <si>
    <t>Treasury Bonds</t>
  </si>
  <si>
    <t>Regime Probability</t>
  </si>
  <si>
    <t>Trasury Bonds</t>
  </si>
  <si>
    <t>Growth Rising</t>
  </si>
  <si>
    <t>Growth Rising &amp; Inflation Falling</t>
  </si>
  <si>
    <t>Inflation Falling</t>
  </si>
  <si>
    <t>Inflation Rising</t>
  </si>
  <si>
    <t>Growth Falling</t>
  </si>
  <si>
    <t>Bonds</t>
  </si>
  <si>
    <t>Cash</t>
  </si>
  <si>
    <t>Total</t>
  </si>
  <si>
    <t>Allocation</t>
  </si>
  <si>
    <t>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</si>
</sst>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2F2F2"/>
        <bgColor indexed="64"/>
      </patternFill>
    </fill>
  </fills>
  <borders count="31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1" xfId="0" applyFont="1" applyBorder="1" applyAlignment="1">
      <alignment wrapText="1"/>
    </xf>
    <xf numFmtId="0" fontId="3" fillId="2" borderId="2" xfId="0" applyFont="1" applyFill="1" applyBorder="1" applyAlignment="1">
      <alignment horizontal="left" wrapText="1" readingOrder="1"/>
    </xf>
    <xf numFmtId="0" fontId="3" fillId="3" borderId="3" xfId="0" applyFont="1" applyFill="1" applyBorder="1" applyAlignment="1">
      <alignment horizontal="left" wrapText="1" readingOrder="1"/>
    </xf>
    <xf numFmtId="0" fontId="3" fillId="4" borderId="3" xfId="0" applyFont="1" applyFill="1" applyBorder="1" applyAlignment="1">
      <alignment horizontal="left" wrapText="1" readingOrder="1"/>
    </xf>
    <xf numFmtId="0" fontId="3" fillId="5" borderId="4" xfId="0" applyFont="1" applyFill="1" applyBorder="1" applyAlignment="1">
      <alignment horizontal="left" wrapText="1" readingOrder="1"/>
    </xf>
    <xf numFmtId="0" fontId="3" fillId="0" borderId="1" xfId="0" applyFont="1" applyBorder="1" applyAlignment="1">
      <alignment horizontal="left" wrapText="1" readingOrder="1"/>
    </xf>
    <xf numFmtId="10" fontId="4" fillId="2" borderId="8" xfId="0" applyNumberFormat="1" applyFont="1" applyFill="1" applyBorder="1" applyAlignment="1">
      <alignment horizontal="right" wrapText="1" readingOrder="1"/>
    </xf>
    <xf numFmtId="9" fontId="4" fillId="5" borderId="1" xfId="0" applyNumberFormat="1" applyFont="1" applyFill="1" applyBorder="1" applyAlignment="1">
      <alignment horizontal="right" wrapText="1" readingOrder="1"/>
    </xf>
    <xf numFmtId="9" fontId="4" fillId="2" borderId="8" xfId="0" applyNumberFormat="1" applyFont="1" applyFill="1" applyBorder="1" applyAlignment="1">
      <alignment horizontal="right" wrapText="1" readingOrder="1"/>
    </xf>
    <xf numFmtId="0" fontId="2" fillId="0" borderId="3" xfId="0" applyFont="1" applyBorder="1" applyAlignment="1">
      <alignment wrapText="1"/>
    </xf>
    <xf numFmtId="0" fontId="3" fillId="0" borderId="7" xfId="0" applyFont="1" applyBorder="1" applyAlignment="1">
      <alignment horizontal="left" wrapText="1" readingOrder="1"/>
    </xf>
    <xf numFmtId="9" fontId="4" fillId="2" borderId="5" xfId="0" applyNumberFormat="1" applyFont="1" applyFill="1" applyBorder="1" applyAlignment="1">
      <alignment horizontal="right" wrapText="1" readingOrder="1"/>
    </xf>
    <xf numFmtId="9" fontId="4" fillId="3" borderId="6" xfId="0" applyNumberFormat="1" applyFont="1" applyFill="1" applyBorder="1" applyAlignment="1">
      <alignment horizontal="right" wrapText="1" readingOrder="1"/>
    </xf>
    <xf numFmtId="9" fontId="4" fillId="4" borderId="6" xfId="0" applyNumberFormat="1" applyFont="1" applyFill="1" applyBorder="1" applyAlignment="1">
      <alignment horizontal="right" wrapText="1" readingOrder="1"/>
    </xf>
    <xf numFmtId="0" fontId="0" fillId="0" borderId="0" xfId="0" applyBorder="1" applyAlignment="1">
      <alignment horizontal="center" vertical="center"/>
    </xf>
    <xf numFmtId="10" fontId="4" fillId="3" borderId="0" xfId="0" applyNumberFormat="1" applyFont="1" applyFill="1" applyBorder="1" applyAlignment="1">
      <alignment horizontal="right" wrapText="1" readingOrder="1"/>
    </xf>
    <xf numFmtId="9" fontId="4" fillId="4" borderId="0" xfId="0" applyNumberFormat="1" applyFont="1" applyFill="1" applyBorder="1" applyAlignment="1">
      <alignment horizontal="right" wrapText="1" readingOrder="1"/>
    </xf>
    <xf numFmtId="10" fontId="4" fillId="4" borderId="0" xfId="0" applyNumberFormat="1" applyFont="1" applyFill="1" applyBorder="1" applyAlignment="1">
      <alignment horizontal="right" wrapText="1" readingOrder="1"/>
    </xf>
    <xf numFmtId="0" fontId="2" fillId="0" borderId="0" xfId="0" applyFont="1" applyBorder="1" applyAlignment="1">
      <alignment wrapText="1"/>
    </xf>
    <xf numFmtId="9" fontId="4" fillId="3" borderId="0" xfId="0" applyNumberFormat="1" applyFont="1" applyFill="1" applyBorder="1" applyAlignment="1">
      <alignment horizontal="right" wrapText="1" readingOrder="1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left" wrapText="1" readingOrder="1"/>
    </xf>
    <xf numFmtId="10" fontId="4" fillId="2" borderId="11" xfId="0" applyNumberFormat="1" applyFont="1" applyFill="1" applyBorder="1" applyAlignment="1">
      <alignment horizontal="right" wrapText="1" readingOrder="1"/>
    </xf>
    <xf numFmtId="10" fontId="4" fillId="3" borderId="9" xfId="0" applyNumberFormat="1" applyFont="1" applyFill="1" applyBorder="1" applyAlignment="1">
      <alignment horizontal="right" wrapText="1" readingOrder="1"/>
    </xf>
    <xf numFmtId="9" fontId="4" fillId="4" borderId="9" xfId="0" applyNumberFormat="1" applyFont="1" applyFill="1" applyBorder="1" applyAlignment="1">
      <alignment horizontal="right" wrapText="1" readingOrder="1"/>
    </xf>
    <xf numFmtId="9" fontId="4" fillId="5" borderId="10" xfId="0" applyNumberFormat="1" applyFont="1" applyFill="1" applyBorder="1" applyAlignment="1">
      <alignment horizontal="right" wrapText="1" readingOrder="1"/>
    </xf>
    <xf numFmtId="9" fontId="4" fillId="2" borderId="11" xfId="0" applyNumberFormat="1" applyFont="1" applyFill="1" applyBorder="1" applyAlignment="1">
      <alignment horizontal="right" wrapText="1" readingOrder="1"/>
    </xf>
    <xf numFmtId="9" fontId="4" fillId="3" borderId="9" xfId="0" applyNumberFormat="1" applyFont="1" applyFill="1" applyBorder="1" applyAlignment="1">
      <alignment horizontal="right" wrapText="1" readingOrder="1"/>
    </xf>
    <xf numFmtId="10" fontId="4" fillId="4" borderId="9" xfId="0" applyNumberFormat="1" applyFont="1" applyFill="1" applyBorder="1" applyAlignment="1">
      <alignment horizontal="right" wrapText="1" readingOrder="1"/>
    </xf>
    <xf numFmtId="0" fontId="0" fillId="0" borderId="13" xfId="0" applyBorder="1" applyAlignment="1">
      <alignment horizontal="center" vertical="center"/>
    </xf>
    <xf numFmtId="0" fontId="3" fillId="0" borderId="14" xfId="0" applyFont="1" applyBorder="1" applyAlignment="1">
      <alignment horizontal="left" wrapText="1" readingOrder="1"/>
    </xf>
    <xf numFmtId="9" fontId="4" fillId="2" borderId="15" xfId="0" applyNumberFormat="1" applyFont="1" applyFill="1" applyBorder="1" applyAlignment="1">
      <alignment horizontal="right" wrapText="1" readingOrder="1"/>
    </xf>
    <xf numFmtId="9" fontId="4" fillId="3" borderId="13" xfId="0" applyNumberFormat="1" applyFont="1" applyFill="1" applyBorder="1" applyAlignment="1">
      <alignment horizontal="right" wrapText="1" readingOrder="1"/>
    </xf>
    <xf numFmtId="9" fontId="4" fillId="4" borderId="13" xfId="0" applyNumberFormat="1" applyFont="1" applyFill="1" applyBorder="1" applyAlignment="1">
      <alignment horizontal="right" wrapText="1" readingOrder="1"/>
    </xf>
    <xf numFmtId="9" fontId="4" fillId="5" borderId="14" xfId="0" applyNumberFormat="1" applyFont="1" applyFill="1" applyBorder="1" applyAlignment="1">
      <alignment horizontal="right" wrapText="1" readingOrder="1"/>
    </xf>
    <xf numFmtId="0" fontId="0" fillId="0" borderId="9" xfId="0" applyBorder="1"/>
    <xf numFmtId="0" fontId="2" fillId="0" borderId="10" xfId="0" applyFont="1" applyBorder="1" applyAlignment="1">
      <alignment wrapText="1"/>
    </xf>
    <xf numFmtId="0" fontId="3" fillId="2" borderId="16" xfId="0" applyFont="1" applyFill="1" applyBorder="1" applyAlignment="1">
      <alignment horizontal="center" wrapText="1" readingOrder="1"/>
    </xf>
    <xf numFmtId="0" fontId="3" fillId="3" borderId="17" xfId="0" applyFont="1" applyFill="1" applyBorder="1" applyAlignment="1">
      <alignment horizontal="center" wrapText="1" readingOrder="1"/>
    </xf>
    <xf numFmtId="0" fontId="3" fillId="4" borderId="17" xfId="0" applyFont="1" applyFill="1" applyBorder="1" applyAlignment="1">
      <alignment horizontal="center" wrapText="1" readingOrder="1"/>
    </xf>
    <xf numFmtId="0" fontId="3" fillId="5" borderId="18" xfId="0" applyFont="1" applyFill="1" applyBorder="1" applyAlignment="1">
      <alignment horizontal="center" wrapText="1" readingOrder="1"/>
    </xf>
    <xf numFmtId="0" fontId="2" fillId="0" borderId="17" xfId="0" applyFont="1" applyBorder="1" applyAlignment="1">
      <alignment wrapText="1"/>
    </xf>
    <xf numFmtId="10" fontId="4" fillId="2" borderId="15" xfId="0" applyNumberFormat="1" applyFont="1" applyFill="1" applyBorder="1" applyAlignment="1">
      <alignment horizontal="right" wrapText="1" readingOrder="1"/>
    </xf>
    <xf numFmtId="10" fontId="4" fillId="3" borderId="13" xfId="0" applyNumberFormat="1" applyFont="1" applyFill="1" applyBorder="1" applyAlignment="1">
      <alignment horizontal="right" wrapText="1" readingOrder="1"/>
    </xf>
    <xf numFmtId="10" fontId="4" fillId="4" borderId="13" xfId="0" applyNumberFormat="1" applyFont="1" applyFill="1" applyBorder="1" applyAlignment="1">
      <alignment horizontal="right" wrapText="1" readingOrder="1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4" fillId="3" borderId="19" xfId="0" applyNumberFormat="1" applyFont="1" applyFill="1" applyBorder="1" applyAlignment="1">
      <alignment horizontal="right" wrapText="1" readingOrder="1"/>
    </xf>
    <xf numFmtId="9" fontId="4" fillId="4" borderId="19" xfId="0" applyNumberFormat="1" applyFont="1" applyFill="1" applyBorder="1" applyAlignment="1">
      <alignment horizontal="right" wrapText="1" readingOrder="1"/>
    </xf>
    <xf numFmtId="9" fontId="4" fillId="5" borderId="12" xfId="0" applyNumberFormat="1" applyFont="1" applyFill="1" applyBorder="1" applyAlignment="1">
      <alignment horizontal="right" wrapText="1" readingOrder="1"/>
    </xf>
    <xf numFmtId="9" fontId="4" fillId="2" borderId="19" xfId="0" applyNumberFormat="1" applyFont="1" applyFill="1" applyBorder="1" applyAlignment="1">
      <alignment horizontal="right" wrapText="1" readingOrder="1"/>
    </xf>
    <xf numFmtId="9" fontId="4" fillId="2" borderId="9" xfId="0" applyNumberFormat="1" applyFont="1" applyFill="1" applyBorder="1" applyAlignment="1">
      <alignment horizontal="right" wrapText="1" readingOrder="1"/>
    </xf>
    <xf numFmtId="0" fontId="3" fillId="0" borderId="21" xfId="0" applyFont="1" applyBorder="1" applyAlignment="1">
      <alignment horizontal="left" wrapText="1" readingOrder="1"/>
    </xf>
    <xf numFmtId="0" fontId="3" fillId="0" borderId="20" xfId="0" applyFont="1" applyBorder="1" applyAlignment="1">
      <alignment horizontal="left" wrapText="1" readingOrder="1"/>
    </xf>
    <xf numFmtId="0" fontId="3" fillId="0" borderId="22" xfId="0" applyFont="1" applyBorder="1" applyAlignment="1">
      <alignment horizontal="left" wrapText="1" readingOrder="1"/>
    </xf>
    <xf numFmtId="9" fontId="4" fillId="2" borderId="0" xfId="0" applyNumberFormat="1" applyFont="1" applyFill="1" applyBorder="1" applyAlignment="1">
      <alignment horizontal="right" wrapText="1" readingOrder="1"/>
    </xf>
    <xf numFmtId="169" fontId="4" fillId="4" borderId="19" xfId="0" applyNumberFormat="1" applyFont="1" applyFill="1" applyBorder="1" applyAlignment="1">
      <alignment horizontal="right" wrapText="1" readingOrder="1"/>
    </xf>
    <xf numFmtId="169" fontId="4" fillId="3" borderId="19" xfId="0" applyNumberFormat="1" applyFont="1" applyFill="1" applyBorder="1" applyAlignment="1">
      <alignment horizontal="right" wrapText="1" readingOrder="1"/>
    </xf>
    <xf numFmtId="0" fontId="0" fillId="0" borderId="23" xfId="0" applyBorder="1" applyAlignment="1">
      <alignment horizontal="center" vertical="center"/>
    </xf>
    <xf numFmtId="169" fontId="4" fillId="5" borderId="24" xfId="0" applyNumberFormat="1" applyFont="1" applyFill="1" applyBorder="1" applyAlignment="1">
      <alignment horizontal="right" wrapText="1" readingOrder="1"/>
    </xf>
    <xf numFmtId="169" fontId="4" fillId="2" borderId="23" xfId="0" applyNumberFormat="1" applyFont="1" applyFill="1" applyBorder="1" applyAlignment="1">
      <alignment horizontal="right" wrapText="1" readingOrder="1"/>
    </xf>
    <xf numFmtId="0" fontId="2" fillId="0" borderId="9" xfId="0" applyFont="1" applyBorder="1" applyAlignment="1">
      <alignment wrapText="1"/>
    </xf>
    <xf numFmtId="0" fontId="3" fillId="2" borderId="8" xfId="0" applyFont="1" applyFill="1" applyBorder="1" applyAlignment="1">
      <alignment horizontal="left" wrapText="1" readingOrder="1"/>
    </xf>
    <xf numFmtId="0" fontId="3" fillId="3" borderId="0" xfId="0" applyFont="1" applyFill="1" applyBorder="1" applyAlignment="1">
      <alignment horizontal="left" wrapText="1" readingOrder="1"/>
    </xf>
    <xf numFmtId="0" fontId="3" fillId="4" borderId="0" xfId="0" applyFont="1" applyFill="1" applyBorder="1" applyAlignment="1">
      <alignment horizontal="left" wrapText="1" readingOrder="1"/>
    </xf>
    <xf numFmtId="0" fontId="3" fillId="5" borderId="1" xfId="0" applyFont="1" applyFill="1" applyBorder="1" applyAlignment="1">
      <alignment horizontal="left" wrapText="1" readingOrder="1"/>
    </xf>
    <xf numFmtId="0" fontId="3" fillId="2" borderId="23" xfId="0" applyFont="1" applyFill="1" applyBorder="1" applyAlignment="1">
      <alignment horizontal="center" wrapText="1" readingOrder="1"/>
    </xf>
    <xf numFmtId="0" fontId="3" fillId="3" borderId="19" xfId="0" applyFont="1" applyFill="1" applyBorder="1" applyAlignment="1">
      <alignment horizontal="center" wrapText="1" readingOrder="1"/>
    </xf>
    <xf numFmtId="0" fontId="3" fillId="4" borderId="19" xfId="0" applyFont="1" applyFill="1" applyBorder="1" applyAlignment="1">
      <alignment horizontal="center" wrapText="1" readingOrder="1"/>
    </xf>
    <xf numFmtId="0" fontId="1" fillId="0" borderId="24" xfId="0" applyFont="1" applyBorder="1"/>
    <xf numFmtId="0" fontId="3" fillId="5" borderId="24" xfId="0" applyFont="1" applyFill="1" applyBorder="1" applyAlignment="1">
      <alignment horizontal="center" wrapText="1" readingOrder="1"/>
    </xf>
    <xf numFmtId="9" fontId="4" fillId="5" borderId="6" xfId="0" applyNumberFormat="1" applyFont="1" applyFill="1" applyBorder="1" applyAlignment="1">
      <alignment horizontal="right" wrapText="1" readingOrder="1"/>
    </xf>
    <xf numFmtId="0" fontId="0" fillId="0" borderId="20" xfId="0" applyBorder="1"/>
    <xf numFmtId="9" fontId="0" fillId="0" borderId="20" xfId="0" applyNumberFormat="1" applyBorder="1"/>
    <xf numFmtId="169" fontId="0" fillId="0" borderId="20" xfId="0" applyNumberFormat="1" applyBorder="1"/>
    <xf numFmtId="0" fontId="5" fillId="0" borderId="1" xfId="0" applyFont="1" applyBorder="1" applyAlignment="1">
      <alignment horizontal="left" wrapText="1" readingOrder="1"/>
    </xf>
    <xf numFmtId="0" fontId="0" fillId="0" borderId="26" xfId="0" applyBorder="1" applyAlignment="1">
      <alignment horizontal="center" vertical="center"/>
    </xf>
    <xf numFmtId="9" fontId="4" fillId="5" borderId="27" xfId="0" applyNumberFormat="1" applyFont="1" applyFill="1" applyBorder="1" applyAlignment="1">
      <alignment horizontal="right" wrapText="1" readingOrder="1"/>
    </xf>
    <xf numFmtId="0" fontId="0" fillId="0" borderId="28" xfId="0" applyBorder="1" applyAlignment="1">
      <alignment horizontal="center" vertical="center"/>
    </xf>
    <xf numFmtId="9" fontId="4" fillId="5" borderId="29" xfId="0" applyNumberFormat="1" applyFont="1" applyFill="1" applyBorder="1" applyAlignment="1">
      <alignment horizontal="right" wrapText="1" readingOrder="1"/>
    </xf>
    <xf numFmtId="0" fontId="0" fillId="0" borderId="30" xfId="0" applyBorder="1" applyAlignment="1">
      <alignment horizontal="center" vertical="center"/>
    </xf>
    <xf numFmtId="9" fontId="4" fillId="5" borderId="25" xfId="0" applyNumberFormat="1" applyFont="1" applyFill="1" applyBorder="1" applyAlignment="1">
      <alignment horizontal="right" wrapText="1" readingOrder="1"/>
    </xf>
    <xf numFmtId="0" fontId="5" fillId="0" borderId="20" xfId="0" applyFont="1" applyFill="1" applyBorder="1" applyAlignment="1">
      <alignment horizontal="left" wrapText="1" readingOrder="1"/>
    </xf>
    <xf numFmtId="0" fontId="1" fillId="0" borderId="20" xfId="0" applyFont="1" applyBorder="1"/>
    <xf numFmtId="0" fontId="5" fillId="0" borderId="20" xfId="0" applyFont="1" applyBorder="1" applyAlignment="1">
      <alignment horizontal="left" wrapText="1" readingOrder="1"/>
    </xf>
    <xf numFmtId="10" fontId="0" fillId="0" borderId="20" xfId="0" applyNumberFormat="1" applyBorder="1"/>
    <xf numFmtId="10" fontId="0" fillId="0" borderId="2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PermaNENT Portfolio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678-4ED1-ADE3-AA8C7D46F8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678-4ED1-ADE3-AA8C7D46F8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78-4ED1-ADE3-AA8C7D46F8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678-4ED1-ADE3-AA8C7D46F8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678-4ED1-ADE3-AA8C7D46F8E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678-4ED1-ADE3-AA8C7D46F8E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678-4ED1-ADE3-AA8C7D46F8E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678-4ED1-ADE3-AA8C7D46F8E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Graphs!$A$1:$A$4</c:f>
              <c:strCache>
                <c:ptCount val="4"/>
                <c:pt idx="0">
                  <c:v>Stocks</c:v>
                </c:pt>
                <c:pt idx="1">
                  <c:v>Bonds</c:v>
                </c:pt>
                <c:pt idx="2">
                  <c:v>Commodities</c:v>
                </c:pt>
                <c:pt idx="3">
                  <c:v>Cash</c:v>
                </c:pt>
              </c:strCache>
            </c:strRef>
          </c:cat>
          <c:val>
            <c:numRef>
              <c:f>Graphs!$B$1:$B$4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8-4ED1-ADE3-AA8C7D46F8E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WEATHER PORTFOLIO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Graphs!$B$7</c:f>
              <c:strCache>
                <c:ptCount val="1"/>
                <c:pt idx="0">
                  <c:v>Allocation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1C-472B-833A-FCCD4EA40D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51C-472B-833A-FCCD4EA40D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1C-472B-833A-FCCD4EA40D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51C-472B-833A-FCCD4EA40D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1C-472B-833A-FCCD4EA40D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51C-472B-833A-FCCD4EA40D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51C-472B-833A-FCCD4EA40D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51C-472B-833A-FCCD4EA40D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51C-472B-833A-FCCD4EA40D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51C-472B-833A-FCCD4EA40D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51C-472B-833A-FCCD4EA40DC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51C-472B-833A-FCCD4EA40DC2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Graphs!$A$8:$A$13</c:f>
              <c:strCache>
                <c:ptCount val="6"/>
                <c:pt idx="0">
                  <c:v>Stocks</c:v>
                </c:pt>
                <c:pt idx="1">
                  <c:v>Emerging Market Bonds</c:v>
                </c:pt>
                <c:pt idx="2">
                  <c:v>Commodities</c:v>
                </c:pt>
                <c:pt idx="3">
                  <c:v>Corporate Bond</c:v>
                </c:pt>
                <c:pt idx="4">
                  <c:v>Treasury Bond</c:v>
                </c:pt>
                <c:pt idx="5">
                  <c:v>Inflation Linked Bonds</c:v>
                </c:pt>
              </c:strCache>
            </c:strRef>
          </c:cat>
          <c:val>
            <c:numRef>
              <c:f>Graphs!$B$8:$B$13</c:f>
              <c:numCache>
                <c:formatCode>General</c:formatCode>
                <c:ptCount val="6"/>
                <c:pt idx="0">
                  <c:v>0.1875</c:v>
                </c:pt>
                <c:pt idx="1">
                  <c:v>0.14579999999999999</c:v>
                </c:pt>
                <c:pt idx="2">
                  <c:v>0.14579999999999999</c:v>
                </c:pt>
                <c:pt idx="3">
                  <c:v>6.25E-2</c:v>
                </c:pt>
                <c:pt idx="4">
                  <c:v>0.25</c:v>
                </c:pt>
                <c:pt idx="5">
                  <c:v>0.20829999999999999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C-472B-833A-FCCD4EA40DC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3</xdr:row>
      <xdr:rowOff>22225</xdr:rowOff>
    </xdr:from>
    <xdr:to>
      <xdr:col>11</xdr:col>
      <xdr:colOff>412750</xdr:colOff>
      <xdr:row>18</xdr:row>
      <xdr:rowOff>3175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387350</xdr:colOff>
      <xdr:row>19</xdr:row>
      <xdr:rowOff>9525</xdr:rowOff>
    </xdr:from>
    <xdr:to>
      <xdr:col>11</xdr:col>
      <xdr:colOff>82550</xdr:colOff>
      <xdr:row>33</xdr:row>
      <xdr:rowOff>174625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11" sqref="B11:G14"/>
    </sheetView>
  </sheetViews>
  <sheetFormatPr defaultRowHeight="14.5" x14ac:dyDescent="0.35"/>
  <cols>
    <col min="1" max="1" width="16.7265625" customWidth="1"/>
    <col min="2" max="2" width="19.7265625" customWidth="1"/>
    <col min="3" max="3" width="17.36328125" customWidth="1"/>
    <col min="4" max="4" width="14.6328125" customWidth="1"/>
    <col min="5" max="5" width="16.54296875" customWidth="1"/>
    <col min="6" max="6" width="15.6328125" customWidth="1"/>
  </cols>
  <sheetData>
    <row r="1" spans="1:7" ht="45" thickBot="1" x14ac:dyDescent="0.5">
      <c r="B1" s="1"/>
      <c r="C1" s="64" t="s">
        <v>17</v>
      </c>
      <c r="D1" s="65" t="s">
        <v>0</v>
      </c>
      <c r="E1" s="66" t="s">
        <v>1</v>
      </c>
      <c r="F1" s="67" t="s">
        <v>2</v>
      </c>
    </row>
    <row r="2" spans="1:7" ht="23" thickBot="1" x14ac:dyDescent="0.5">
      <c r="A2" s="36"/>
      <c r="B2" s="63"/>
      <c r="C2" s="68" t="s">
        <v>3</v>
      </c>
      <c r="D2" s="69" t="s">
        <v>4</v>
      </c>
      <c r="E2" s="70" t="s">
        <v>5</v>
      </c>
      <c r="F2" s="72" t="s">
        <v>6</v>
      </c>
      <c r="G2" s="71" t="s">
        <v>23</v>
      </c>
    </row>
    <row r="3" spans="1:7" ht="15" thickBot="1" x14ac:dyDescent="0.4">
      <c r="A3" s="46" t="s">
        <v>16</v>
      </c>
      <c r="B3" s="54" t="s">
        <v>7</v>
      </c>
      <c r="C3" s="57">
        <v>0.5</v>
      </c>
      <c r="D3" s="20">
        <v>0.5</v>
      </c>
      <c r="E3" s="17">
        <v>0</v>
      </c>
      <c r="F3" s="8">
        <v>0</v>
      </c>
    </row>
    <row r="4" spans="1:7" ht="15" thickBot="1" x14ac:dyDescent="0.4">
      <c r="A4" s="48" t="s">
        <v>18</v>
      </c>
      <c r="B4" s="55" t="s">
        <v>21</v>
      </c>
      <c r="C4" s="52">
        <v>0.5</v>
      </c>
      <c r="D4" s="49">
        <v>0</v>
      </c>
      <c r="E4" s="50">
        <v>0</v>
      </c>
      <c r="F4" s="51">
        <v>0.5</v>
      </c>
    </row>
    <row r="5" spans="1:7" ht="15" thickBot="1" x14ac:dyDescent="0.4">
      <c r="A5" s="48" t="s">
        <v>19</v>
      </c>
      <c r="B5" s="55" t="s">
        <v>9</v>
      </c>
      <c r="C5" s="52">
        <v>0</v>
      </c>
      <c r="D5" s="49">
        <v>0.5</v>
      </c>
      <c r="E5" s="50">
        <v>0.5</v>
      </c>
      <c r="F5" s="51">
        <v>0</v>
      </c>
    </row>
    <row r="6" spans="1:7" ht="15" thickBot="1" x14ac:dyDescent="0.4">
      <c r="A6" s="47" t="s">
        <v>20</v>
      </c>
      <c r="B6" s="56" t="s">
        <v>22</v>
      </c>
      <c r="C6" s="53">
        <v>0</v>
      </c>
      <c r="D6" s="28">
        <v>0</v>
      </c>
      <c r="E6" s="25">
        <v>0.5</v>
      </c>
      <c r="F6" s="26">
        <v>0.5</v>
      </c>
    </row>
    <row r="7" spans="1:7" ht="22.5" x14ac:dyDescent="0.45">
      <c r="B7" s="19"/>
      <c r="C7" s="19"/>
      <c r="D7" s="19"/>
      <c r="E7" s="19"/>
      <c r="F7" s="19"/>
    </row>
    <row r="8" spans="1:7" ht="23" thickBot="1" x14ac:dyDescent="0.5">
      <c r="B8" s="10"/>
      <c r="C8" s="10"/>
      <c r="D8" s="10"/>
      <c r="E8" s="10"/>
      <c r="F8" s="10"/>
    </row>
    <row r="9" spans="1:7" ht="15" thickBot="1" x14ac:dyDescent="0.4">
      <c r="B9" s="11" t="s">
        <v>14</v>
      </c>
      <c r="C9" s="12">
        <v>0.25</v>
      </c>
      <c r="D9" s="13">
        <v>0.25</v>
      </c>
      <c r="E9" s="14">
        <v>0.25</v>
      </c>
      <c r="F9" s="73">
        <v>0.25</v>
      </c>
      <c r="G9" s="75">
        <f>SUM(C9:F9)</f>
        <v>1</v>
      </c>
    </row>
    <row r="10" spans="1:7" ht="23" thickBot="1" x14ac:dyDescent="0.5">
      <c r="A10" s="36"/>
      <c r="B10" s="42"/>
      <c r="C10" s="42"/>
      <c r="D10" s="42"/>
      <c r="E10" s="42"/>
      <c r="F10" s="42"/>
    </row>
    <row r="11" spans="1:7" ht="15" thickBot="1" x14ac:dyDescent="0.4">
      <c r="A11" s="60" t="s">
        <v>16</v>
      </c>
      <c r="B11" s="55" t="s">
        <v>7</v>
      </c>
      <c r="C11" s="62">
        <f>C3*$C$9</f>
        <v>0.125</v>
      </c>
      <c r="D11" s="59">
        <f>$D$9*D3</f>
        <v>0.125</v>
      </c>
      <c r="E11" s="58">
        <f>$E$9*E3</f>
        <v>0</v>
      </c>
      <c r="F11" s="61">
        <f>$F$9*F3</f>
        <v>0</v>
      </c>
      <c r="G11" s="76">
        <f>SUM(C11:F11)</f>
        <v>0.25</v>
      </c>
    </row>
    <row r="12" spans="1:7" ht="15" thickBot="1" x14ac:dyDescent="0.4">
      <c r="A12" s="47" t="s">
        <v>18</v>
      </c>
      <c r="B12" s="56" t="s">
        <v>21</v>
      </c>
      <c r="C12" s="62">
        <f t="shared" ref="C12:C14" si="0">C4*$C$9</f>
        <v>0.125</v>
      </c>
      <c r="D12" s="59">
        <f t="shared" ref="D12:D14" si="1">$D$9*D4</f>
        <v>0</v>
      </c>
      <c r="E12" s="58">
        <f t="shared" ref="E12:E14" si="2">$E$9*E4</f>
        <v>0</v>
      </c>
      <c r="F12" s="61">
        <f t="shared" ref="F12:F14" si="3">$F$9*F4</f>
        <v>0.125</v>
      </c>
      <c r="G12" s="76">
        <f t="shared" ref="G12:G14" si="4">SUM(C12:F12)</f>
        <v>0.25</v>
      </c>
    </row>
    <row r="13" spans="1:7" ht="15" thickBot="1" x14ac:dyDescent="0.4">
      <c r="A13" s="48" t="s">
        <v>19</v>
      </c>
      <c r="B13" s="55" t="s">
        <v>9</v>
      </c>
      <c r="C13" s="62">
        <f t="shared" si="0"/>
        <v>0</v>
      </c>
      <c r="D13" s="59">
        <f t="shared" si="1"/>
        <v>0.125</v>
      </c>
      <c r="E13" s="58">
        <f t="shared" si="2"/>
        <v>0.125</v>
      </c>
      <c r="F13" s="61">
        <f t="shared" si="3"/>
        <v>0</v>
      </c>
      <c r="G13" s="76">
        <f t="shared" si="4"/>
        <v>0.25</v>
      </c>
    </row>
    <row r="14" spans="1:7" ht="15" thickBot="1" x14ac:dyDescent="0.4">
      <c r="A14" s="47" t="s">
        <v>20</v>
      </c>
      <c r="B14" s="56" t="s">
        <v>22</v>
      </c>
      <c r="C14" s="62">
        <f t="shared" si="0"/>
        <v>0</v>
      </c>
      <c r="D14" s="59">
        <f t="shared" si="1"/>
        <v>0</v>
      </c>
      <c r="E14" s="58">
        <f t="shared" si="2"/>
        <v>0.125</v>
      </c>
      <c r="F14" s="61">
        <f t="shared" si="3"/>
        <v>0.125</v>
      </c>
      <c r="G14" s="76">
        <f t="shared" si="4"/>
        <v>0.25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2" zoomScale="99" workbookViewId="0">
      <selection activeCell="B30" sqref="B30:C36"/>
    </sheetView>
  </sheetViews>
  <sheetFormatPr defaultRowHeight="14.5" x14ac:dyDescent="0.35"/>
  <cols>
    <col min="1" max="1" width="14.7265625" customWidth="1"/>
    <col min="2" max="2" width="23.26953125" customWidth="1"/>
    <col min="3" max="4" width="15.7265625" customWidth="1"/>
    <col min="5" max="5" width="16.90625" customWidth="1"/>
    <col min="6" max="6" width="16" customWidth="1"/>
  </cols>
  <sheetData>
    <row r="1" spans="1:7" ht="34" customHeight="1" thickBot="1" x14ac:dyDescent="0.5">
      <c r="B1" s="1"/>
      <c r="C1" s="2" t="s">
        <v>17</v>
      </c>
      <c r="D1" s="3" t="s">
        <v>0</v>
      </c>
      <c r="E1" s="4" t="s">
        <v>1</v>
      </c>
      <c r="F1" s="5" t="s">
        <v>2</v>
      </c>
    </row>
    <row r="2" spans="1:7" ht="23" thickBot="1" x14ac:dyDescent="0.5">
      <c r="A2" s="36"/>
      <c r="B2" s="37"/>
      <c r="C2" s="38" t="s">
        <v>3</v>
      </c>
      <c r="D2" s="39" t="s">
        <v>4</v>
      </c>
      <c r="E2" s="40" t="s">
        <v>5</v>
      </c>
      <c r="F2" s="41" t="s">
        <v>6</v>
      </c>
    </row>
    <row r="3" spans="1:7" x14ac:dyDescent="0.35">
      <c r="A3" s="15" t="s">
        <v>16</v>
      </c>
      <c r="B3" s="6" t="s">
        <v>7</v>
      </c>
      <c r="C3" s="7">
        <v>0.125</v>
      </c>
      <c r="D3" s="16">
        <v>0.125</v>
      </c>
      <c r="E3" s="17">
        <v>0</v>
      </c>
      <c r="F3" s="8">
        <v>0</v>
      </c>
    </row>
    <row r="4" spans="1:7" x14ac:dyDescent="0.35">
      <c r="A4" s="15"/>
      <c r="B4" s="6" t="s">
        <v>8</v>
      </c>
      <c r="C4" s="7">
        <v>0.125</v>
      </c>
      <c r="D4" s="16">
        <v>0.125</v>
      </c>
      <c r="E4" s="17">
        <v>0</v>
      </c>
      <c r="F4" s="8">
        <v>0</v>
      </c>
    </row>
    <row r="5" spans="1:7" x14ac:dyDescent="0.35">
      <c r="A5" s="15"/>
      <c r="B5" s="6" t="s">
        <v>9</v>
      </c>
      <c r="C5" s="7">
        <v>0.125</v>
      </c>
      <c r="D5" s="16">
        <v>0.125</v>
      </c>
      <c r="E5" s="17">
        <v>0</v>
      </c>
      <c r="F5" s="8">
        <v>0</v>
      </c>
    </row>
    <row r="6" spans="1:7" ht="15" thickBot="1" x14ac:dyDescent="0.4">
      <c r="A6" s="21"/>
      <c r="B6" s="22" t="s">
        <v>10</v>
      </c>
      <c r="C6" s="23">
        <v>0.125</v>
      </c>
      <c r="D6" s="24">
        <v>0.125</v>
      </c>
      <c r="E6" s="25">
        <v>0</v>
      </c>
      <c r="F6" s="26">
        <v>0</v>
      </c>
    </row>
    <row r="7" spans="1:7" x14ac:dyDescent="0.35">
      <c r="A7" s="30" t="s">
        <v>18</v>
      </c>
      <c r="B7" s="31" t="s">
        <v>11</v>
      </c>
      <c r="C7" s="32">
        <v>0.25</v>
      </c>
      <c r="D7" s="33">
        <v>0</v>
      </c>
      <c r="E7" s="34">
        <v>0</v>
      </c>
      <c r="F7" s="35">
        <v>0.25</v>
      </c>
    </row>
    <row r="8" spans="1:7" ht="15" thickBot="1" x14ac:dyDescent="0.4">
      <c r="A8" s="21"/>
      <c r="B8" s="22" t="s">
        <v>7</v>
      </c>
      <c r="C8" s="27">
        <v>0.25</v>
      </c>
      <c r="D8" s="28">
        <v>0</v>
      </c>
      <c r="E8" s="25">
        <v>0</v>
      </c>
      <c r="F8" s="26">
        <v>0.25</v>
      </c>
    </row>
    <row r="9" spans="1:7" x14ac:dyDescent="0.35">
      <c r="A9" s="15" t="s">
        <v>19</v>
      </c>
      <c r="B9" s="6" t="s">
        <v>9</v>
      </c>
      <c r="C9" s="9">
        <v>0</v>
      </c>
      <c r="D9" s="16">
        <v>0.1666</v>
      </c>
      <c r="E9" s="18">
        <v>0.1666</v>
      </c>
      <c r="F9" s="8">
        <v>0</v>
      </c>
    </row>
    <row r="10" spans="1:7" x14ac:dyDescent="0.35">
      <c r="A10" s="15"/>
      <c r="B10" s="6" t="s">
        <v>8</v>
      </c>
      <c r="C10" s="9">
        <v>0</v>
      </c>
      <c r="D10" s="16">
        <v>0.1666</v>
      </c>
      <c r="E10" s="18">
        <v>0.1666</v>
      </c>
      <c r="F10" s="8">
        <v>0</v>
      </c>
    </row>
    <row r="11" spans="1:7" ht="15" thickBot="1" x14ac:dyDescent="0.4">
      <c r="A11" s="21"/>
      <c r="B11" s="22" t="s">
        <v>12</v>
      </c>
      <c r="C11" s="27">
        <v>0</v>
      </c>
      <c r="D11" s="24">
        <v>0.1666</v>
      </c>
      <c r="E11" s="29">
        <v>0.1666</v>
      </c>
      <c r="F11" s="26">
        <v>0</v>
      </c>
    </row>
    <row r="12" spans="1:7" x14ac:dyDescent="0.35">
      <c r="A12" s="15" t="s">
        <v>20</v>
      </c>
      <c r="B12" s="6" t="s">
        <v>13</v>
      </c>
      <c r="C12" s="9">
        <v>0</v>
      </c>
      <c r="D12" s="20">
        <v>0</v>
      </c>
      <c r="E12" s="17">
        <v>0.25</v>
      </c>
      <c r="F12" s="8">
        <v>0.25</v>
      </c>
    </row>
    <row r="13" spans="1:7" ht="15" thickBot="1" x14ac:dyDescent="0.4">
      <c r="A13" s="21"/>
      <c r="B13" s="22" t="s">
        <v>12</v>
      </c>
      <c r="C13" s="27">
        <v>0</v>
      </c>
      <c r="D13" s="28">
        <v>0</v>
      </c>
      <c r="E13" s="25">
        <v>0.25</v>
      </c>
      <c r="F13" s="26">
        <v>0.25</v>
      </c>
    </row>
    <row r="14" spans="1:7" ht="22.5" x14ac:dyDescent="0.45">
      <c r="B14" s="19"/>
      <c r="C14" s="19"/>
      <c r="D14" s="19"/>
      <c r="E14" s="19"/>
      <c r="F14" s="19"/>
    </row>
    <row r="15" spans="1:7" ht="23" thickBot="1" x14ac:dyDescent="0.5">
      <c r="B15" s="10"/>
      <c r="C15" s="10"/>
      <c r="D15" s="10"/>
      <c r="E15" s="10"/>
      <c r="F15" s="10"/>
    </row>
    <row r="16" spans="1:7" ht="15" thickBot="1" x14ac:dyDescent="0.4">
      <c r="B16" s="11" t="s">
        <v>14</v>
      </c>
      <c r="C16" s="12">
        <v>0.25</v>
      </c>
      <c r="D16" s="13">
        <v>0.25</v>
      </c>
      <c r="E16" s="14">
        <v>0.25</v>
      </c>
      <c r="F16" s="73">
        <v>0.25</v>
      </c>
      <c r="G16" s="74"/>
    </row>
    <row r="17" spans="1:6" ht="23" thickBot="1" x14ac:dyDescent="0.5">
      <c r="A17" s="36"/>
      <c r="B17" s="42"/>
      <c r="C17" s="42"/>
      <c r="D17" s="42"/>
      <c r="E17" s="42"/>
      <c r="F17" s="42"/>
    </row>
    <row r="18" spans="1:6" x14ac:dyDescent="0.35">
      <c r="A18" s="78" t="s">
        <v>16</v>
      </c>
      <c r="B18" s="31" t="s">
        <v>7</v>
      </c>
      <c r="C18" s="43">
        <f>$C$16*C3</f>
        <v>3.125E-2</v>
      </c>
      <c r="D18" s="44">
        <f>$D$16*D3</f>
        <v>3.125E-2</v>
      </c>
      <c r="E18" s="45">
        <f>$E$16*E3</f>
        <v>0</v>
      </c>
      <c r="F18" s="79">
        <f>$F$16*F3</f>
        <v>0</v>
      </c>
    </row>
    <row r="19" spans="1:6" x14ac:dyDescent="0.35">
      <c r="A19" s="80"/>
      <c r="B19" s="77" t="s">
        <v>8</v>
      </c>
      <c r="C19" s="7">
        <f>$C$16*C4</f>
        <v>3.125E-2</v>
      </c>
      <c r="D19" s="16">
        <f>$D$16*D4</f>
        <v>3.125E-2</v>
      </c>
      <c r="E19" s="18">
        <f>$E$16*E4</f>
        <v>0</v>
      </c>
      <c r="F19" s="81">
        <f>$F$16*F4</f>
        <v>0</v>
      </c>
    </row>
    <row r="20" spans="1:6" x14ac:dyDescent="0.35">
      <c r="A20" s="80"/>
      <c r="B20" s="6" t="s">
        <v>9</v>
      </c>
      <c r="C20" s="7">
        <f t="shared" ref="C20:C28" si="0">$C$16*C5</f>
        <v>3.125E-2</v>
      </c>
      <c r="D20" s="16">
        <f t="shared" ref="D20:D28" si="1">$D$16*D5</f>
        <v>3.125E-2</v>
      </c>
      <c r="E20" s="18">
        <f t="shared" ref="E20:E28" si="2">$E$16*E5</f>
        <v>0</v>
      </c>
      <c r="F20" s="81">
        <f t="shared" ref="F20:F28" si="3">$F$16*F5</f>
        <v>0</v>
      </c>
    </row>
    <row r="21" spans="1:6" ht="15" thickBot="1" x14ac:dyDescent="0.4">
      <c r="A21" s="82"/>
      <c r="B21" s="22" t="s">
        <v>10</v>
      </c>
      <c r="C21" s="23">
        <f t="shared" si="0"/>
        <v>3.125E-2</v>
      </c>
      <c r="D21" s="24">
        <f t="shared" si="1"/>
        <v>3.125E-2</v>
      </c>
      <c r="E21" s="29">
        <f t="shared" si="2"/>
        <v>0</v>
      </c>
      <c r="F21" s="83">
        <f t="shared" si="3"/>
        <v>0</v>
      </c>
    </row>
    <row r="22" spans="1:6" x14ac:dyDescent="0.35">
      <c r="A22" s="78" t="s">
        <v>18</v>
      </c>
      <c r="B22" s="31" t="s">
        <v>11</v>
      </c>
      <c r="C22" s="43">
        <f t="shared" si="0"/>
        <v>6.25E-2</v>
      </c>
      <c r="D22" s="44">
        <f t="shared" si="1"/>
        <v>0</v>
      </c>
      <c r="E22" s="45">
        <f t="shared" si="2"/>
        <v>0</v>
      </c>
      <c r="F22" s="79">
        <f t="shared" si="3"/>
        <v>6.25E-2</v>
      </c>
    </row>
    <row r="23" spans="1:6" ht="15" thickBot="1" x14ac:dyDescent="0.4">
      <c r="A23" s="82"/>
      <c r="B23" s="22" t="s">
        <v>7</v>
      </c>
      <c r="C23" s="23">
        <f t="shared" si="0"/>
        <v>6.25E-2</v>
      </c>
      <c r="D23" s="24">
        <f t="shared" si="1"/>
        <v>0</v>
      </c>
      <c r="E23" s="29">
        <f t="shared" si="2"/>
        <v>0</v>
      </c>
      <c r="F23" s="83">
        <f t="shared" si="3"/>
        <v>6.25E-2</v>
      </c>
    </row>
    <row r="24" spans="1:6" x14ac:dyDescent="0.35">
      <c r="A24" s="78" t="s">
        <v>19</v>
      </c>
      <c r="B24" s="31" t="s">
        <v>9</v>
      </c>
      <c r="C24" s="43">
        <f t="shared" si="0"/>
        <v>0</v>
      </c>
      <c r="D24" s="44">
        <f t="shared" si="1"/>
        <v>4.165E-2</v>
      </c>
      <c r="E24" s="45">
        <f t="shared" si="2"/>
        <v>4.165E-2</v>
      </c>
      <c r="F24" s="79">
        <f t="shared" si="3"/>
        <v>0</v>
      </c>
    </row>
    <row r="25" spans="1:6" x14ac:dyDescent="0.35">
      <c r="A25" s="80"/>
      <c r="B25" s="6" t="s">
        <v>8</v>
      </c>
      <c r="C25" s="7">
        <f t="shared" si="0"/>
        <v>0</v>
      </c>
      <c r="D25" s="16">
        <f t="shared" si="1"/>
        <v>4.165E-2</v>
      </c>
      <c r="E25" s="18">
        <f t="shared" si="2"/>
        <v>4.165E-2</v>
      </c>
      <c r="F25" s="81">
        <f t="shared" si="3"/>
        <v>0</v>
      </c>
    </row>
    <row r="26" spans="1:6" ht="15" thickBot="1" x14ac:dyDescent="0.4">
      <c r="A26" s="82"/>
      <c r="B26" s="22" t="s">
        <v>12</v>
      </c>
      <c r="C26" s="23">
        <f t="shared" si="0"/>
        <v>0</v>
      </c>
      <c r="D26" s="24">
        <f t="shared" si="1"/>
        <v>4.165E-2</v>
      </c>
      <c r="E26" s="29">
        <f t="shared" si="2"/>
        <v>4.165E-2</v>
      </c>
      <c r="F26" s="83">
        <f t="shared" si="3"/>
        <v>0</v>
      </c>
    </row>
    <row r="27" spans="1:6" x14ac:dyDescent="0.35">
      <c r="A27" s="78" t="s">
        <v>20</v>
      </c>
      <c r="B27" s="31" t="s">
        <v>15</v>
      </c>
      <c r="C27" s="43">
        <f t="shared" si="0"/>
        <v>0</v>
      </c>
      <c r="D27" s="44">
        <f t="shared" si="1"/>
        <v>0</v>
      </c>
      <c r="E27" s="45">
        <f t="shared" si="2"/>
        <v>6.25E-2</v>
      </c>
      <c r="F27" s="79">
        <f t="shared" si="3"/>
        <v>6.25E-2</v>
      </c>
    </row>
    <row r="28" spans="1:6" ht="15" thickBot="1" x14ac:dyDescent="0.4">
      <c r="A28" s="82"/>
      <c r="B28" s="22" t="s">
        <v>12</v>
      </c>
      <c r="C28" s="23">
        <f t="shared" si="0"/>
        <v>0</v>
      </c>
      <c r="D28" s="24">
        <f t="shared" si="1"/>
        <v>0</v>
      </c>
      <c r="E28" s="29">
        <f t="shared" si="2"/>
        <v>6.25E-2</v>
      </c>
      <c r="F28" s="83">
        <f t="shared" si="3"/>
        <v>6.25E-2</v>
      </c>
    </row>
    <row r="29" spans="1:6" ht="15" thickBot="1" x14ac:dyDescent="0.4"/>
    <row r="30" spans="1:6" ht="15" thickBot="1" x14ac:dyDescent="0.4">
      <c r="B30" s="84" t="s">
        <v>25</v>
      </c>
      <c r="C30" s="85" t="s">
        <v>24</v>
      </c>
    </row>
    <row r="31" spans="1:6" ht="15" thickBot="1" x14ac:dyDescent="0.4">
      <c r="B31" s="55" t="s">
        <v>7</v>
      </c>
      <c r="C31" s="87">
        <f>SUM(C18:F18)+SUM(C23:F23)</f>
        <v>0.1875</v>
      </c>
    </row>
    <row r="32" spans="1:6" ht="15" thickBot="1" x14ac:dyDescent="0.4">
      <c r="B32" s="86" t="s">
        <v>8</v>
      </c>
      <c r="C32" s="87">
        <f>SUM(C19:F19)+SUM(C25:F25)</f>
        <v>0.14579999999999999</v>
      </c>
    </row>
    <row r="33" spans="2:3" ht="15" thickBot="1" x14ac:dyDescent="0.4">
      <c r="B33" s="55" t="s">
        <v>9</v>
      </c>
      <c r="C33" s="87">
        <f>SUM(C20:F20)+SUM(C24:F24)</f>
        <v>0.14579999999999999</v>
      </c>
    </row>
    <row r="34" spans="2:3" ht="15" thickBot="1" x14ac:dyDescent="0.4">
      <c r="B34" s="56" t="s">
        <v>10</v>
      </c>
      <c r="C34" s="88">
        <f>SUM(C21:F21)</f>
        <v>6.25E-2</v>
      </c>
    </row>
    <row r="35" spans="2:3" ht="15" thickBot="1" x14ac:dyDescent="0.4">
      <c r="B35" s="55" t="s">
        <v>11</v>
      </c>
      <c r="C35" s="87">
        <f>SUM(C22:F22)+SUM(C27:F27)</f>
        <v>0.25</v>
      </c>
    </row>
    <row r="36" spans="2:3" ht="15" thickBot="1" x14ac:dyDescent="0.4">
      <c r="B36" s="55" t="s">
        <v>12</v>
      </c>
      <c r="C36" s="87">
        <f>SUM(C26:F26)+SUM(C28:F28)</f>
        <v>0.20829999999999999</v>
      </c>
    </row>
  </sheetData>
  <mergeCells count="8">
    <mergeCell ref="A24:A26"/>
    <mergeCell ref="A27:A28"/>
    <mergeCell ref="A3:A6"/>
    <mergeCell ref="A7:A8"/>
    <mergeCell ref="A9:A11"/>
    <mergeCell ref="A12:A13"/>
    <mergeCell ref="A18:A21"/>
    <mergeCell ref="A22:A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13" workbookViewId="0">
      <selection activeCell="C30" sqref="C30"/>
    </sheetView>
  </sheetViews>
  <sheetFormatPr defaultRowHeight="14.5" x14ac:dyDescent="0.35"/>
  <sheetData>
    <row r="1" spans="1:2" x14ac:dyDescent="0.35">
      <c r="A1" t="s">
        <v>7</v>
      </c>
      <c r="B1">
        <v>0.25</v>
      </c>
    </row>
    <row r="2" spans="1:2" x14ac:dyDescent="0.35">
      <c r="A2" t="s">
        <v>21</v>
      </c>
      <c r="B2">
        <v>0.25</v>
      </c>
    </row>
    <row r="3" spans="1:2" x14ac:dyDescent="0.35">
      <c r="A3" t="s">
        <v>9</v>
      </c>
      <c r="B3">
        <v>0.25</v>
      </c>
    </row>
    <row r="4" spans="1:2" x14ac:dyDescent="0.35">
      <c r="A4" t="s">
        <v>22</v>
      </c>
      <c r="B4">
        <v>0.25</v>
      </c>
    </row>
    <row r="7" spans="1:2" x14ac:dyDescent="0.35">
      <c r="A7" t="s">
        <v>25</v>
      </c>
      <c r="B7" t="s">
        <v>24</v>
      </c>
    </row>
    <row r="8" spans="1:2" x14ac:dyDescent="0.35">
      <c r="A8" t="s">
        <v>7</v>
      </c>
      <c r="B8">
        <v>0.1875</v>
      </c>
    </row>
    <row r="9" spans="1:2" x14ac:dyDescent="0.35">
      <c r="A9" t="s">
        <v>8</v>
      </c>
      <c r="B9">
        <v>0.14579999999999999</v>
      </c>
    </row>
    <row r="10" spans="1:2" x14ac:dyDescent="0.35">
      <c r="A10" t="s">
        <v>9</v>
      </c>
      <c r="B10">
        <v>0.14579999999999999</v>
      </c>
    </row>
    <row r="11" spans="1:2" x14ac:dyDescent="0.35">
      <c r="A11" t="s">
        <v>10</v>
      </c>
      <c r="B11">
        <v>6.25E-2</v>
      </c>
    </row>
    <row r="12" spans="1:2" x14ac:dyDescent="0.35">
      <c r="A12" t="s">
        <v>11</v>
      </c>
      <c r="B12">
        <v>0.25</v>
      </c>
    </row>
    <row r="13" spans="1:2" x14ac:dyDescent="0.35">
      <c r="A13" t="s">
        <v>12</v>
      </c>
      <c r="B13">
        <v>0.20829999999999999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Permant Portfolio</vt:lpstr>
      <vt:lpstr>All Weather</vt:lpstr>
      <vt:lpstr>Graphs</vt:lpstr>
    </vt:vector>
  </TitlesOfParts>
  <Company>Università degli Studi di Padova - MAPS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</dc:creator>
  <cp:lastModifiedBy>Giorgio</cp:lastModifiedBy>
  <dcterms:created xsi:type="dcterms:W3CDTF">2023-07-21T22:39:26Z</dcterms:created>
  <dcterms:modified xsi:type="dcterms:W3CDTF">2023-07-21T23:18:59Z</dcterms:modified>
</cp:coreProperties>
</file>