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 crudos 2012" sheetId="1" r:id="rId4"/>
    <sheet state="visible" name="Datos crudos 2024" sheetId="2" r:id="rId5"/>
    <sheet state="visible" name="Datos procesados " sheetId="3" r:id="rId6"/>
    <sheet state="visible" name="Indicador_MUN" sheetId="4" r:id="rId7"/>
    <sheet state="visible" name="Absoluto_MUN" sheetId="5" r:id="rId8"/>
    <sheet state="visible" name="Absoluto_DEP" sheetId="6" r:id="rId9"/>
    <sheet state="visible" name="Indicador_DEP" sheetId="7" r:id="rId10"/>
    <sheet state="visible" name="Umbral" sheetId="8" r:id="rId11"/>
    <sheet state="visible" name="Mapa" sheetId="9" r:id="rId12"/>
  </sheets>
  <definedNames/>
  <calcPr/>
  <extLst>
    <ext uri="GoogleSheetsCustomDataVersion2">
      <go:sheetsCustomData xmlns:go="http://customooxmlschemas.google.com/" r:id="rId13" roundtripDataChecksum="bpmj3bpqLrgAvgwVbeVHjMsp6h4tBrx3fwPwV5JQqGM="/>
    </ext>
  </extLst>
</workbook>
</file>

<file path=xl/sharedStrings.xml><?xml version="1.0" encoding="utf-8"?>
<sst xmlns="http://schemas.openxmlformats.org/spreadsheetml/2006/main" count="1530" uniqueCount="389">
  <si>
    <t>MUN</t>
  </si>
  <si>
    <t xml:space="preserve">Hogar con adulto mayor </t>
  </si>
  <si>
    <t>pobres</t>
  </si>
  <si>
    <t>H</t>
  </si>
  <si>
    <t>A</t>
  </si>
  <si>
    <t>suma de privaciones</t>
  </si>
  <si>
    <t>personas</t>
  </si>
  <si>
    <t>MPI</t>
  </si>
  <si>
    <t xml:space="preserve">Hogar sin adulto mayor </t>
  </si>
  <si>
    <t>privaciones</t>
  </si>
  <si>
    <t>codigo_nuevo</t>
  </si>
  <si>
    <t>id</t>
  </si>
  <si>
    <t>Municipio</t>
  </si>
  <si>
    <t>ipm_adultomayor_2012</t>
  </si>
  <si>
    <t>ipm_noadultomayor_2012</t>
  </si>
  <si>
    <t>brecha2012 sin municipios faltantes</t>
  </si>
  <si>
    <t>brecha2012 con municipios faltantes</t>
  </si>
  <si>
    <t>ipm_adulto_mayor2024</t>
  </si>
  <si>
    <t>ipm_adulto_no_mayor2024</t>
  </si>
  <si>
    <t>brecha2024</t>
  </si>
  <si>
    <t>Sucre</t>
  </si>
  <si>
    <t>Yotala</t>
  </si>
  <si>
    <t>promedio</t>
  </si>
  <si>
    <t>Poroma</t>
  </si>
  <si>
    <t>desv</t>
  </si>
  <si>
    <t>Azurduy</t>
  </si>
  <si>
    <t>Tarvita</t>
  </si>
  <si>
    <t>Zudáñez</t>
  </si>
  <si>
    <t>max</t>
  </si>
  <si>
    <t>Presto</t>
  </si>
  <si>
    <t>Mojocoya</t>
  </si>
  <si>
    <t>Icla</t>
  </si>
  <si>
    <t>Padilla</t>
  </si>
  <si>
    <t>Tomina</t>
  </si>
  <si>
    <t>Sopachuy</t>
  </si>
  <si>
    <t>Alcalá</t>
  </si>
  <si>
    <t>El Villar</t>
  </si>
  <si>
    <t>Monteagudo</t>
  </si>
  <si>
    <t>Huacareta</t>
  </si>
  <si>
    <t>nombre</t>
  </si>
  <si>
    <t>Razón de pobreza multidimensional entre hogares con jefe adulto mayor y sin jefe adulto mayor</t>
  </si>
  <si>
    <t>Tarabuco</t>
  </si>
  <si>
    <t>Yamparáez</t>
  </si>
  <si>
    <t>Hogar con jefe de hogar adulto mayor</t>
  </si>
  <si>
    <t>Camargo</t>
  </si>
  <si>
    <t>San Lucas</t>
  </si>
  <si>
    <t xml:space="preserve">1,628,738 </t>
  </si>
  <si>
    <t>2,181,955</t>
  </si>
  <si>
    <t>Incahuasi</t>
  </si>
  <si>
    <t>16.57 %</t>
  </si>
  <si>
    <t>19.60 %</t>
  </si>
  <si>
    <t>Villa Charcas</t>
  </si>
  <si>
    <t>Villa Serrano</t>
  </si>
  <si>
    <t>Villa Abecia</t>
  </si>
  <si>
    <t>Culpina</t>
  </si>
  <si>
    <t>Las Carreras</t>
  </si>
  <si>
    <t>Villa Vaca Guzmán</t>
  </si>
  <si>
    <t>Huacaya (Autonomía Guaraní Chaqueño de Huacaya)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</si>
  <si>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</si>
  <si>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</si>
  <si>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</si>
  <si>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</si>
  <si>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</si>
  <si>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</si>
  <si>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</si>
  <si>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Villa 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</si>
  <si>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</si>
  <si>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</si>
  <si>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</si>
  <si>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</si>
  <si>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</si>
  <si>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</si>
  <si>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</si>
  <si>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</si>
  <si>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</si>
  <si>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</si>
  <si>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</si>
  <si>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</si>
  <si>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</si>
  <si>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</si>
  <si>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</si>
  <si>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</si>
  <si>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</si>
  <si>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</si>
  <si>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</si>
  <si>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</si>
  <si>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</si>
  <si>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</si>
  <si>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</si>
  <si>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</si>
  <si>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</si>
  <si>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</si>
  <si>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</si>
  <si>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</si>
  <si>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</si>
  <si>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</si>
  <si>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</si>
  <si>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Puerto Mayor de Guaqui</t>
  </si>
  <si>
    <t>Tiahuanacu</t>
  </si>
  <si>
    <t>Desaguadero</t>
  </si>
  <si>
    <t>La (Marka) San Andrés de Machaca</t>
  </si>
  <si>
    <t>Jesús de Machaka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</si>
  <si>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</si>
  <si>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</si>
  <si>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</si>
  <si>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</si>
  <si>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</si>
  <si>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</si>
  <si>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</si>
  <si>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</si>
  <si>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</si>
  <si>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</si>
  <si>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</si>
  <si>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</si>
  <si>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</si>
  <si>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</si>
  <si>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</si>
  <si>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</si>
  <si>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</si>
  <si>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</si>
  <si>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</si>
  <si>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</si>
  <si>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</si>
  <si>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</si>
  <si>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</si>
  <si>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</si>
  <si>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</si>
  <si>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</si>
  <si>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</si>
  <si>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</si>
  <si>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</si>
  <si>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</si>
  <si>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</si>
  <si>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</si>
  <si>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</si>
  <si>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</si>
  <si>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</si>
  <si>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</si>
  <si>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</si>
  <si>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</si>
  <si>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</si>
  <si>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</si>
  <si>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</si>
  <si>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</si>
  <si>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</si>
  <si>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</si>
  <si>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Cochabamba</t>
  </si>
  <si>
    <t>Aiquile</t>
  </si>
  <si>
    <t>Pasorapa</t>
  </si>
  <si>
    <t>Omereque</t>
  </si>
  <si>
    <t>Ayopaya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</si>
  <si>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</si>
  <si>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</si>
  <si>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</si>
  <si>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</si>
  <si>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</si>
  <si>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</si>
  <si>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</si>
  <si>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</si>
  <si>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</si>
  <si>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</si>
  <si>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</si>
  <si>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Santiváñez</t>
  </si>
  <si>
    <t>Sicaya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</si>
  <si>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</si>
  <si>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</si>
  <si>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</si>
  <si>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</si>
  <si>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</si>
  <si>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</si>
  <si>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</si>
  <si>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</si>
  <si>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</si>
  <si>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</si>
  <si>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</si>
  <si>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</si>
  <si>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</si>
  <si>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</si>
  <si>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</si>
  <si>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</si>
  <si>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</si>
  <si>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</si>
  <si>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</si>
  <si>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</si>
  <si>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</si>
  <si>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</si>
  <si>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</si>
  <si>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</si>
  <si>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</si>
  <si>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</si>
  <si>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Villa Gualberto Villarroel</t>
  </si>
  <si>
    <t>Bolívar</t>
  </si>
  <si>
    <t>Tiraque</t>
  </si>
  <si>
    <t>Shinahota</t>
  </si>
  <si>
    <t>Oruro</t>
  </si>
  <si>
    <t>Caracollo</t>
  </si>
  <si>
    <t>El Choro</t>
  </si>
  <si>
    <t>Paria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</si>
  <si>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</si>
  <si>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</si>
  <si>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</si>
  <si>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</si>
  <si>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</si>
  <si>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</si>
  <si>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</si>
  <si>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</si>
  <si>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</si>
  <si>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</si>
  <si>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</si>
  <si>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</si>
  <si>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</si>
  <si>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</si>
  <si>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</si>
  <si>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</si>
  <si>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Garci Mendoza (Autonomía Indígena Originario Campesina de Salinas)</t>
  </si>
  <si>
    <t>Pampa Aullagas</t>
  </si>
  <si>
    <t>Sabaya</t>
  </si>
  <si>
    <t>Coipasa</t>
  </si>
  <si>
    <t>Uru Chipaya (Nación Originaria Uru Chipaya)</t>
  </si>
  <si>
    <t>Toledo</t>
  </si>
  <si>
    <t>Eucaliptus</t>
  </si>
  <si>
    <t>Andamarca</t>
  </si>
  <si>
    <t>Belén de Andamarca</t>
  </si>
  <si>
    <t>Santiago de Huari</t>
  </si>
  <si>
    <t>La Rivera</t>
  </si>
  <si>
    <t>Todos Santos</t>
  </si>
  <si>
    <t>Carangas</t>
  </si>
  <si>
    <t>Santiago de Huayllamarca</t>
  </si>
  <si>
    <t>Potosí</t>
  </si>
  <si>
    <t>Tinguipaya</t>
  </si>
  <si>
    <t>Yocalla</t>
  </si>
  <si>
    <t>Urmiri</t>
  </si>
  <si>
    <t>Uncía</t>
  </si>
  <si>
    <t>Chayanta</t>
  </si>
  <si>
    <t>Llallagua</t>
  </si>
  <si>
    <t>Chuquihuta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</si>
  <si>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</si>
  <si>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</si>
  <si>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</si>
  <si>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</si>
  <si>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</si>
  <si>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</si>
  <si>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</si>
  <si>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</si>
  <si>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</t>
  </si>
  <si>
    <t>Toro Toro</t>
  </si>
  <si>
    <t>Cotagaita</t>
  </si>
  <si>
    <t>Vitichi</t>
  </si>
  <si>
    <t>Sacaca</t>
  </si>
  <si>
    <t>Caripuyo</t>
  </si>
  <si>
    <t>Tupiza</t>
  </si>
  <si>
    <t>Atocha</t>
  </si>
  <si>
    <t>Colcha "K"</t>
  </si>
  <si>
    <t>San Pedro de Quemes</t>
  </si>
  <si>
    <t>San Pablo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</si>
  <si>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</si>
  <si>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</si>
  <si>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</si>
  <si>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</si>
  <si>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</si>
  <si>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</si>
  <si>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</si>
  <si>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</si>
  <si>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</si>
  <si>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</si>
  <si>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</si>
  <si>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</si>
  <si>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</si>
  <si>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</si>
  <si>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</si>
  <si>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</si>
  <si>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</si>
  <si>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</si>
  <si>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</si>
  <si>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</si>
  <si>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 Montes</t>
  </si>
  <si>
    <t>Uriondo</t>
  </si>
  <si>
    <t>Yunchará</t>
  </si>
  <si>
    <t>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</si>
  <si>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</si>
  <si>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</si>
  <si>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</si>
  <si>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</si>
  <si>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</si>
  <si>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</si>
  <si>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</si>
  <si>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</si>
  <si>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</t>
  </si>
  <si>
    <t>San Miguel</t>
  </si>
  <si>
    <t>San Rafael</t>
  </si>
  <si>
    <t>Buena Vista</t>
  </si>
  <si>
    <t>San Carlos</t>
  </si>
  <si>
    <t>Yapacaní</t>
  </si>
  <si>
    <t>San Juan</t>
  </si>
  <si>
    <t>San José</t>
  </si>
  <si>
    <t>Pailón</t>
  </si>
  <si>
    <t>Roboré</t>
  </si>
  <si>
    <t>Portachuelo</t>
  </si>
  <si>
    <t>Santa Rosa</t>
  </si>
  <si>
    <t>Colpa Bélgica</t>
  </si>
  <si>
    <t>Lagunillas</t>
  </si>
  <si>
    <t>Charagua (Autonomía Guaraní Charagua Iyambae)</t>
  </si>
  <si>
    <t>Cabezas</t>
  </si>
  <si>
    <t>Cuevo</t>
  </si>
  <si>
    <t>Gutiérrez (Autonomía Indígena Kereimba Iyaambae)</t>
  </si>
  <si>
    <t>Camiri</t>
  </si>
  <si>
    <t>Boyuibe</t>
  </si>
  <si>
    <t>Vallegrande</t>
  </si>
  <si>
    <t>Trigal</t>
  </si>
  <si>
    <t>Moromoro</t>
  </si>
  <si>
    <t>Postrervalle</t>
  </si>
  <si>
    <t>Pucará</t>
  </si>
  <si>
    <t>Samaipata</t>
  </si>
  <si>
    <t>Pampagrande</t>
  </si>
  <si>
    <t>Mairana</t>
  </si>
  <si>
    <t>Quirusillas</t>
  </si>
  <si>
    <t>Montero</t>
  </si>
  <si>
    <t>General Saavedra</t>
  </si>
  <si>
    <t>Mineros</t>
  </si>
  <si>
    <t>Fernández Alonso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</si>
  <si>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</si>
  <si>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</si>
  <si>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</si>
  <si>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</si>
  <si>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</si>
  <si>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</si>
  <si>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</si>
  <si>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</si>
  <si>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</si>
  <si>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Suárez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</si>
  <si>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</si>
  <si>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</si>
  <si>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</si>
  <si>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</si>
  <si>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</si>
  <si>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</si>
  <si>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</si>
  <si>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</si>
  <si>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</si>
  <si>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Puerto Menor de Rurrenabaque</t>
  </si>
  <si>
    <t>Santa Ana</t>
  </si>
  <si>
    <t>Exaltación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</si>
  <si>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</si>
  <si>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</si>
  <si>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</si>
  <si>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</si>
  <si>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</si>
  <si>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</si>
  <si>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</si>
  <si>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</si>
  <si>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</si>
  <si>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</si>
  <si>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</si>
  <si>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</si>
  <si>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</si>
  <si>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</si>
  <si>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</si>
  <si>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Sena</t>
  </si>
  <si>
    <t>Ingavi</t>
  </si>
  <si>
    <t>Nueva Esperanza</t>
  </si>
  <si>
    <t>Villa Nueva</t>
  </si>
  <si>
    <t>Santos Mercado</t>
  </si>
  <si>
    <t>idep</t>
  </si>
  <si>
    <t>Departamento</t>
  </si>
  <si>
    <t>ipm_adultomayor2012</t>
  </si>
  <si>
    <t>ipm_noadultomayor2012</t>
  </si>
  <si>
    <t>brecha2012</t>
  </si>
  <si>
    <t>ipm_adultomayor2024</t>
  </si>
  <si>
    <t>ipm_noadultomayor2024</t>
  </si>
  <si>
    <t>Chuquisaca</t>
  </si>
  <si>
    <t>La Paz</t>
  </si>
  <si>
    <t>Santa Cruz</t>
  </si>
  <si>
    <t>Beni</t>
  </si>
  <si>
    <t>Pando</t>
  </si>
  <si>
    <t>Gran Chaco</t>
  </si>
  <si>
    <t>Bolivia</t>
  </si>
  <si>
    <t>Brecha de pobreza multidimensional entre hogares con jefe adulto mayor y sin jefe adulto mayor 2012</t>
  </si>
  <si>
    <t>Brecha de pobreza multidimensional entre hogares con jefe adulto mayor y sin jefe adulto mayor 2024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</si>
  <si>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</si>
  <si>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</si>
  <si>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</si>
  <si>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</si>
  <si>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</si>
  <si>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</si>
  <si>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</si>
  <si>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</si>
  <si>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</si>
  <si>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</si>
  <si>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Brecha de pobreza multidimensional entre hogares con jefe adulto mayor y sin jefe adulto mayor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</si>
</sst>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000"/>
    <numFmt numFmtId="165" formatCode="000"/>
    <numFmt numFmtId="166" formatCode="0.000"/>
  </numFmts>
  <fonts count="7">
    <font>
      <sz val="10.0"/>
      <color rgb="FF000000"/>
      <name val="Arial"/>
      <scheme val="minor"/>
    </font>
    <font>
      <sz val="11.0"/>
      <color theme="1"/>
      <name val="Calibri"/>
    </font>
    <font>
      <b/>
      <sz val="11.0"/>
      <color rgb="FFFFFFFF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Calibri"/>
    </font>
    <font>
      <b/>
      <sz val="9.0"/>
      <color theme="1"/>
      <name val="Play"/>
    </font>
  </fonts>
  <fills count="9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3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1"/>
    </xf>
    <xf borderId="0" fillId="0" fontId="1" numFmtId="164" xfId="0" applyAlignment="1" applyFont="1" applyNumberFormat="1">
      <alignment shrinkToFit="0" wrapText="1"/>
    </xf>
    <xf borderId="0" fillId="0" fontId="1" numFmtId="165" xfId="0" applyAlignment="1" applyFont="1" applyNumberFormat="1">
      <alignment shrinkToFit="0" wrapText="1"/>
    </xf>
    <xf borderId="0" fillId="0" fontId="1" numFmtId="165" xfId="0" applyAlignment="1" applyFont="1" applyNumberFormat="1">
      <alignment horizontal="right"/>
    </xf>
    <xf borderId="0" fillId="0" fontId="1" numFmtId="1" xfId="0" applyAlignment="1" applyFont="1" applyNumberFormat="1">
      <alignment horizontal="right"/>
    </xf>
    <xf borderId="0" fillId="0" fontId="1" numFmtId="164" xfId="0" applyAlignment="1" applyFont="1" applyNumberFormat="1">
      <alignment horizontal="right"/>
    </xf>
    <xf borderId="0" fillId="0" fontId="1" numFmtId="165" xfId="0" applyFont="1" applyNumberFormat="1"/>
    <xf borderId="0" fillId="0" fontId="1" numFmtId="0" xfId="0" applyFont="1"/>
    <xf borderId="0" fillId="0" fontId="1" numFmtId="166" xfId="0" applyAlignment="1" applyFont="1" applyNumberFormat="1">
      <alignment horizontal="right"/>
    </xf>
    <xf borderId="0" fillId="0" fontId="1" numFmtId="166" xfId="0" applyAlignment="1" applyFont="1" applyNumberFormat="1">
      <alignment shrinkToFit="0" wrapText="1"/>
    </xf>
    <xf borderId="0" fillId="0" fontId="1" numFmtId="0" xfId="0" applyAlignment="1" applyFont="1">
      <alignment horizontal="right"/>
    </xf>
    <xf borderId="0" fillId="0" fontId="1" numFmtId="166" xfId="0" applyFont="1" applyNumberFormat="1"/>
    <xf borderId="1" fillId="2" fontId="2" numFmtId="165" xfId="0" applyAlignment="1" applyBorder="1" applyFill="1" applyFont="1" applyNumberFormat="1">
      <alignment horizontal="center" shrinkToFit="0" wrapText="1"/>
    </xf>
    <xf borderId="1" fillId="2" fontId="2" numFmtId="164" xfId="0" applyAlignment="1" applyBorder="1" applyFont="1" applyNumberFormat="1">
      <alignment horizontal="center" shrinkToFit="0" wrapText="1"/>
    </xf>
    <xf borderId="1" fillId="2" fontId="2" numFmtId="164" xfId="0" applyAlignment="1" applyBorder="1" applyFont="1" applyNumberFormat="1">
      <alignment horizontal="center" shrinkToFit="0" wrapText="1"/>
    </xf>
    <xf borderId="0" fillId="0" fontId="3" numFmtId="164" xfId="0" applyAlignment="1" applyFont="1" applyNumberFormat="1">
      <alignment shrinkToFit="0" wrapText="1"/>
    </xf>
    <xf borderId="1" fillId="3" fontId="1" numFmtId="164" xfId="0" applyBorder="1" applyFill="1" applyFont="1" applyNumberFormat="1"/>
    <xf borderId="0" fillId="0" fontId="3" numFmtId="164" xfId="0" applyFont="1" applyNumberFormat="1"/>
    <xf borderId="0" fillId="0" fontId="3" numFmtId="164" xfId="0" applyAlignment="1" applyFont="1" applyNumberFormat="1">
      <alignment horizontal="right"/>
    </xf>
    <xf borderId="0" fillId="0" fontId="3" numFmtId="1" xfId="0" applyFont="1" applyNumberFormat="1"/>
    <xf borderId="2" fillId="0" fontId="3" numFmtId="164" xfId="0" applyBorder="1" applyFont="1" applyNumberFormat="1"/>
    <xf borderId="2" fillId="0" fontId="3" numFmtId="165" xfId="0" applyBorder="1" applyFont="1" applyNumberFormat="1"/>
    <xf borderId="1" fillId="3" fontId="1" numFmtId="165" xfId="0" applyAlignment="1" applyBorder="1" applyFont="1" applyNumberFormat="1">
      <alignment horizontal="right"/>
    </xf>
    <xf borderId="0" fillId="0" fontId="3" numFmtId="165" xfId="0" applyFont="1" applyNumberFormat="1"/>
    <xf borderId="1" fillId="3" fontId="3" numFmtId="164" xfId="0" applyBorder="1" applyFont="1" applyNumberFormat="1"/>
    <xf borderId="1" fillId="3" fontId="3" numFmtId="164" xfId="0" applyBorder="1" applyFont="1" applyNumberFormat="1"/>
    <xf borderId="1" fillId="3" fontId="3" numFmtId="164" xfId="0" applyAlignment="1" applyBorder="1" applyFont="1" applyNumberFormat="1">
      <alignment shrinkToFit="0" wrapText="1"/>
    </xf>
    <xf borderId="0" fillId="0" fontId="1" numFmtId="3" xfId="0" applyAlignment="1" applyFont="1" applyNumberFormat="1">
      <alignment horizontal="right"/>
    </xf>
    <xf borderId="0" fillId="0" fontId="4" numFmtId="164" xfId="0" applyFont="1" applyNumberFormat="1"/>
    <xf borderId="0" fillId="0" fontId="3" numFmtId="3" xfId="0" applyFont="1" applyNumberFormat="1"/>
    <xf borderId="1" fillId="3" fontId="3" numFmtId="3" xfId="0" applyBorder="1" applyFont="1" applyNumberFormat="1"/>
    <xf borderId="1" fillId="3" fontId="3" numFmtId="165" xfId="0" applyBorder="1" applyFont="1" applyNumberFormat="1"/>
    <xf borderId="1" fillId="2" fontId="2" numFmtId="49" xfId="0" applyAlignment="1" applyBorder="1" applyFont="1" applyNumberFormat="1">
      <alignment horizontal="center"/>
    </xf>
    <xf borderId="1" fillId="2" fontId="2" numFmtId="4" xfId="0" applyAlignment="1" applyBorder="1" applyFont="1" applyNumberFormat="1">
      <alignment horizontal="center"/>
    </xf>
    <xf borderId="1" fillId="2" fontId="2" numFmtId="4" xfId="0" applyAlignment="1" applyBorder="1" applyFont="1" applyNumberFormat="1">
      <alignment horizontal="center"/>
    </xf>
    <xf borderId="1" fillId="3" fontId="1" numFmtId="49" xfId="0" applyBorder="1" applyFont="1" applyNumberFormat="1"/>
    <xf borderId="0" fillId="0" fontId="3" numFmtId="4" xfId="0" applyAlignment="1" applyFont="1" applyNumberFormat="1">
      <alignment horizontal="right"/>
    </xf>
    <xf borderId="0" fillId="0" fontId="3" numFmtId="4" xfId="0" applyFont="1" applyNumberFormat="1"/>
    <xf borderId="1" fillId="3" fontId="1" numFmtId="0" xfId="0" applyAlignment="1" applyBorder="1" applyFont="1">
      <alignment horizontal="right"/>
    </xf>
    <xf borderId="0" fillId="0" fontId="3" numFmtId="49" xfId="0" applyFont="1" applyNumberFormat="1"/>
    <xf borderId="1" fillId="3" fontId="3" numFmtId="49" xfId="0" applyBorder="1" applyFont="1" applyNumberFormat="1"/>
    <xf borderId="0" fillId="0" fontId="1" numFmtId="49" xfId="0" applyAlignment="1" applyFont="1" applyNumberFormat="1">
      <alignment horizontal="right"/>
    </xf>
    <xf borderId="0" fillId="0" fontId="1" numFmtId="4" xfId="0" applyAlignment="1" applyFont="1" applyNumberFormat="1">
      <alignment horizontal="right"/>
    </xf>
    <xf borderId="1" fillId="2" fontId="2" numFmtId="4" xfId="0" applyAlignment="1" applyBorder="1" applyFont="1" applyNumberFormat="1">
      <alignment horizontal="center" shrinkToFit="0" wrapText="1"/>
    </xf>
    <xf borderId="0" fillId="0" fontId="3" numFmtId="0" xfId="0" applyFont="1"/>
    <xf borderId="2" fillId="4" fontId="5" numFmtId="0" xfId="0" applyBorder="1" applyFill="1" applyFont="1"/>
    <xf borderId="2" fillId="5" fontId="6" numFmtId="0" xfId="0" applyAlignment="1" applyBorder="1" applyFill="1" applyFont="1">
      <alignment horizontal="center" shrinkToFit="0" wrapText="1"/>
    </xf>
    <xf borderId="2" fillId="5" fontId="6" numFmtId="166" xfId="0" applyAlignment="1" applyBorder="1" applyFont="1" applyNumberFormat="1">
      <alignment horizontal="center" shrinkToFit="0" wrapText="1"/>
    </xf>
    <xf borderId="2" fillId="6" fontId="6" numFmtId="166" xfId="0" applyAlignment="1" applyBorder="1" applyFill="1" applyFont="1" applyNumberFormat="1">
      <alignment horizontal="center" shrinkToFit="0" wrapText="1"/>
    </xf>
    <xf borderId="2" fillId="6" fontId="6" numFmtId="0" xfId="0" applyAlignment="1" applyBorder="1" applyFont="1">
      <alignment horizontal="center" shrinkToFit="0" wrapText="1"/>
    </xf>
    <xf borderId="2" fillId="7" fontId="6" numFmtId="0" xfId="0" applyAlignment="1" applyBorder="1" applyFill="1" applyFont="1">
      <alignment horizontal="center" shrinkToFit="0" wrapText="1"/>
    </xf>
    <xf borderId="2" fillId="8" fontId="6" numFmtId="0" xfId="0" applyAlignment="1" applyBorder="1" applyFill="1" applyFont="1">
      <alignment horizontal="center" shrinkToFit="0" wrapText="1"/>
    </xf>
    <xf borderId="2" fillId="0" fontId="1" numFmtId="0" xfId="0" applyAlignment="1" applyBorder="1" applyFont="1">
      <alignment horizontal="right"/>
    </xf>
    <xf borderId="2" fillId="0" fontId="1" numFmtId="0" xfId="0" applyBorder="1" applyFont="1"/>
    <xf borderId="2" fillId="0" fontId="3" numFmtId="2" xfId="0" applyAlignment="1" applyBorder="1" applyFont="1" applyNumberForma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B8CCE4"/>
          <bgColor rgb="FFB8CCE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</dxfs>
  <tableStyles count="10">
    <tableStyle count="3" pivot="0" name="Datos procesados -style">
      <tableStyleElement dxfId="1" type="headerRow"/>
      <tableStyleElement dxfId="2" type="firstRowStripe"/>
      <tableStyleElement dxfId="3" type="secondRowStripe"/>
    </tableStyle>
    <tableStyle count="3" pivot="0" name="Datos procesados -style 2">
      <tableStyleElement dxfId="1" type="headerRow"/>
      <tableStyleElement dxfId="2" type="firstRowStripe"/>
      <tableStyleElement dxfId="3" type="secondRowStripe"/>
    </tableStyle>
    <tableStyle count="3" pivot="0" name="Datos procesados -style 3">
      <tableStyleElement dxfId="1" type="headerRow"/>
      <tableStyleElement dxfId="2" type="firstRowStripe"/>
      <tableStyleElement dxfId="3" type="secondRowStripe"/>
    </tableStyle>
    <tableStyle count="2" pivot="0" name="Datos procesados -style 4">
      <tableStyleElement dxfId="3" type="firstRowStripe"/>
      <tableStyleElement dxfId="2" type="secondRowStripe"/>
    </tableStyle>
    <tableStyle count="2" pivot="0" name="Datos procesados -style 5">
      <tableStyleElement dxfId="3" type="firstRowStripe"/>
      <tableStyleElement dxfId="2" type="secondRowStripe"/>
    </tableStyle>
    <tableStyle count="2" pivot="0" name="Datos procesados -style 6">
      <tableStyleElement dxfId="3" type="firstRowStripe"/>
      <tableStyleElement dxfId="2" type="secondRowStripe"/>
    </tableStyle>
    <tableStyle count="2" pivot="0" name="Indicador_MUN-style">
      <tableStyleElement dxfId="3" type="firstRowStripe"/>
      <tableStyleElement dxfId="2" type="secondRowStripe"/>
    </tableStyle>
    <tableStyle count="2" pivot="0" name="Absoluto_MUN-style">
      <tableStyleElement dxfId="3" type="firstRowStripe"/>
      <tableStyleElement dxfId="2" type="secondRowStripe"/>
    </tableStyle>
    <tableStyle count="2" pivot="0" name="Absoluto_DEP-style">
      <tableStyleElement dxfId="3" type="firstRowStripe"/>
      <tableStyleElement dxfId="2" type="secondRowStripe"/>
    </tableStyle>
    <tableStyle count="2" pivot="0" name="Indicador_DEP-style"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7315200" cy="4943475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ref="B1:B558" displayName="Table_1" name="Table_1" id="1">
  <tableColumns count="1">
    <tableColumn name="Municipio" id="1"/>
  </tableColumns>
  <tableStyleInfo name="Datos procesados -style" showColumnStripes="0" showFirstColumn="1" showLastColumn="1" showRowStripes="1"/>
</table>
</file>

<file path=xl/tables/table2.xml><?xml version="1.0" encoding="utf-8"?>
<table xmlns="http://schemas.openxmlformats.org/spreadsheetml/2006/main" headerRowCount="0" ref="D1:F1" displayName="Table_2" name="Table_2" id="2">
  <tableColumns count="3">
    <tableColumn name="Column1" id="1"/>
    <tableColumn name="Column2" id="2"/>
    <tableColumn name="Column3" id="3"/>
  </tableColumns>
  <tableStyleInfo name="Datos procesados 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ref="J1:J558" displayName="Table_3" name="Table_3" id="3">
  <tableColumns count="1">
    <tableColumn name="Municipio" id="1"/>
  </tableColumns>
  <tableStyleInfo name="Datos procesados -style 3" showColumnStripes="0" showFirstColumn="1" showLastColumn="1" showRowStripes="1"/>
</table>
</file>

<file path=xl/tables/table4.xml><?xml version="1.0" encoding="utf-8"?>
<table xmlns="http://schemas.openxmlformats.org/spreadsheetml/2006/main" headerRowCount="0" ref="L1:M1" displayName="Table_4" name="Table_4" id="4">
  <tableColumns count="2">
    <tableColumn name="Column1" id="1"/>
    <tableColumn name="Column2" id="2"/>
  </tableColumns>
  <tableStyleInfo name="Datos procesados -style 4" showColumnStripes="0" showFirstColumn="1" showLastColumn="1" showRowStripes="1"/>
</table>
</file>

<file path=xl/tables/table5.xml><?xml version="1.0" encoding="utf-8"?>
<table xmlns="http://schemas.openxmlformats.org/spreadsheetml/2006/main" headerRowCount="0" ref="D347:H347" displayName="Table_5" name="Table_5" id="5">
  <tableColumns count="5">
    <tableColumn name="Column1" id="1"/>
    <tableColumn name="Column2" id="2"/>
    <tableColumn name="Column3" id="3"/>
    <tableColumn name="Column4" id="4"/>
    <tableColumn name="Column5" id="5"/>
  </tableColumns>
  <tableStyleInfo name="Datos procesados -style 5" showColumnStripes="0" showFirstColumn="1" showLastColumn="1" showRowStripes="1"/>
</table>
</file>

<file path=xl/tables/table6.xml><?xml version="1.0" encoding="utf-8"?>
<table xmlns="http://schemas.openxmlformats.org/spreadsheetml/2006/main" headerRowCount="0" ref="L347:M347" displayName="Table_6" name="Table_6" id="6">
  <tableColumns count="2">
    <tableColumn name="Column1" id="1"/>
    <tableColumn name="Column2" id="2"/>
  </tableColumns>
  <tableStyleInfo name="Datos procesados -style 6" showColumnStripes="0" showFirstColumn="1" showLastColumn="1" showRowStripes="1"/>
</table>
</file>

<file path=xl/tables/table7.xml><?xml version="1.0" encoding="utf-8"?>
<table xmlns="http://schemas.openxmlformats.org/spreadsheetml/2006/main" headerRowCount="0" ref="D1" displayName="Table_7" name="Table_7" id="7">
  <tableColumns count="1">
    <tableColumn name="Column1" id="1"/>
  </tableColumns>
  <tableStyleInfo name="Indicador_MUN-style" showColumnStripes="0" showFirstColumn="1" showLastColumn="1" showRowStripes="1"/>
</table>
</file>

<file path=xl/tables/table8.xml><?xml version="1.0" encoding="utf-8"?>
<table xmlns="http://schemas.openxmlformats.org/spreadsheetml/2006/main" headerRowCount="0" ref="D1" displayName="Table_8" name="Table_8" id="8">
  <tableColumns count="1">
    <tableColumn name="Column1" id="1"/>
  </tableColumns>
  <tableStyleInfo name="Absoluto_MUN-style" showColumnStripes="0" showFirstColumn="1" showLastColumn="1" showRowStripes="1"/>
</table>
</file>

<file path=xl/tables/table9.xml><?xml version="1.0" encoding="utf-8"?>
<table xmlns="http://schemas.openxmlformats.org/spreadsheetml/2006/main" headerRowCount="0" ref="D1" displayName="Table_9" name="Table_9" id="9">
  <tableColumns count="1">
    <tableColumn name="Column1" id="1"/>
  </tableColumns>
  <tableStyleInfo name="Absoluto_DEP-style" showColumnStripes="0" showFirstColumn="1" showLastColumn="1" showRowStripes="1"/>
</table>
</file>

<file path=xl/tables/table10.xml><?xml version="1.0" encoding="utf-8"?>
<table xmlns="http://schemas.openxmlformats.org/spreadsheetml/2006/main" headerRowCount="0" ref="D1" displayName="Table_10" name="Table_10" id="10">
  <tableColumns count="1">
    <tableColumn name="Column1" id="1"/>
  </tableColumns>
  <tableStyleInfo name="Indicador_DE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11" Type="http://schemas.openxmlformats.org/officeDocument/2006/relationships/table" Target="../tables/table4.xml"/><Relationship Id="rId10" Type="http://schemas.openxmlformats.org/officeDocument/2006/relationships/table" Target="../tables/table3.xml"/><Relationship Id="rId13" Type="http://schemas.openxmlformats.org/officeDocument/2006/relationships/table" Target="../tables/table6.xml"/><Relationship Id="rId12" Type="http://schemas.openxmlformats.org/officeDocument/2006/relationships/table" Target="../tables/table5.xml"/><Relationship Id="rId9" Type="http://schemas.openxmlformats.org/officeDocument/2006/relationships/table" Target="../tables/table2.xml"/><Relationship Id="rId8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8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9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0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8.63"/>
    <col customWidth="1" min="3" max="3" width="6.13"/>
    <col customWidth="1" min="4" max="4" width="2.13"/>
    <col customWidth="1" min="5" max="5" width="2.0"/>
    <col customWidth="1" min="6" max="6" width="7.25"/>
    <col customWidth="1" min="7" max="7" width="7.75"/>
    <col customWidth="1" min="8" max="8" width="6.13"/>
    <col customWidth="1" min="12" max="12" width="5.63"/>
    <col customWidth="1" min="13" max="13" width="12.38"/>
    <col customWidth="1" min="14" max="14" width="6.63"/>
    <col customWidth="1" min="15" max="15" width="2.13"/>
    <col customWidth="1" min="16" max="16" width="2.0"/>
    <col customWidth="1" min="17" max="17" width="7.88"/>
    <col customWidth="1" min="18" max="18" width="7.75"/>
    <col customWidth="1" min="19" max="19" width="6.1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3"/>
      <c r="J1" s="3"/>
      <c r="K1" s="3"/>
      <c r="L1" s="3" t="s">
        <v>0</v>
      </c>
      <c r="M1" s="1" t="s">
        <v>8</v>
      </c>
      <c r="N1" s="1" t="s">
        <v>2</v>
      </c>
      <c r="O1" s="1" t="s">
        <v>3</v>
      </c>
      <c r="P1" s="1" t="s">
        <v>4</v>
      </c>
      <c r="Q1" s="1" t="s">
        <v>5</v>
      </c>
      <c r="R1" s="1" t="s">
        <v>6</v>
      </c>
      <c r="S1" s="2" t="s">
        <v>7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ht="15.75" customHeight="1">
      <c r="A2" s="4">
        <v>10101.0</v>
      </c>
      <c r="B2" s="5">
        <v>1.0</v>
      </c>
      <c r="C2" s="5">
        <v>6566.0</v>
      </c>
      <c r="D2" s="5">
        <v>0.15306074917316437</v>
      </c>
      <c r="E2" s="5">
        <v>0.45605307817459106</v>
      </c>
      <c r="F2" s="5">
        <v>2994.444529980421</v>
      </c>
      <c r="G2" s="5">
        <v>42898.0</v>
      </c>
      <c r="H2" s="6">
        <v>0.06980382651090622</v>
      </c>
      <c r="I2" s="7"/>
      <c r="J2" s="7"/>
      <c r="K2" s="7"/>
      <c r="L2" s="4">
        <v>10101.0</v>
      </c>
      <c r="M2" s="5">
        <v>0.0</v>
      </c>
      <c r="N2" s="5">
        <v>33808.0</v>
      </c>
      <c r="O2" s="5">
        <v>0.16024799644947052</v>
      </c>
      <c r="P2" s="5">
        <v>0.439452201128006</v>
      </c>
      <c r="Q2" s="5">
        <v>14857.000383675098</v>
      </c>
      <c r="R2" s="5">
        <v>210973.0</v>
      </c>
      <c r="S2" s="6">
        <v>0.07042133808135986</v>
      </c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</row>
    <row r="3" ht="15.75" customHeight="1">
      <c r="A3" s="4">
        <v>10102.0</v>
      </c>
      <c r="B3" s="5">
        <v>1.0</v>
      </c>
      <c r="C3" s="5">
        <v>658.0</v>
      </c>
      <c r="D3" s="5">
        <v>0.32397833466529846</v>
      </c>
      <c r="E3" s="5">
        <v>0.4446133077144623</v>
      </c>
      <c r="F3" s="5">
        <v>292.55556347966194</v>
      </c>
      <c r="G3" s="5">
        <v>2031.0</v>
      </c>
      <c r="H3" s="6">
        <v>0.14404508471488953</v>
      </c>
      <c r="I3" s="8" t="s">
        <v>6</v>
      </c>
      <c r="J3" s="5">
        <f>SUM(G243:G245)</f>
        <v>19985</v>
      </c>
      <c r="K3" s="9">
        <f t="shared" ref="K3:K4" si="1">J4/J3</f>
        <v>0.2138103578</v>
      </c>
      <c r="L3" s="4">
        <v>10102.0</v>
      </c>
      <c r="M3" s="5">
        <v>0.0</v>
      </c>
      <c r="N3" s="5">
        <v>2321.0</v>
      </c>
      <c r="O3" s="5">
        <v>0.32907983660697937</v>
      </c>
      <c r="P3" s="5">
        <v>0.4349178969860077</v>
      </c>
      <c r="Q3" s="5">
        <v>1009.4444699883461</v>
      </c>
      <c r="R3" s="5">
        <v>7053.0</v>
      </c>
      <c r="S3" s="6">
        <v>0.14312271773815155</v>
      </c>
      <c r="T3" s="8" t="s">
        <v>6</v>
      </c>
      <c r="U3" s="5">
        <f>SUM(R243:R245)</f>
        <v>118985</v>
      </c>
      <c r="V3" s="9">
        <f t="shared" ref="V3:V4" si="2">U4/U3</f>
        <v>0.1892171282</v>
      </c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</row>
    <row r="4" ht="15.75" customHeight="1">
      <c r="A4" s="4">
        <v>10103.0</v>
      </c>
      <c r="B4" s="5">
        <v>1.0</v>
      </c>
      <c r="C4" s="5">
        <v>3535.0</v>
      </c>
      <c r="D4" s="5">
        <v>0.9590342044830322</v>
      </c>
      <c r="E4" s="5">
        <v>0.5768662691116333</v>
      </c>
      <c r="F4" s="5">
        <v>2039.2222799956799</v>
      </c>
      <c r="G4" s="5">
        <v>3686.0</v>
      </c>
      <c r="H4" s="6">
        <v>0.5532344579696655</v>
      </c>
      <c r="I4" s="8" t="s">
        <v>2</v>
      </c>
      <c r="J4" s="5">
        <f>SUM(C243:C245)</f>
        <v>4273</v>
      </c>
      <c r="K4" s="9">
        <f t="shared" si="1"/>
        <v>5.098616897</v>
      </c>
      <c r="L4" s="4">
        <v>10103.0</v>
      </c>
      <c r="M4" s="5">
        <v>0.0</v>
      </c>
      <c r="N4" s="5">
        <v>12353.0</v>
      </c>
      <c r="O4" s="5">
        <v>0.9176881313323975</v>
      </c>
      <c r="P4" s="5">
        <v>0.5772777199745178</v>
      </c>
      <c r="Q4" s="5">
        <v>7131.111309289932</v>
      </c>
      <c r="R4" s="5">
        <v>13461.0</v>
      </c>
      <c r="S4" s="6">
        <v>0.5297608971595764</v>
      </c>
      <c r="T4" s="8" t="s">
        <v>2</v>
      </c>
      <c r="U4" s="5">
        <f>SUM(N243:N245)</f>
        <v>22514</v>
      </c>
      <c r="V4" s="9">
        <f t="shared" si="2"/>
        <v>5.701870336</v>
      </c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</row>
    <row r="5" ht="15.75" customHeight="1">
      <c r="A5" s="4">
        <v>10201.0</v>
      </c>
      <c r="B5" s="5">
        <v>1.0</v>
      </c>
      <c r="C5" s="5">
        <v>2019.0</v>
      </c>
      <c r="D5" s="5">
        <v>0.884750247001648</v>
      </c>
      <c r="E5" s="5">
        <v>0.5889604687690735</v>
      </c>
      <c r="F5" s="5">
        <v>1189.1111440956593</v>
      </c>
      <c r="G5" s="5">
        <v>2282.0</v>
      </c>
      <c r="H5" s="6">
        <v>0.5210829377174377</v>
      </c>
      <c r="I5" s="8" t="s">
        <v>9</v>
      </c>
      <c r="J5" s="5">
        <f>SUM(F243:H245)</f>
        <v>21786.39</v>
      </c>
      <c r="K5" s="9">
        <f>K3*K4</f>
        <v>1.090137103</v>
      </c>
      <c r="L5" s="4">
        <v>10201.0</v>
      </c>
      <c r="M5" s="5">
        <v>0.0</v>
      </c>
      <c r="N5" s="5">
        <v>6875.0</v>
      </c>
      <c r="O5" s="5">
        <v>0.8501298427581787</v>
      </c>
      <c r="P5" s="5">
        <v>0.5989010334014893</v>
      </c>
      <c r="Q5" s="5">
        <v>4117.444555282593</v>
      </c>
      <c r="R5" s="5">
        <v>8087.0</v>
      </c>
      <c r="S5" s="6">
        <v>0.5091436505317688</v>
      </c>
      <c r="T5" s="8" t="s">
        <v>9</v>
      </c>
      <c r="U5" s="5">
        <f>SUM(Q243:S245)</f>
        <v>128371.9088</v>
      </c>
      <c r="V5" s="9">
        <f>V3*V4</f>
        <v>1.07889153</v>
      </c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</row>
    <row r="6" ht="15.75" customHeight="1">
      <c r="A6" s="4">
        <v>10202.0</v>
      </c>
      <c r="B6" s="5">
        <v>1.0</v>
      </c>
      <c r="C6" s="5">
        <v>2761.0</v>
      </c>
      <c r="D6" s="5">
        <v>0.838954746723175</v>
      </c>
      <c r="E6" s="5">
        <v>0.5601432919502258</v>
      </c>
      <c r="F6" s="5">
        <v>1546.555599540472</v>
      </c>
      <c r="G6" s="5">
        <v>3291.0</v>
      </c>
      <c r="H6" s="6">
        <v>0.46993488073349</v>
      </c>
      <c r="I6" s="8"/>
      <c r="J6" s="8"/>
      <c r="K6" s="9"/>
      <c r="L6" s="4">
        <v>10202.0</v>
      </c>
      <c r="M6" s="5">
        <v>0.0</v>
      </c>
      <c r="N6" s="5">
        <v>8624.0</v>
      </c>
      <c r="O6" s="5">
        <v>0.7980751395225525</v>
      </c>
      <c r="P6" s="5">
        <v>0.5597686171531677</v>
      </c>
      <c r="Q6" s="5">
        <v>4827.444576650858</v>
      </c>
      <c r="R6" s="5">
        <v>10806.0</v>
      </c>
      <c r="S6" s="6">
        <v>0.4467374086380005</v>
      </c>
      <c r="T6" s="8"/>
      <c r="U6" s="8"/>
      <c r="V6" s="9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</row>
    <row r="7" ht="15.75" customHeight="1">
      <c r="A7" s="4">
        <v>10301.0</v>
      </c>
      <c r="B7" s="5">
        <v>1.0</v>
      </c>
      <c r="C7" s="5">
        <v>1534.0</v>
      </c>
      <c r="D7" s="5">
        <v>0.6145833134651184</v>
      </c>
      <c r="E7" s="5">
        <v>0.5035492181777954</v>
      </c>
      <c r="F7" s="5">
        <v>772.4444656968117</v>
      </c>
      <c r="G7" s="5">
        <v>2496.0</v>
      </c>
      <c r="H7" s="6">
        <v>0.3094729483127594</v>
      </c>
      <c r="I7" s="8" t="s">
        <v>6</v>
      </c>
      <c r="J7" s="5">
        <f>SUM(G2:G340)</f>
        <v>1628738</v>
      </c>
      <c r="K7" s="9">
        <f t="shared" ref="K7:K8" si="3">J8/J7</f>
        <v>0.2289189544</v>
      </c>
      <c r="L7" s="4">
        <v>10301.0</v>
      </c>
      <c r="M7" s="5">
        <v>0.0</v>
      </c>
      <c r="N7" s="5">
        <v>5118.0</v>
      </c>
      <c r="O7" s="5">
        <v>0.604107677936554</v>
      </c>
      <c r="P7" s="5">
        <v>0.5098128914833069</v>
      </c>
      <c r="Q7" s="5">
        <v>2609.2222907841206</v>
      </c>
      <c r="R7" s="5">
        <v>8472.0</v>
      </c>
      <c r="S7" s="6">
        <v>0.3079818785190582</v>
      </c>
      <c r="T7" s="8" t="s">
        <v>6</v>
      </c>
      <c r="U7" s="5">
        <f>SUM(R2:R340)</f>
        <v>8198351</v>
      </c>
      <c r="V7" s="9">
        <f t="shared" ref="V7:V8" si="4">U8/U7</f>
        <v>0.2022954372</v>
      </c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</row>
    <row r="8" ht="15.75" customHeight="1">
      <c r="A8" s="4">
        <v>10302.0</v>
      </c>
      <c r="B8" s="5">
        <v>1.0</v>
      </c>
      <c r="C8" s="5">
        <v>2074.0</v>
      </c>
      <c r="D8" s="5">
        <v>0.7885931730270386</v>
      </c>
      <c r="E8" s="5">
        <v>0.5612343549728394</v>
      </c>
      <c r="F8" s="5">
        <v>1164.000032454729</v>
      </c>
      <c r="G8" s="5">
        <v>2630.0</v>
      </c>
      <c r="H8" s="6">
        <v>0.4425855875015259</v>
      </c>
      <c r="I8" s="8" t="s">
        <v>2</v>
      </c>
      <c r="J8" s="5">
        <f>SUM(C2:C240)</f>
        <v>372849</v>
      </c>
      <c r="K8" s="9">
        <f t="shared" si="3"/>
        <v>0.4521595247</v>
      </c>
      <c r="L8" s="4">
        <v>10302.0</v>
      </c>
      <c r="M8" s="5">
        <v>0.0</v>
      </c>
      <c r="N8" s="5">
        <v>7212.0</v>
      </c>
      <c r="O8" s="5">
        <v>0.7833170294761658</v>
      </c>
      <c r="P8" s="5">
        <v>0.584812343120575</v>
      </c>
      <c r="Q8" s="5">
        <v>4217.66677609086</v>
      </c>
      <c r="R8" s="5">
        <v>9207.0</v>
      </c>
      <c r="S8" s="6">
        <v>0.45809346437454224</v>
      </c>
      <c r="T8" s="8" t="s">
        <v>2</v>
      </c>
      <c r="U8" s="5">
        <f>SUM(N2:N240)</f>
        <v>1658489</v>
      </c>
      <c r="V8" s="9">
        <f t="shared" si="4"/>
        <v>0.4528192813</v>
      </c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</row>
    <row r="9" ht="15.75" customHeight="1">
      <c r="A9" s="4">
        <v>10303.0</v>
      </c>
      <c r="B9" s="5">
        <v>1.0</v>
      </c>
      <c r="C9" s="5">
        <v>1343.0</v>
      </c>
      <c r="D9" s="5">
        <v>0.7423990964889526</v>
      </c>
      <c r="E9" s="5">
        <v>0.5069082379341125</v>
      </c>
      <c r="F9" s="5">
        <v>680.7777974903584</v>
      </c>
      <c r="G9" s="5">
        <v>1809.0</v>
      </c>
      <c r="H9" s="6">
        <v>0.3763282299041748</v>
      </c>
      <c r="I9" s="8" t="s">
        <v>9</v>
      </c>
      <c r="J9" s="5">
        <f>SUM(F2:F240)</f>
        <v>168587.2266</v>
      </c>
      <c r="K9" s="9">
        <f>K7*K8</f>
        <v>0.1035078856</v>
      </c>
      <c r="L9" s="4">
        <v>10303.0</v>
      </c>
      <c r="M9" s="5">
        <v>0.0</v>
      </c>
      <c r="N9" s="5">
        <v>3942.0</v>
      </c>
      <c r="O9" s="5">
        <v>0.6431717872619629</v>
      </c>
      <c r="P9" s="5">
        <v>0.5137832164764404</v>
      </c>
      <c r="Q9" s="5">
        <v>2025.333391904831</v>
      </c>
      <c r="R9" s="5">
        <v>6129.0</v>
      </c>
      <c r="S9" s="6">
        <v>0.3304508626461029</v>
      </c>
      <c r="T9" s="8" t="s">
        <v>9</v>
      </c>
      <c r="U9" s="5">
        <f>SUM(Q2:Q240)</f>
        <v>750995.7971</v>
      </c>
      <c r="V9" s="9">
        <f>V7*V8</f>
        <v>0.0916032745</v>
      </c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</row>
    <row r="10" ht="15.75" customHeight="1">
      <c r="A10" s="4">
        <v>10304.0</v>
      </c>
      <c r="B10" s="5">
        <v>1.0</v>
      </c>
      <c r="C10" s="5">
        <v>1343.0</v>
      </c>
      <c r="D10" s="5">
        <v>0.6786255836486816</v>
      </c>
      <c r="E10" s="5">
        <v>0.5005377531051636</v>
      </c>
      <c r="F10" s="5">
        <v>672.2222400009632</v>
      </c>
      <c r="G10" s="5">
        <v>1979.0</v>
      </c>
      <c r="H10" s="6">
        <v>0.33967772126197815</v>
      </c>
      <c r="I10" s="7"/>
      <c r="J10" s="7"/>
      <c r="K10" s="7"/>
      <c r="L10" s="4">
        <v>10304.0</v>
      </c>
      <c r="M10" s="5">
        <v>0.0</v>
      </c>
      <c r="N10" s="5">
        <v>3223.0</v>
      </c>
      <c r="O10" s="5">
        <v>0.5730796456336975</v>
      </c>
      <c r="P10" s="5">
        <v>0.5118075013160706</v>
      </c>
      <c r="Q10" s="5">
        <v>1649.55560156703</v>
      </c>
      <c r="R10" s="5">
        <v>5624.0</v>
      </c>
      <c r="S10" s="6">
        <v>0.29330646991729736</v>
      </c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</row>
    <row r="11" ht="15.75" customHeight="1">
      <c r="A11" s="4">
        <v>10401.0</v>
      </c>
      <c r="B11" s="5">
        <v>1.0</v>
      </c>
      <c r="C11" s="5">
        <v>1300.0</v>
      </c>
      <c r="D11" s="5">
        <v>0.6103286147117615</v>
      </c>
      <c r="E11" s="5">
        <v>0.5125641226768494</v>
      </c>
      <c r="F11" s="5">
        <v>666.3333525359631</v>
      </c>
      <c r="G11" s="5">
        <v>2130.0</v>
      </c>
      <c r="H11" s="6">
        <v>0.3128325641155243</v>
      </c>
      <c r="I11" s="7"/>
      <c r="J11" s="7"/>
      <c r="K11" s="7"/>
      <c r="L11" s="4">
        <v>10401.0</v>
      </c>
      <c r="M11" s="5">
        <v>0.0</v>
      </c>
      <c r="N11" s="5">
        <v>4778.0</v>
      </c>
      <c r="O11" s="5">
        <v>0.5995733737945557</v>
      </c>
      <c r="P11" s="5">
        <v>0.5191619396209717</v>
      </c>
      <c r="Q11" s="5">
        <v>2480.5556261837482</v>
      </c>
      <c r="R11" s="5">
        <v>7969.0</v>
      </c>
      <c r="S11" s="6">
        <v>0.3112756609916687</v>
      </c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</row>
    <row r="12" ht="15.75" customHeight="1">
      <c r="A12" s="4">
        <v>10402.0</v>
      </c>
      <c r="B12" s="5">
        <v>1.0</v>
      </c>
      <c r="C12" s="5">
        <v>1182.0</v>
      </c>
      <c r="D12" s="5">
        <v>0.681268036365509</v>
      </c>
      <c r="E12" s="5">
        <v>0.495111882686615</v>
      </c>
      <c r="F12" s="5">
        <v>585.2222380936146</v>
      </c>
      <c r="G12" s="5">
        <v>1735.0</v>
      </c>
      <c r="H12" s="6">
        <v>0.33730390667915344</v>
      </c>
      <c r="I12" s="7"/>
      <c r="J12" s="7"/>
      <c r="K12" s="7"/>
      <c r="L12" s="4">
        <v>10402.0</v>
      </c>
      <c r="M12" s="5">
        <v>0.0</v>
      </c>
      <c r="N12" s="5">
        <v>4253.0</v>
      </c>
      <c r="O12" s="5">
        <v>0.6452738642692566</v>
      </c>
      <c r="P12" s="5">
        <v>0.4827703535556793</v>
      </c>
      <c r="Q12" s="5">
        <v>2053.222279369831</v>
      </c>
      <c r="R12" s="5">
        <v>6591.0</v>
      </c>
      <c r="S12" s="6">
        <v>0.3115190863609314</v>
      </c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</row>
    <row r="13" ht="15.75" customHeight="1">
      <c r="A13" s="4">
        <v>10403.0</v>
      </c>
      <c r="B13" s="5">
        <v>1.0</v>
      </c>
      <c r="C13" s="5">
        <v>1187.0</v>
      </c>
      <c r="D13" s="5">
        <v>0.7414116263389587</v>
      </c>
      <c r="E13" s="5">
        <v>0.5499391555786133</v>
      </c>
      <c r="F13" s="5">
        <v>652.7777973115444</v>
      </c>
      <c r="G13" s="5">
        <v>1601.0</v>
      </c>
      <c r="H13" s="6">
        <v>0.407731294631958</v>
      </c>
      <c r="I13" s="7"/>
      <c r="J13" s="7"/>
      <c r="K13" s="7"/>
      <c r="L13" s="4">
        <v>10403.0</v>
      </c>
      <c r="M13" s="5">
        <v>0.0</v>
      </c>
      <c r="N13" s="5">
        <v>3787.0</v>
      </c>
      <c r="O13" s="5">
        <v>0.6800143718719482</v>
      </c>
      <c r="P13" s="5">
        <v>0.5356336236000061</v>
      </c>
      <c r="Q13" s="5">
        <v>2028.4445033073425</v>
      </c>
      <c r="R13" s="5">
        <v>5569.0</v>
      </c>
      <c r="S13" s="6">
        <v>0.36423856019973755</v>
      </c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</row>
    <row r="14" ht="15.75" customHeight="1">
      <c r="A14" s="4">
        <v>10404.0</v>
      </c>
      <c r="B14" s="5">
        <v>1.0</v>
      </c>
      <c r="C14" s="5">
        <v>677.0</v>
      </c>
      <c r="D14" s="5">
        <v>0.6228150725364685</v>
      </c>
      <c r="E14" s="5">
        <v>0.5032004117965698</v>
      </c>
      <c r="F14" s="5">
        <v>340.66667583584785</v>
      </c>
      <c r="G14" s="5">
        <v>1087.0</v>
      </c>
      <c r="H14" s="6">
        <v>0.3134008049964905</v>
      </c>
      <c r="I14" s="7"/>
      <c r="J14" s="7"/>
      <c r="K14" s="7"/>
      <c r="L14" s="4">
        <v>10404.0</v>
      </c>
      <c r="M14" s="5">
        <v>0.0</v>
      </c>
      <c r="N14" s="5">
        <v>2116.0</v>
      </c>
      <c r="O14" s="5">
        <v>0.5647184252738953</v>
      </c>
      <c r="P14" s="5">
        <v>0.4730623960494995</v>
      </c>
      <c r="Q14" s="5">
        <v>1001.0000262260437</v>
      </c>
      <c r="R14" s="5">
        <v>3747.0</v>
      </c>
      <c r="S14" s="6">
        <v>0.2671470642089844</v>
      </c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</row>
    <row r="15" ht="15.75" customHeight="1">
      <c r="A15" s="4">
        <v>10405.0</v>
      </c>
      <c r="B15" s="5">
        <v>1.0</v>
      </c>
      <c r="C15" s="5">
        <v>647.0</v>
      </c>
      <c r="D15" s="5">
        <v>0.7795180678367615</v>
      </c>
      <c r="E15" s="5">
        <v>0.4939034879207611</v>
      </c>
      <c r="F15" s="5">
        <v>319.5555653870106</v>
      </c>
      <c r="G15" s="5">
        <v>830.0</v>
      </c>
      <c r="H15" s="6">
        <v>0.38500669598579407</v>
      </c>
      <c r="I15" s="7"/>
      <c r="J15" s="7"/>
      <c r="K15" s="7"/>
      <c r="L15" s="4">
        <v>10405.0</v>
      </c>
      <c r="M15" s="5">
        <v>0.0</v>
      </c>
      <c r="N15" s="5">
        <v>2290.0</v>
      </c>
      <c r="O15" s="5">
        <v>0.6584243774414062</v>
      </c>
      <c r="P15" s="5">
        <v>0.49796217679977417</v>
      </c>
      <c r="Q15" s="5">
        <v>1140.333363890648</v>
      </c>
      <c r="R15" s="5">
        <v>3478.0</v>
      </c>
      <c r="S15" s="6">
        <v>0.3278704285621643</v>
      </c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</row>
    <row r="16" ht="15.75" customHeight="1">
      <c r="A16" s="4">
        <v>10501.0</v>
      </c>
      <c r="B16" s="5">
        <v>1.0</v>
      </c>
      <c r="C16" s="5">
        <v>2326.0</v>
      </c>
      <c r="D16" s="5">
        <v>0.515628457069397</v>
      </c>
      <c r="E16" s="5">
        <v>0.5005732178688049</v>
      </c>
      <c r="F16" s="5">
        <v>1164.3333662450314</v>
      </c>
      <c r="G16" s="5">
        <v>4511.0</v>
      </c>
      <c r="H16" s="6">
        <v>0.25810980796813965</v>
      </c>
      <c r="I16" s="7"/>
      <c r="J16" s="7"/>
      <c r="K16" s="7"/>
      <c r="L16" s="4">
        <v>10501.0</v>
      </c>
      <c r="M16" s="5">
        <v>0.0</v>
      </c>
      <c r="N16" s="5">
        <v>7803.0</v>
      </c>
      <c r="O16" s="5">
        <v>0.41494283080101013</v>
      </c>
      <c r="P16" s="5">
        <v>0.48404461145401</v>
      </c>
      <c r="Q16" s="5">
        <v>3777.000103145838</v>
      </c>
      <c r="R16" s="5">
        <v>18805.0</v>
      </c>
      <c r="S16" s="6">
        <v>0.20085084438323975</v>
      </c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</row>
    <row r="17" ht="15.75" customHeight="1">
      <c r="A17" s="4">
        <v>10502.0</v>
      </c>
      <c r="B17" s="5">
        <v>1.0</v>
      </c>
      <c r="C17" s="5">
        <v>1006.0</v>
      </c>
      <c r="D17" s="5">
        <v>0.6679946780204773</v>
      </c>
      <c r="E17" s="5">
        <v>0.5119284391403198</v>
      </c>
      <c r="F17" s="5">
        <v>515.0000149011612</v>
      </c>
      <c r="G17" s="5">
        <v>1506.0</v>
      </c>
      <c r="H17" s="6">
        <v>0.3419654667377472</v>
      </c>
      <c r="I17" s="7"/>
      <c r="J17" s="7"/>
      <c r="K17" s="7"/>
      <c r="L17" s="4">
        <v>10502.0</v>
      </c>
      <c r="M17" s="5">
        <v>0.0</v>
      </c>
      <c r="N17" s="5">
        <v>4497.0</v>
      </c>
      <c r="O17" s="5">
        <v>0.6890897750854492</v>
      </c>
      <c r="P17" s="5">
        <v>0.5034961700439453</v>
      </c>
      <c r="Q17" s="5">
        <v>2264.222283065319</v>
      </c>
      <c r="R17" s="5">
        <v>6526.0</v>
      </c>
      <c r="S17" s="6">
        <v>0.3469540476799011</v>
      </c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</row>
    <row r="18" ht="15.75" customHeight="1">
      <c r="A18" s="4">
        <v>10601.0</v>
      </c>
      <c r="B18" s="5">
        <v>1.0</v>
      </c>
      <c r="C18" s="5">
        <v>2573.0</v>
      </c>
      <c r="D18" s="5">
        <v>0.6978573203086853</v>
      </c>
      <c r="E18" s="5">
        <v>0.49419182538986206</v>
      </c>
      <c r="F18" s="5">
        <v>1271.5555919408798</v>
      </c>
      <c r="G18" s="5">
        <v>3687.0</v>
      </c>
      <c r="H18" s="6">
        <v>0.34487539529800415</v>
      </c>
      <c r="I18" s="7"/>
      <c r="J18" s="7"/>
      <c r="K18" s="7"/>
      <c r="L18" s="4">
        <v>10601.0</v>
      </c>
      <c r="M18" s="5">
        <v>0.0</v>
      </c>
      <c r="N18" s="5">
        <v>8909.0</v>
      </c>
      <c r="O18" s="5">
        <v>0.6839398145675659</v>
      </c>
      <c r="P18" s="5">
        <v>0.5127898454666138</v>
      </c>
      <c r="Q18" s="5">
        <v>4568.4445686638355</v>
      </c>
      <c r="R18" s="5">
        <v>13026.0</v>
      </c>
      <c r="S18" s="6">
        <v>0.3507173955440521</v>
      </c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</row>
    <row r="19" ht="15.75" customHeight="1">
      <c r="A19" s="4">
        <v>10602.0</v>
      </c>
      <c r="B19" s="5">
        <v>1.0</v>
      </c>
      <c r="C19" s="5">
        <v>1766.0</v>
      </c>
      <c r="D19" s="5">
        <v>0.6240282654762268</v>
      </c>
      <c r="E19" s="5">
        <v>0.5037121176719666</v>
      </c>
      <c r="F19" s="5">
        <v>889.5555811226368</v>
      </c>
      <c r="G19" s="5">
        <v>2830.0</v>
      </c>
      <c r="H19" s="6">
        <v>0.3143306076526642</v>
      </c>
      <c r="I19" s="7"/>
      <c r="J19" s="7"/>
      <c r="K19" s="7"/>
      <c r="L19" s="4">
        <v>10602.0</v>
      </c>
      <c r="M19" s="5">
        <v>0.0</v>
      </c>
      <c r="N19" s="5">
        <v>4495.0</v>
      </c>
      <c r="O19" s="5">
        <v>0.6373174786567688</v>
      </c>
      <c r="P19" s="5">
        <v>0.5010258555412292</v>
      </c>
      <c r="Q19" s="5">
        <v>2252.1111750006676</v>
      </c>
      <c r="R19" s="5">
        <v>7053.0</v>
      </c>
      <c r="S19" s="6">
        <v>0.31931254267692566</v>
      </c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</row>
    <row r="20" ht="15.75" customHeight="1">
      <c r="A20" s="4">
        <v>10701.0</v>
      </c>
      <c r="B20" s="5">
        <v>1.0</v>
      </c>
      <c r="C20" s="5">
        <v>1339.0</v>
      </c>
      <c r="D20" s="5">
        <v>0.4072384536266327</v>
      </c>
      <c r="E20" s="5">
        <v>0.4795452654361725</v>
      </c>
      <c r="F20" s="5">
        <v>642.11112844944</v>
      </c>
      <c r="G20" s="5">
        <v>3288.0</v>
      </c>
      <c r="H20" s="6">
        <v>0.1952892690896988</v>
      </c>
      <c r="I20" s="7"/>
      <c r="J20" s="7"/>
      <c r="K20" s="7"/>
      <c r="L20" s="4">
        <v>10701.0</v>
      </c>
      <c r="M20" s="5">
        <v>0.0</v>
      </c>
      <c r="N20" s="5">
        <v>4883.0</v>
      </c>
      <c r="O20" s="5">
        <v>0.41649606823921204</v>
      </c>
      <c r="P20" s="5">
        <v>0.4768243730068207</v>
      </c>
      <c r="Q20" s="5">
        <v>2328.3333951234818</v>
      </c>
      <c r="R20" s="5">
        <v>11724.0</v>
      </c>
      <c r="S20" s="6">
        <v>0.19859547913074493</v>
      </c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</row>
    <row r="21" ht="15.75" customHeight="1">
      <c r="A21" s="4">
        <v>10702.0</v>
      </c>
      <c r="B21" s="5">
        <v>1.0</v>
      </c>
      <c r="C21" s="5">
        <v>5353.0</v>
      </c>
      <c r="D21" s="5">
        <v>0.8075124621391296</v>
      </c>
      <c r="E21" s="5">
        <v>0.5372896194458008</v>
      </c>
      <c r="F21" s="5">
        <v>2876.1111922860146</v>
      </c>
      <c r="G21" s="5">
        <v>6629.0</v>
      </c>
      <c r="H21" s="6">
        <v>0.43386805057525635</v>
      </c>
      <c r="I21" s="7"/>
      <c r="J21" s="7"/>
      <c r="K21" s="7"/>
      <c r="L21" s="4">
        <v>10702.0</v>
      </c>
      <c r="M21" s="5">
        <v>0.0</v>
      </c>
      <c r="N21" s="5">
        <v>17953.0</v>
      </c>
      <c r="O21" s="5">
        <v>0.7017276287078857</v>
      </c>
      <c r="P21" s="5">
        <v>0.5497626662254333</v>
      </c>
      <c r="Q21" s="5">
        <v>9869.889152497053</v>
      </c>
      <c r="R21" s="5">
        <v>25584.0</v>
      </c>
      <c r="S21" s="6">
        <v>0.3857836425304413</v>
      </c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</row>
    <row r="22" ht="15.75" customHeight="1">
      <c r="A22" s="4">
        <v>10703.0</v>
      </c>
      <c r="B22" s="5">
        <v>1.0</v>
      </c>
      <c r="C22" s="5">
        <v>1759.0</v>
      </c>
      <c r="D22" s="5">
        <v>0.7909172773361206</v>
      </c>
      <c r="E22" s="5">
        <v>0.5915609002113342</v>
      </c>
      <c r="F22" s="5">
        <v>1040.5555821359158</v>
      </c>
      <c r="G22" s="5">
        <v>2224.0</v>
      </c>
      <c r="H22" s="6">
        <v>0.46787574887275696</v>
      </c>
      <c r="I22" s="7"/>
      <c r="J22" s="7"/>
      <c r="K22" s="7"/>
      <c r="L22" s="4">
        <v>10703.0</v>
      </c>
      <c r="M22" s="5">
        <v>0.0</v>
      </c>
      <c r="N22" s="5">
        <v>8377.0</v>
      </c>
      <c r="O22" s="5">
        <v>0.7879785299301147</v>
      </c>
      <c r="P22" s="5">
        <v>0.585120677947998</v>
      </c>
      <c r="Q22" s="5">
        <v>4901.555676102638</v>
      </c>
      <c r="R22" s="5">
        <v>10631.0</v>
      </c>
      <c r="S22" s="6">
        <v>0.4610625207424164</v>
      </c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</row>
    <row r="23" ht="15.75" customHeight="1">
      <c r="A23" s="4">
        <v>10704.0</v>
      </c>
      <c r="B23" s="5">
        <v>1.0</v>
      </c>
      <c r="C23" s="5">
        <v>2027.0</v>
      </c>
      <c r="D23" s="5">
        <v>0.8027722835540771</v>
      </c>
      <c r="E23" s="5">
        <v>0.5597215294837952</v>
      </c>
      <c r="F23" s="5">
        <v>1134.5555863678455</v>
      </c>
      <c r="G23" s="5">
        <v>2525.0</v>
      </c>
      <c r="H23" s="6">
        <v>0.4493289291858673</v>
      </c>
      <c r="I23" s="7"/>
      <c r="J23" s="7"/>
      <c r="K23" s="7"/>
      <c r="L23" s="4">
        <v>10704.0</v>
      </c>
      <c r="M23" s="5">
        <v>0.0</v>
      </c>
      <c r="N23" s="5">
        <v>9552.0</v>
      </c>
      <c r="O23" s="5">
        <v>0.7258358597755432</v>
      </c>
      <c r="P23" s="5">
        <v>0.5449585914611816</v>
      </c>
      <c r="Q23" s="5">
        <v>5205.444582074881</v>
      </c>
      <c r="R23" s="5">
        <v>13160.0</v>
      </c>
      <c r="S23" s="6">
        <v>0.3955504894256592</v>
      </c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</row>
    <row r="24" ht="15.75" customHeight="1">
      <c r="A24" s="4">
        <v>10801.0</v>
      </c>
      <c r="B24" s="5">
        <v>1.0</v>
      </c>
      <c r="C24" s="5">
        <v>1446.0</v>
      </c>
      <c r="D24" s="5">
        <v>0.5617715716362</v>
      </c>
      <c r="E24" s="5">
        <v>0.48355618119239807</v>
      </c>
      <c r="F24" s="5">
        <v>699.2222403287888</v>
      </c>
      <c r="G24" s="5">
        <v>2574.0</v>
      </c>
      <c r="H24" s="6">
        <v>0.271648108959198</v>
      </c>
      <c r="I24" s="7"/>
      <c r="J24" s="7"/>
      <c r="K24" s="7"/>
      <c r="L24" s="4">
        <v>10801.0</v>
      </c>
      <c r="M24" s="5">
        <v>0.0</v>
      </c>
      <c r="N24" s="5">
        <v>4413.0</v>
      </c>
      <c r="O24" s="5">
        <v>0.5295811891555786</v>
      </c>
      <c r="P24" s="5">
        <v>0.5004909634590149</v>
      </c>
      <c r="Q24" s="5">
        <v>2208.6667279303074</v>
      </c>
      <c r="R24" s="5">
        <v>8333.0</v>
      </c>
      <c r="S24" s="6">
        <v>0.26505059003829956</v>
      </c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</row>
    <row r="25" ht="15.75" customHeight="1">
      <c r="A25" s="4">
        <v>10901.0</v>
      </c>
      <c r="B25" s="5">
        <v>1.0</v>
      </c>
      <c r="C25" s="5">
        <v>504.0</v>
      </c>
      <c r="D25" s="5">
        <v>0.6123936772346497</v>
      </c>
      <c r="E25" s="5">
        <v>0.47641095519065857</v>
      </c>
      <c r="F25" s="5">
        <v>240.11111754179</v>
      </c>
      <c r="G25" s="5">
        <v>823.0</v>
      </c>
      <c r="H25" s="6">
        <v>0.29175105690956116</v>
      </c>
      <c r="I25" s="7"/>
      <c r="J25" s="7"/>
      <c r="K25" s="7"/>
      <c r="L25" s="4">
        <v>10901.0</v>
      </c>
      <c r="M25" s="5">
        <v>0.0</v>
      </c>
      <c r="N25" s="5">
        <v>1545.0</v>
      </c>
      <c r="O25" s="5">
        <v>0.6058823466300964</v>
      </c>
      <c r="P25" s="5">
        <v>0.48629990220069885</v>
      </c>
      <c r="Q25" s="5">
        <v>751.3333537876606</v>
      </c>
      <c r="R25" s="5">
        <v>2550.0</v>
      </c>
      <c r="S25" s="6">
        <v>0.29464051127433777</v>
      </c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</row>
    <row r="26" ht="15.75" customHeight="1">
      <c r="A26" s="4">
        <v>10902.0</v>
      </c>
      <c r="B26" s="5">
        <v>1.0</v>
      </c>
      <c r="C26" s="5">
        <v>2750.0</v>
      </c>
      <c r="D26" s="5">
        <v>0.7013517022132874</v>
      </c>
      <c r="E26" s="5">
        <v>0.5292121171951294</v>
      </c>
      <c r="F26" s="5">
        <v>1455.333371847868</v>
      </c>
      <c r="G26" s="5">
        <v>3921.0</v>
      </c>
      <c r="H26" s="6">
        <v>0.37116381525993347</v>
      </c>
      <c r="I26" s="7"/>
      <c r="J26" s="7"/>
      <c r="K26" s="7"/>
      <c r="L26" s="4">
        <v>10902.0</v>
      </c>
      <c r="M26" s="5">
        <v>0.0</v>
      </c>
      <c r="N26" s="5">
        <v>8944.0</v>
      </c>
      <c r="O26" s="5">
        <v>0.6565367579460144</v>
      </c>
      <c r="P26" s="5">
        <v>0.5363247990608215</v>
      </c>
      <c r="Q26" s="5">
        <v>4796.889015078545</v>
      </c>
      <c r="R26" s="5">
        <v>13623.0</v>
      </c>
      <c r="S26" s="6">
        <v>0.3521169424057007</v>
      </c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</row>
    <row r="27" ht="15.75" customHeight="1">
      <c r="A27" s="4">
        <v>10903.0</v>
      </c>
      <c r="B27" s="5">
        <v>1.0</v>
      </c>
      <c r="C27" s="5">
        <v>538.0</v>
      </c>
      <c r="D27" s="5">
        <v>0.45477598905563354</v>
      </c>
      <c r="E27" s="5">
        <v>0.4539446532726288</v>
      </c>
      <c r="F27" s="5">
        <v>244.22222915291786</v>
      </c>
      <c r="G27" s="5">
        <v>1183.0</v>
      </c>
      <c r="H27" s="6">
        <v>0.20644313097000122</v>
      </c>
      <c r="I27" s="7"/>
      <c r="J27" s="7"/>
      <c r="K27" s="7"/>
      <c r="L27" s="4">
        <v>10903.0</v>
      </c>
      <c r="M27" s="5">
        <v>0.0</v>
      </c>
      <c r="N27" s="5">
        <v>1370.0</v>
      </c>
      <c r="O27" s="5">
        <v>0.49745824933052063</v>
      </c>
      <c r="P27" s="5">
        <v>0.46326035261154175</v>
      </c>
      <c r="Q27" s="5">
        <v>634.6666832864285</v>
      </c>
      <c r="R27" s="5">
        <v>2754.0</v>
      </c>
      <c r="S27" s="6">
        <v>0.23045268654823303</v>
      </c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</row>
    <row r="28" ht="15.75" customHeight="1">
      <c r="A28" s="4">
        <v>11001.0</v>
      </c>
      <c r="B28" s="5">
        <v>1.0</v>
      </c>
      <c r="C28" s="5">
        <v>1131.0</v>
      </c>
      <c r="D28" s="5">
        <v>0.5921465754508972</v>
      </c>
      <c r="E28" s="5">
        <v>0.47018373012542725</v>
      </c>
      <c r="F28" s="5">
        <v>531.7777929604053</v>
      </c>
      <c r="G28" s="5">
        <v>1910.0</v>
      </c>
      <c r="H28" s="6">
        <v>0.2784176766872406</v>
      </c>
      <c r="I28" s="7"/>
      <c r="J28" s="7"/>
      <c r="K28" s="7"/>
      <c r="L28" s="4">
        <v>11001.0</v>
      </c>
      <c r="M28" s="5">
        <v>0.0</v>
      </c>
      <c r="N28" s="5">
        <v>3862.0</v>
      </c>
      <c r="O28" s="5">
        <v>0.5194351077079773</v>
      </c>
      <c r="P28" s="5">
        <v>0.4928937256336212</v>
      </c>
      <c r="Q28" s="5">
        <v>1903.5556081533432</v>
      </c>
      <c r="R28" s="5">
        <v>7435.0</v>
      </c>
      <c r="S28" s="6">
        <v>0.2560262978076935</v>
      </c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</row>
    <row r="29" ht="15.75" customHeight="1">
      <c r="A29" s="4">
        <v>11002.0</v>
      </c>
      <c r="B29" s="5">
        <v>1.0</v>
      </c>
      <c r="C29" s="5">
        <v>334.0</v>
      </c>
      <c r="D29" s="5">
        <v>0.6816326379776001</v>
      </c>
      <c r="E29" s="5">
        <v>0.4693945646286011</v>
      </c>
      <c r="F29" s="5">
        <v>156.77778178453445</v>
      </c>
      <c r="G29" s="5">
        <v>490.0</v>
      </c>
      <c r="H29" s="6">
        <v>0.31995466351509094</v>
      </c>
      <c r="I29" s="7"/>
      <c r="J29" s="7"/>
      <c r="K29" s="7"/>
      <c r="L29" s="4">
        <v>11002.0</v>
      </c>
      <c r="M29" s="5">
        <v>0.0</v>
      </c>
      <c r="N29" s="5">
        <v>1225.0</v>
      </c>
      <c r="O29" s="5">
        <v>0.6317689418792725</v>
      </c>
      <c r="P29" s="5">
        <v>0.4634920656681061</v>
      </c>
      <c r="Q29" s="5">
        <v>567.7777917087078</v>
      </c>
      <c r="R29" s="5">
        <v>1939.0</v>
      </c>
      <c r="S29" s="6">
        <v>0.29281988739967346</v>
      </c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</row>
    <row r="30" ht="15.75" customHeight="1">
      <c r="A30" s="4">
        <v>11003.0</v>
      </c>
      <c r="B30" s="5">
        <v>1.0</v>
      </c>
      <c r="C30" s="5">
        <v>828.0</v>
      </c>
      <c r="D30" s="5">
        <v>0.5277246832847595</v>
      </c>
      <c r="E30" s="5">
        <v>0.45169082283973694</v>
      </c>
      <c r="F30" s="5">
        <v>374.0000109374523</v>
      </c>
      <c r="G30" s="5">
        <v>1569.0</v>
      </c>
      <c r="H30" s="6">
        <v>0.23836839199066162</v>
      </c>
      <c r="I30" s="7"/>
      <c r="J30" s="7"/>
      <c r="K30" s="7"/>
      <c r="L30" s="4">
        <v>11003.0</v>
      </c>
      <c r="M30" s="5">
        <v>0.0</v>
      </c>
      <c r="N30" s="5">
        <v>2484.0</v>
      </c>
      <c r="O30" s="5">
        <v>0.48009276390075684</v>
      </c>
      <c r="P30" s="5">
        <v>0.4702988266944885</v>
      </c>
      <c r="Q30" s="5">
        <v>1168.2222533524036</v>
      </c>
      <c r="R30" s="5">
        <v>5174.0</v>
      </c>
      <c r="S30" s="6">
        <v>0.22578705847263336</v>
      </c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</row>
    <row r="31" ht="15.75" customHeight="1">
      <c r="A31" s="4">
        <v>20101.0</v>
      </c>
      <c r="B31" s="5">
        <v>1.0</v>
      </c>
      <c r="C31" s="5">
        <v>5993.0</v>
      </c>
      <c r="D31" s="5">
        <v>0.038933027535676956</v>
      </c>
      <c r="E31" s="5">
        <v>0.39275452494621277</v>
      </c>
      <c r="F31" s="5">
        <v>2353.7778371572495</v>
      </c>
      <c r="G31" s="5">
        <v>153931.0</v>
      </c>
      <c r="H31" s="6">
        <v>0.0152911227196455</v>
      </c>
      <c r="I31" s="7"/>
      <c r="J31" s="7"/>
      <c r="K31" s="7"/>
      <c r="L31" s="4">
        <v>20101.0</v>
      </c>
      <c r="M31" s="5">
        <v>0.0</v>
      </c>
      <c r="N31" s="5">
        <v>27797.0</v>
      </c>
      <c r="O31" s="5">
        <v>0.04677606001496315</v>
      </c>
      <c r="P31" s="5">
        <v>0.389538437128067</v>
      </c>
      <c r="Q31" s="5">
        <v>10828.000272899866</v>
      </c>
      <c r="R31" s="5">
        <v>594257.0</v>
      </c>
      <c r="S31" s="6">
        <v>0.018221072852611542</v>
      </c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</row>
    <row r="32" ht="15.75" customHeight="1">
      <c r="A32" s="4">
        <v>20102.0</v>
      </c>
      <c r="B32" s="5">
        <v>1.0</v>
      </c>
      <c r="C32" s="5">
        <v>1843.0</v>
      </c>
      <c r="D32" s="5">
        <v>0.5382593274116516</v>
      </c>
      <c r="E32" s="5">
        <v>0.4345571994781494</v>
      </c>
      <c r="F32" s="5">
        <v>800.8889091014862</v>
      </c>
      <c r="G32" s="5">
        <v>3424.0</v>
      </c>
      <c r="H32" s="6">
        <v>0.23390446603298187</v>
      </c>
      <c r="I32" s="7"/>
      <c r="J32" s="7"/>
      <c r="K32" s="7"/>
      <c r="L32" s="4">
        <v>20102.0</v>
      </c>
      <c r="M32" s="5">
        <v>0.0</v>
      </c>
      <c r="N32" s="5">
        <v>6648.0</v>
      </c>
      <c r="O32" s="5">
        <v>0.5089572668075562</v>
      </c>
      <c r="P32" s="5">
        <v>0.43135780096054077</v>
      </c>
      <c r="Q32" s="5">
        <v>2867.666738241911</v>
      </c>
      <c r="R32" s="5">
        <v>13062.0</v>
      </c>
      <c r="S32" s="6">
        <v>0.21954268217086792</v>
      </c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</row>
    <row r="33" ht="15.75" customHeight="1">
      <c r="A33" s="4">
        <v>20103.0</v>
      </c>
      <c r="B33" s="5">
        <v>1.0</v>
      </c>
      <c r="C33" s="5">
        <v>1653.0</v>
      </c>
      <c r="D33" s="5">
        <v>0.4423334300518036</v>
      </c>
      <c r="E33" s="5">
        <v>0.4252873659133911</v>
      </c>
      <c r="F33" s="5">
        <v>703.0000174939632</v>
      </c>
      <c r="G33" s="5">
        <v>3737.0</v>
      </c>
      <c r="H33" s="6">
        <v>0.1881188154220581</v>
      </c>
      <c r="I33" s="7"/>
      <c r="J33" s="7"/>
      <c r="K33" s="7"/>
      <c r="L33" s="4">
        <v>20103.0</v>
      </c>
      <c r="M33" s="5">
        <v>0.0</v>
      </c>
      <c r="N33" s="5">
        <v>4610.0</v>
      </c>
      <c r="O33" s="5">
        <v>0.37601956725120544</v>
      </c>
      <c r="P33" s="5">
        <v>0.4295734167098999</v>
      </c>
      <c r="Q33" s="5">
        <v>1980.333384245634</v>
      </c>
      <c r="R33" s="5">
        <v>12260.0</v>
      </c>
      <c r="S33" s="6">
        <v>0.16152800619602203</v>
      </c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</row>
    <row r="34" ht="15.75" customHeight="1">
      <c r="A34" s="4">
        <v>20104.0</v>
      </c>
      <c r="B34" s="5">
        <v>1.0</v>
      </c>
      <c r="C34" s="5">
        <v>1892.0</v>
      </c>
      <c r="D34" s="5">
        <v>0.4907911717891693</v>
      </c>
      <c r="E34" s="5">
        <v>0.4011628031730652</v>
      </c>
      <c r="F34" s="5">
        <v>759.0000189840794</v>
      </c>
      <c r="G34" s="5">
        <v>3855.0</v>
      </c>
      <c r="H34" s="6">
        <v>0.19688716530799866</v>
      </c>
      <c r="I34" s="7"/>
      <c r="J34" s="7"/>
      <c r="K34" s="7"/>
      <c r="L34" s="4">
        <v>20104.0</v>
      </c>
      <c r="M34" s="5">
        <v>0.0</v>
      </c>
      <c r="N34" s="5">
        <v>8478.0</v>
      </c>
      <c r="O34" s="5">
        <v>0.46749380230903625</v>
      </c>
      <c r="P34" s="5">
        <v>0.4169091284275055</v>
      </c>
      <c r="Q34" s="5">
        <v>3534.5556421279907</v>
      </c>
      <c r="R34" s="5">
        <v>18135.0</v>
      </c>
      <c r="S34" s="6">
        <v>0.1949024349451065</v>
      </c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</row>
    <row r="35" ht="15.75" customHeight="1">
      <c r="A35" s="4">
        <v>20105.0</v>
      </c>
      <c r="B35" s="5">
        <v>1.0</v>
      </c>
      <c r="C35" s="5">
        <v>10096.0</v>
      </c>
      <c r="D35" s="5">
        <v>0.11254668235778809</v>
      </c>
      <c r="E35" s="5">
        <v>0.3837053179740906</v>
      </c>
      <c r="F35" s="5">
        <v>3873.888985335827</v>
      </c>
      <c r="G35" s="5">
        <v>89705.0</v>
      </c>
      <c r="H35" s="6">
        <v>0.043184760957956314</v>
      </c>
      <c r="I35" s="7"/>
      <c r="J35" s="7"/>
      <c r="K35" s="7"/>
      <c r="L35" s="4">
        <v>20105.0</v>
      </c>
      <c r="M35" s="5">
        <v>0.0</v>
      </c>
      <c r="N35" s="5">
        <v>103892.0</v>
      </c>
      <c r="O35" s="5">
        <v>0.13852636516094208</v>
      </c>
      <c r="P35" s="5">
        <v>0.39334866404533386</v>
      </c>
      <c r="Q35" s="5">
        <v>40865.778799921274</v>
      </c>
      <c r="R35" s="5">
        <v>749980.0</v>
      </c>
      <c r="S35" s="6">
        <v>0.05448916181921959</v>
      </c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</row>
    <row r="36" ht="15.75" customHeight="1">
      <c r="A36" s="4">
        <v>20201.0</v>
      </c>
      <c r="B36" s="5">
        <v>1.0</v>
      </c>
      <c r="C36" s="5">
        <v>4443.0</v>
      </c>
      <c r="D36" s="5">
        <v>0.430439829826355</v>
      </c>
      <c r="E36" s="5">
        <v>0.41651037335395813</v>
      </c>
      <c r="F36" s="5">
        <v>1850.5556027889252</v>
      </c>
      <c r="G36" s="5">
        <v>10322.0</v>
      </c>
      <c r="H36" s="6">
        <v>0.17928265035152435</v>
      </c>
      <c r="I36" s="7"/>
      <c r="J36" s="7"/>
      <c r="K36" s="7"/>
      <c r="L36" s="4">
        <v>20201.0</v>
      </c>
      <c r="M36" s="5">
        <v>0.0</v>
      </c>
      <c r="N36" s="5">
        <v>13063.0</v>
      </c>
      <c r="O36" s="5">
        <v>0.3695855140686035</v>
      </c>
      <c r="P36" s="5">
        <v>0.4242006838321686</v>
      </c>
      <c r="Q36" s="5">
        <v>5541.333471804857</v>
      </c>
      <c r="R36" s="5">
        <v>35345.0</v>
      </c>
      <c r="S36" s="6">
        <v>0.15677842497825623</v>
      </c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</row>
    <row r="37" ht="15.75" customHeight="1">
      <c r="A37" s="4">
        <v>20202.0</v>
      </c>
      <c r="B37" s="5">
        <v>1.0</v>
      </c>
      <c r="C37" s="5">
        <v>2273.0</v>
      </c>
      <c r="D37" s="5">
        <v>0.5843187570571899</v>
      </c>
      <c r="E37" s="5">
        <v>0.41726550459861755</v>
      </c>
      <c r="F37" s="5">
        <v>948.4444690644741</v>
      </c>
      <c r="G37" s="5">
        <v>3890.0</v>
      </c>
      <c r="H37" s="6">
        <v>0.2438160628080368</v>
      </c>
      <c r="I37" s="7"/>
      <c r="J37" s="7"/>
      <c r="K37" s="7"/>
      <c r="L37" s="4">
        <v>20202.0</v>
      </c>
      <c r="M37" s="5">
        <v>0.0</v>
      </c>
      <c r="N37" s="5">
        <v>4928.0</v>
      </c>
      <c r="O37" s="5">
        <v>0.5360600352287292</v>
      </c>
      <c r="P37" s="5">
        <v>0.4262716472148895</v>
      </c>
      <c r="Q37" s="5">
        <v>2100.6667173802853</v>
      </c>
      <c r="R37" s="5">
        <v>9193.0</v>
      </c>
      <c r="S37" s="6">
        <v>0.22850719094276428</v>
      </c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</row>
    <row r="38" ht="15.75" customHeight="1">
      <c r="A38" s="4">
        <v>20203.0</v>
      </c>
      <c r="B38" s="5">
        <v>1.0</v>
      </c>
      <c r="C38" s="5">
        <v>543.0</v>
      </c>
      <c r="D38" s="5">
        <v>0.37242797017097473</v>
      </c>
      <c r="E38" s="5">
        <v>0.3979946970939636</v>
      </c>
      <c r="F38" s="5">
        <v>216.11111643910408</v>
      </c>
      <c r="G38" s="5">
        <v>1458.0</v>
      </c>
      <c r="H38" s="6">
        <v>0.1482243537902832</v>
      </c>
      <c r="I38" s="7"/>
      <c r="J38" s="7"/>
      <c r="K38" s="7"/>
      <c r="L38" s="4">
        <v>20203.0</v>
      </c>
      <c r="M38" s="5">
        <v>0.0</v>
      </c>
      <c r="N38" s="5">
        <v>1265.0</v>
      </c>
      <c r="O38" s="5">
        <v>0.37184008955955505</v>
      </c>
      <c r="P38" s="5">
        <v>0.40140536427497864</v>
      </c>
      <c r="Q38" s="5">
        <v>507.77779045701027</v>
      </c>
      <c r="R38" s="5">
        <v>3402.0</v>
      </c>
      <c r="S38" s="6">
        <v>0.14925861358642578</v>
      </c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</row>
    <row r="39" ht="15.75" customHeight="1">
      <c r="A39" s="4">
        <v>20204.0</v>
      </c>
      <c r="B39" s="5">
        <v>1.0</v>
      </c>
      <c r="C39" s="5">
        <v>1245.0</v>
      </c>
      <c r="D39" s="5">
        <v>0.4488103687763214</v>
      </c>
      <c r="E39" s="5">
        <v>0.4216867685317993</v>
      </c>
      <c r="F39" s="5">
        <v>525.0000131726265</v>
      </c>
      <c r="G39" s="5">
        <v>2774.0</v>
      </c>
      <c r="H39" s="6">
        <v>0.1892573982477188</v>
      </c>
      <c r="I39" s="7"/>
      <c r="J39" s="7"/>
      <c r="K39" s="7"/>
      <c r="L39" s="4">
        <v>20204.0</v>
      </c>
      <c r="M39" s="5">
        <v>0.0</v>
      </c>
      <c r="N39" s="5">
        <v>2131.0</v>
      </c>
      <c r="O39" s="5">
        <v>0.4158048927783966</v>
      </c>
      <c r="P39" s="5">
        <v>0.4232754707336426</v>
      </c>
      <c r="Q39" s="5">
        <v>902.0000213384628</v>
      </c>
      <c r="R39" s="5">
        <v>5125.0</v>
      </c>
      <c r="S39" s="6">
        <v>0.17600001394748688</v>
      </c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</row>
    <row r="40" ht="15.75" customHeight="1">
      <c r="A40" s="4">
        <v>20205.0</v>
      </c>
      <c r="B40" s="5">
        <v>1.0</v>
      </c>
      <c r="C40" s="5">
        <v>1145.0</v>
      </c>
      <c r="D40" s="5">
        <v>0.3770167827606201</v>
      </c>
      <c r="E40" s="5">
        <v>0.398350328207016</v>
      </c>
      <c r="F40" s="5">
        <v>456.11112213134766</v>
      </c>
      <c r="G40" s="5">
        <v>3037.0</v>
      </c>
      <c r="H40" s="6">
        <v>0.150184765458107</v>
      </c>
      <c r="I40" s="7"/>
      <c r="J40" s="7"/>
      <c r="K40" s="7"/>
      <c r="L40" s="4">
        <v>20205.0</v>
      </c>
      <c r="M40" s="5">
        <v>0.0</v>
      </c>
      <c r="N40" s="5">
        <v>2092.0</v>
      </c>
      <c r="O40" s="5">
        <v>0.3814038336277008</v>
      </c>
      <c r="P40" s="5">
        <v>0.41597622632980347</v>
      </c>
      <c r="Q40" s="5">
        <v>870.2222429215908</v>
      </c>
      <c r="R40" s="5">
        <v>5485.0</v>
      </c>
      <c r="S40" s="6">
        <v>0.15865492820739746</v>
      </c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</row>
    <row r="41" ht="15.75" customHeight="1">
      <c r="A41" s="4">
        <v>20206.0</v>
      </c>
      <c r="B41" s="5">
        <v>1.0</v>
      </c>
      <c r="C41" s="5">
        <v>295.0</v>
      </c>
      <c r="D41" s="5">
        <v>0.23101018369197845</v>
      </c>
      <c r="E41" s="5">
        <v>0.38079097867012024</v>
      </c>
      <c r="F41" s="5">
        <v>112.33333605527878</v>
      </c>
      <c r="G41" s="5">
        <v>1277.0</v>
      </c>
      <c r="H41" s="6">
        <v>0.08796659111976624</v>
      </c>
      <c r="I41" s="7"/>
      <c r="J41" s="7"/>
      <c r="K41" s="7"/>
      <c r="L41" s="4">
        <v>20206.0</v>
      </c>
      <c r="M41" s="5">
        <v>0.0</v>
      </c>
      <c r="N41" s="5">
        <v>513.0</v>
      </c>
      <c r="O41" s="5">
        <v>0.19700460135936737</v>
      </c>
      <c r="P41" s="5">
        <v>0.39592811465263367</v>
      </c>
      <c r="Q41" s="5">
        <v>203.11111569404602</v>
      </c>
      <c r="R41" s="5">
        <v>2604.0</v>
      </c>
      <c r="S41" s="6">
        <v>0.07799965888261795</v>
      </c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</row>
    <row r="42" ht="15.75" customHeight="1">
      <c r="A42" s="4">
        <v>20301.0</v>
      </c>
      <c r="B42" s="5">
        <v>1.0</v>
      </c>
      <c r="C42" s="5">
        <v>2010.0</v>
      </c>
      <c r="D42" s="5">
        <v>0.6555773019790649</v>
      </c>
      <c r="E42" s="5">
        <v>0.4451630711555481</v>
      </c>
      <c r="F42" s="5">
        <v>894.7777992486954</v>
      </c>
      <c r="G42" s="5">
        <v>3066.0</v>
      </c>
      <c r="H42" s="6">
        <v>0.29183879494667053</v>
      </c>
      <c r="I42" s="7"/>
      <c r="J42" s="7"/>
      <c r="K42" s="7"/>
      <c r="L42" s="4">
        <v>20301.0</v>
      </c>
      <c r="M42" s="5">
        <v>0.0</v>
      </c>
      <c r="N42" s="5">
        <v>4575.0</v>
      </c>
      <c r="O42" s="5">
        <v>0.6281751990318298</v>
      </c>
      <c r="P42" s="5">
        <v>0.4704310894012451</v>
      </c>
      <c r="Q42" s="5">
        <v>2152.2222771942616</v>
      </c>
      <c r="R42" s="5">
        <v>7283.0</v>
      </c>
      <c r="S42" s="6">
        <v>0.2955131530761719</v>
      </c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</row>
    <row r="43" ht="15.75" customHeight="1">
      <c r="A43" s="4">
        <v>20302.0</v>
      </c>
      <c r="B43" s="5">
        <v>1.0</v>
      </c>
      <c r="C43" s="5">
        <v>4066.0</v>
      </c>
      <c r="D43" s="5">
        <v>0.7027307152748108</v>
      </c>
      <c r="E43" s="5">
        <v>0.43914303183555603</v>
      </c>
      <c r="F43" s="5">
        <v>1785.5555981695652</v>
      </c>
      <c r="G43" s="5">
        <v>5786.0</v>
      </c>
      <c r="H43" s="6">
        <v>0.3085992932319641</v>
      </c>
      <c r="I43" s="7"/>
      <c r="J43" s="7"/>
      <c r="K43" s="7"/>
      <c r="L43" s="4">
        <v>20302.0</v>
      </c>
      <c r="M43" s="5">
        <v>0.0</v>
      </c>
      <c r="N43" s="5">
        <v>6285.0</v>
      </c>
      <c r="O43" s="5">
        <v>0.7107316255569458</v>
      </c>
      <c r="P43" s="5">
        <v>0.45798638463020325</v>
      </c>
      <c r="Q43" s="5">
        <v>2878.4445175230503</v>
      </c>
      <c r="R43" s="5">
        <v>8843.0</v>
      </c>
      <c r="S43" s="6">
        <v>0.32550540566444397</v>
      </c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</row>
    <row r="44" ht="15.75" customHeight="1">
      <c r="A44" s="4">
        <v>20303.0</v>
      </c>
      <c r="B44" s="5">
        <v>1.0</v>
      </c>
      <c r="C44" s="5">
        <v>2686.0</v>
      </c>
      <c r="D44" s="5">
        <v>0.7745097875595093</v>
      </c>
      <c r="E44" s="5">
        <v>0.43931499123573303</v>
      </c>
      <c r="F44" s="5">
        <v>1180.000027835369</v>
      </c>
      <c r="G44" s="5">
        <v>3468.0</v>
      </c>
      <c r="H44" s="6">
        <v>0.3402537703514099</v>
      </c>
      <c r="I44" s="7"/>
      <c r="J44" s="7"/>
      <c r="K44" s="7"/>
      <c r="L44" s="4">
        <v>20303.0</v>
      </c>
      <c r="M44" s="5">
        <v>0.0</v>
      </c>
      <c r="N44" s="5">
        <v>5153.0</v>
      </c>
      <c r="O44" s="5">
        <v>0.8132891654968262</v>
      </c>
      <c r="P44" s="5">
        <v>0.4533712863922119</v>
      </c>
      <c r="Q44" s="5">
        <v>2336.2222793400288</v>
      </c>
      <c r="R44" s="5">
        <v>6336.0</v>
      </c>
      <c r="S44" s="6">
        <v>0.36872196197509766</v>
      </c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</row>
    <row r="45" ht="15.75" customHeight="1">
      <c r="A45" s="4">
        <v>20304.0</v>
      </c>
      <c r="B45" s="5">
        <v>1.0</v>
      </c>
      <c r="C45" s="5">
        <v>888.0</v>
      </c>
      <c r="D45" s="5">
        <v>0.6558345556259155</v>
      </c>
      <c r="E45" s="5">
        <v>0.4493243396282196</v>
      </c>
      <c r="F45" s="5">
        <v>399.0000097155571</v>
      </c>
      <c r="G45" s="5">
        <v>1354.0</v>
      </c>
      <c r="H45" s="6">
        <v>0.29468244314193726</v>
      </c>
      <c r="I45" s="7"/>
      <c r="J45" s="7"/>
      <c r="K45" s="7"/>
      <c r="L45" s="4">
        <v>20304.0</v>
      </c>
      <c r="M45" s="5">
        <v>0.0</v>
      </c>
      <c r="N45" s="5">
        <v>1528.0</v>
      </c>
      <c r="O45" s="5">
        <v>0.613162100315094</v>
      </c>
      <c r="P45" s="5">
        <v>0.44800758361816406</v>
      </c>
      <c r="Q45" s="5">
        <v>684.5555723309517</v>
      </c>
      <c r="R45" s="5">
        <v>2492.0</v>
      </c>
      <c r="S45" s="6">
        <v>0.2747012674808502</v>
      </c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</row>
    <row r="46" ht="15.75" customHeight="1">
      <c r="A46" s="4">
        <v>20305.0</v>
      </c>
      <c r="B46" s="5">
        <v>1.0</v>
      </c>
      <c r="C46" s="5">
        <v>505.0</v>
      </c>
      <c r="D46" s="5">
        <v>0.7340116500854492</v>
      </c>
      <c r="E46" s="5">
        <v>0.44356435537338257</v>
      </c>
      <c r="F46" s="5">
        <v>224.00000503659248</v>
      </c>
      <c r="G46" s="5">
        <v>688.0</v>
      </c>
      <c r="H46" s="6">
        <v>0.3255814015865326</v>
      </c>
      <c r="I46" s="7"/>
      <c r="J46" s="7"/>
      <c r="K46" s="7"/>
      <c r="L46" s="4">
        <v>20305.0</v>
      </c>
      <c r="M46" s="5">
        <v>0.0</v>
      </c>
      <c r="N46" s="5">
        <v>1582.0</v>
      </c>
      <c r="O46" s="5">
        <v>0.6786786913871765</v>
      </c>
      <c r="P46" s="5">
        <v>0.45771878957748413</v>
      </c>
      <c r="Q46" s="5">
        <v>724.1111301481724</v>
      </c>
      <c r="R46" s="5">
        <v>2331.0</v>
      </c>
      <c r="S46" s="6">
        <v>0.3106440007686615</v>
      </c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</row>
    <row r="47" ht="15.75" customHeight="1">
      <c r="A47" s="4">
        <v>20306.0</v>
      </c>
      <c r="B47" s="5">
        <v>1.0</v>
      </c>
      <c r="C47" s="5">
        <v>580.0</v>
      </c>
      <c r="D47" s="5">
        <v>0.6636155843734741</v>
      </c>
      <c r="E47" s="5">
        <v>0.4249042272567749</v>
      </c>
      <c r="F47" s="5">
        <v>246.4444504082203</v>
      </c>
      <c r="G47" s="5">
        <v>874.0</v>
      </c>
      <c r="H47" s="6">
        <v>0.28197306394577026</v>
      </c>
      <c r="I47" s="7"/>
      <c r="J47" s="7"/>
      <c r="K47" s="7"/>
      <c r="L47" s="4">
        <v>20306.0</v>
      </c>
      <c r="M47" s="5">
        <v>0.0</v>
      </c>
      <c r="N47" s="5">
        <v>2747.0</v>
      </c>
      <c r="O47" s="5">
        <v>0.6656166911125183</v>
      </c>
      <c r="P47" s="5">
        <v>0.4374469220638275</v>
      </c>
      <c r="Q47" s="5">
        <v>1201.6666970551014</v>
      </c>
      <c r="R47" s="5">
        <v>4127.0</v>
      </c>
      <c r="S47" s="6">
        <v>0.29117196798324585</v>
      </c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</row>
    <row r="48" ht="15.75" customHeight="1">
      <c r="A48" s="4">
        <v>20307.0</v>
      </c>
      <c r="B48" s="5">
        <v>1.0</v>
      </c>
      <c r="C48" s="5">
        <v>52.0</v>
      </c>
      <c r="D48" s="5">
        <v>0.5148515105247498</v>
      </c>
      <c r="E48" s="5">
        <v>0.3782051205635071</v>
      </c>
      <c r="F48" s="5">
        <v>19.66666704416275</v>
      </c>
      <c r="G48" s="5">
        <v>101.0</v>
      </c>
      <c r="H48" s="6">
        <v>0.19471947848796844</v>
      </c>
      <c r="I48" s="7"/>
      <c r="J48" s="7"/>
      <c r="K48" s="7"/>
      <c r="L48" s="4">
        <v>20307.0</v>
      </c>
      <c r="M48" s="5">
        <v>0.0</v>
      </c>
      <c r="N48" s="5">
        <v>334.0</v>
      </c>
      <c r="O48" s="5">
        <v>0.6693387031555176</v>
      </c>
      <c r="P48" s="5">
        <v>0.41151031851768494</v>
      </c>
      <c r="Q48" s="5">
        <v>137.44444805383682</v>
      </c>
      <c r="R48" s="5">
        <v>499.0</v>
      </c>
      <c r="S48" s="6">
        <v>0.2754397690296173</v>
      </c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</row>
    <row r="49" ht="15.75" customHeight="1">
      <c r="A49" s="4">
        <v>20308.0</v>
      </c>
      <c r="B49" s="5">
        <v>1.0</v>
      </c>
      <c r="C49" s="5">
        <v>2439.0</v>
      </c>
      <c r="D49" s="5">
        <v>0.8973509669303894</v>
      </c>
      <c r="E49" s="5">
        <v>0.4793859124183655</v>
      </c>
      <c r="F49" s="5">
        <v>1169.2222523093224</v>
      </c>
      <c r="G49" s="5">
        <v>2718.0</v>
      </c>
      <c r="H49" s="6">
        <v>0.4301774203777313</v>
      </c>
      <c r="I49" s="7"/>
      <c r="J49" s="7"/>
      <c r="K49" s="7"/>
      <c r="L49" s="4">
        <v>20308.0</v>
      </c>
      <c r="M49" s="5">
        <v>0.0</v>
      </c>
      <c r="N49" s="5">
        <v>4082.0</v>
      </c>
      <c r="O49" s="5">
        <v>0.9022988677024841</v>
      </c>
      <c r="P49" s="5">
        <v>0.48282432556152344</v>
      </c>
      <c r="Q49" s="5">
        <v>1970.8889375329018</v>
      </c>
      <c r="R49" s="5">
        <v>4524.0</v>
      </c>
      <c r="S49" s="6">
        <v>0.43565183877944946</v>
      </c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</row>
    <row r="50" ht="15.75" customHeight="1">
      <c r="A50" s="4">
        <v>20401.0</v>
      </c>
      <c r="B50" s="5">
        <v>1.0</v>
      </c>
      <c r="C50" s="5">
        <v>2363.0</v>
      </c>
      <c r="D50" s="5">
        <v>0.6604248285293579</v>
      </c>
      <c r="E50" s="5">
        <v>0.43047916889190674</v>
      </c>
      <c r="F50" s="5">
        <v>1017.2222481369972</v>
      </c>
      <c r="G50" s="5">
        <v>3578.0</v>
      </c>
      <c r="H50" s="6">
        <v>0.2842991352081299</v>
      </c>
      <c r="I50" s="7"/>
      <c r="J50" s="7"/>
      <c r="K50" s="7"/>
      <c r="L50" s="4">
        <v>20401.0</v>
      </c>
      <c r="M50" s="5">
        <v>0.0</v>
      </c>
      <c r="N50" s="5">
        <v>4948.0</v>
      </c>
      <c r="O50" s="5">
        <v>0.6462060809135437</v>
      </c>
      <c r="P50" s="5">
        <v>0.44377079606056213</v>
      </c>
      <c r="Q50" s="5">
        <v>2195.7778320610523</v>
      </c>
      <c r="R50" s="5">
        <v>7657.0</v>
      </c>
      <c r="S50" s="6">
        <v>0.2867673933506012</v>
      </c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</row>
    <row r="51" ht="15.75" customHeight="1">
      <c r="A51" s="4">
        <v>20402.0</v>
      </c>
      <c r="B51" s="5">
        <v>1.0</v>
      </c>
      <c r="C51" s="5">
        <v>2456.0</v>
      </c>
      <c r="D51" s="5">
        <v>0.5959718227386475</v>
      </c>
      <c r="E51" s="5">
        <v>0.4243575930595398</v>
      </c>
      <c r="F51" s="5">
        <v>1042.2222483158112</v>
      </c>
      <c r="G51" s="5">
        <v>4121.0</v>
      </c>
      <c r="H51" s="6">
        <v>0.2529051601886749</v>
      </c>
      <c r="I51" s="7"/>
      <c r="J51" s="7"/>
      <c r="K51" s="7"/>
      <c r="L51" s="4">
        <v>20402.0</v>
      </c>
      <c r="M51" s="5">
        <v>0.0</v>
      </c>
      <c r="N51" s="5">
        <v>7147.0</v>
      </c>
      <c r="O51" s="5">
        <v>0.6243011951446533</v>
      </c>
      <c r="P51" s="5">
        <v>0.4369199275970459</v>
      </c>
      <c r="Q51" s="5">
        <v>3122.666746020317</v>
      </c>
      <c r="R51" s="5">
        <v>11448.0</v>
      </c>
      <c r="S51" s="6">
        <v>0.27276962995529175</v>
      </c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</row>
    <row r="52" ht="15.75" customHeight="1">
      <c r="A52" s="4">
        <v>20403.0</v>
      </c>
      <c r="B52" s="5">
        <v>1.0</v>
      </c>
      <c r="C52" s="5">
        <v>2545.0</v>
      </c>
      <c r="D52" s="5">
        <v>0.5913103818893433</v>
      </c>
      <c r="E52" s="5">
        <v>0.437939316034317</v>
      </c>
      <c r="F52" s="5">
        <v>1114.5555847585201</v>
      </c>
      <c r="G52" s="5">
        <v>4304.0</v>
      </c>
      <c r="H52" s="6">
        <v>0.2589580714702606</v>
      </c>
      <c r="I52" s="7"/>
      <c r="J52" s="7"/>
      <c r="K52" s="7"/>
      <c r="L52" s="4">
        <v>20403.0</v>
      </c>
      <c r="M52" s="5">
        <v>0.0</v>
      </c>
      <c r="N52" s="5">
        <v>6237.0</v>
      </c>
      <c r="O52" s="5">
        <v>0.6217725276947021</v>
      </c>
      <c r="P52" s="5">
        <v>0.46525219082832336</v>
      </c>
      <c r="Q52" s="5">
        <v>2901.7778537869453</v>
      </c>
      <c r="R52" s="5">
        <v>10031.0</v>
      </c>
      <c r="S52" s="6">
        <v>0.28928104043006897</v>
      </c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</row>
    <row r="53" ht="15.75" customHeight="1">
      <c r="A53" s="4">
        <v>20404.0</v>
      </c>
      <c r="B53" s="5">
        <v>1.0</v>
      </c>
      <c r="C53" s="5">
        <v>978.0</v>
      </c>
      <c r="D53" s="5">
        <v>0.7117903828620911</v>
      </c>
      <c r="E53" s="5">
        <v>0.4345603287220001</v>
      </c>
      <c r="F53" s="5">
        <v>425.00001031160355</v>
      </c>
      <c r="G53" s="5">
        <v>1374.0</v>
      </c>
      <c r="H53" s="6">
        <v>0.30931586027145386</v>
      </c>
      <c r="I53" s="7"/>
      <c r="J53" s="7"/>
      <c r="K53" s="7"/>
      <c r="L53" s="4">
        <v>20404.0</v>
      </c>
      <c r="M53" s="5">
        <v>0.0</v>
      </c>
      <c r="N53" s="5">
        <v>2726.0</v>
      </c>
      <c r="O53" s="5">
        <v>0.688036322593689</v>
      </c>
      <c r="P53" s="5">
        <v>0.4471346139907837</v>
      </c>
      <c r="Q53" s="5">
        <v>1218.8889200091362</v>
      </c>
      <c r="R53" s="5">
        <v>3962.0</v>
      </c>
      <c r="S53" s="6">
        <v>0.3076448440551758</v>
      </c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</row>
    <row r="54" ht="15.75" customHeight="1">
      <c r="A54" s="4">
        <v>20405.0</v>
      </c>
      <c r="B54" s="5">
        <v>1.0</v>
      </c>
      <c r="C54" s="5">
        <v>1396.0</v>
      </c>
      <c r="D54" s="5">
        <v>0.6048526763916016</v>
      </c>
      <c r="E54" s="5">
        <v>0.4165074825286865</v>
      </c>
      <c r="F54" s="5">
        <v>581.4444588720798</v>
      </c>
      <c r="G54" s="5">
        <v>2308.0</v>
      </c>
      <c r="H54" s="6">
        <v>0.25192567706108093</v>
      </c>
      <c r="I54" s="7"/>
      <c r="J54" s="7"/>
      <c r="K54" s="7"/>
      <c r="L54" s="4">
        <v>20405.0</v>
      </c>
      <c r="M54" s="5">
        <v>0.0</v>
      </c>
      <c r="N54" s="5">
        <v>2350.0</v>
      </c>
      <c r="O54" s="5">
        <v>0.48553720116615295</v>
      </c>
      <c r="P54" s="5">
        <v>0.4174468219280243</v>
      </c>
      <c r="Q54" s="5">
        <v>981.0000232756138</v>
      </c>
      <c r="R54" s="5">
        <v>4840.0</v>
      </c>
      <c r="S54" s="6">
        <v>0.20268596708774567</v>
      </c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</row>
    <row r="55" ht="15.75" customHeight="1">
      <c r="A55" s="4">
        <v>20501.0</v>
      </c>
      <c r="B55" s="5">
        <v>1.0</v>
      </c>
      <c r="C55" s="5">
        <v>1599.0</v>
      </c>
      <c r="D55" s="5">
        <v>0.5425856709480286</v>
      </c>
      <c r="E55" s="5">
        <v>0.4304773807525635</v>
      </c>
      <c r="F55" s="5">
        <v>688.3333504199982</v>
      </c>
      <c r="G55" s="5">
        <v>2947.0</v>
      </c>
      <c r="H55" s="6">
        <v>0.233570858836174</v>
      </c>
      <c r="I55" s="7"/>
      <c r="J55" s="7"/>
      <c r="K55" s="7"/>
      <c r="L55" s="4">
        <v>20501.0</v>
      </c>
      <c r="M55" s="5">
        <v>0.0</v>
      </c>
      <c r="N55" s="5">
        <v>4464.0</v>
      </c>
      <c r="O55" s="5">
        <v>0.5252382755279541</v>
      </c>
      <c r="P55" s="5">
        <v>0.4437972903251648</v>
      </c>
      <c r="Q55" s="5">
        <v>1981.1111630797386</v>
      </c>
      <c r="R55" s="5">
        <v>8499.0</v>
      </c>
      <c r="S55" s="6">
        <v>0.2330993264913559</v>
      </c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</row>
    <row r="56" ht="15.75" customHeight="1">
      <c r="A56" s="4">
        <v>20502.0</v>
      </c>
      <c r="B56" s="5">
        <v>1.0</v>
      </c>
      <c r="C56" s="5">
        <v>940.0</v>
      </c>
      <c r="D56" s="5">
        <v>0.6119791865348816</v>
      </c>
      <c r="E56" s="5">
        <v>0.44196218252182007</v>
      </c>
      <c r="F56" s="5">
        <v>415.44445556402206</v>
      </c>
      <c r="G56" s="5">
        <v>1536.0</v>
      </c>
      <c r="H56" s="6">
        <v>0.2704716622829437</v>
      </c>
      <c r="I56" s="7"/>
      <c r="J56" s="7"/>
      <c r="K56" s="7"/>
      <c r="L56" s="4">
        <v>20502.0</v>
      </c>
      <c r="M56" s="5">
        <v>0.0</v>
      </c>
      <c r="N56" s="5">
        <v>4548.0</v>
      </c>
      <c r="O56" s="5">
        <v>0.6772896647453308</v>
      </c>
      <c r="P56" s="5">
        <v>0.45871201157569885</v>
      </c>
      <c r="Q56" s="5">
        <v>2086.2222759127617</v>
      </c>
      <c r="R56" s="5">
        <v>6715.0</v>
      </c>
      <c r="S56" s="6">
        <v>0.31068089604377747</v>
      </c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</row>
    <row r="57" ht="15.75" customHeight="1">
      <c r="A57" s="4">
        <v>20503.0</v>
      </c>
      <c r="B57" s="5">
        <v>1.0</v>
      </c>
      <c r="C57" s="5">
        <v>642.0</v>
      </c>
      <c r="D57" s="5">
        <v>0.7054945230484009</v>
      </c>
      <c r="E57" s="5">
        <v>0.4508480429649353</v>
      </c>
      <c r="F57" s="5">
        <v>289.44445297122</v>
      </c>
      <c r="G57" s="5">
        <v>910.0</v>
      </c>
      <c r="H57" s="6">
        <v>0.31807082891464233</v>
      </c>
      <c r="I57" s="7"/>
      <c r="J57" s="7"/>
      <c r="K57" s="7"/>
      <c r="L57" s="4">
        <v>20503.0</v>
      </c>
      <c r="M57" s="5">
        <v>0.0</v>
      </c>
      <c r="N57" s="5">
        <v>2957.0</v>
      </c>
      <c r="O57" s="5">
        <v>0.6533362865447998</v>
      </c>
      <c r="P57" s="5">
        <v>0.4528989791870117</v>
      </c>
      <c r="Q57" s="5">
        <v>1339.2222560048103</v>
      </c>
      <c r="R57" s="5">
        <v>4526.0</v>
      </c>
      <c r="S57" s="6">
        <v>0.2958953380584717</v>
      </c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</row>
    <row r="58" ht="15.75" customHeight="1">
      <c r="A58" s="4">
        <v>20601.0</v>
      </c>
      <c r="B58" s="5">
        <v>1.0</v>
      </c>
      <c r="C58" s="5">
        <v>2657.0</v>
      </c>
      <c r="D58" s="5">
        <v>0.546707808971405</v>
      </c>
      <c r="E58" s="5">
        <v>0.4416426420211792</v>
      </c>
      <c r="F58" s="5">
        <v>1173.4444749355316</v>
      </c>
      <c r="G58" s="5">
        <v>4860.0</v>
      </c>
      <c r="H58" s="6">
        <v>0.2414494752883911</v>
      </c>
      <c r="I58" s="7"/>
      <c r="J58" s="7"/>
      <c r="K58" s="7"/>
      <c r="L58" s="4">
        <v>20601.0</v>
      </c>
      <c r="M58" s="5">
        <v>0.0</v>
      </c>
      <c r="N58" s="5">
        <v>9593.0</v>
      </c>
      <c r="O58" s="5">
        <v>0.5189613103866577</v>
      </c>
      <c r="P58" s="5">
        <v>0.4431356191635132</v>
      </c>
      <c r="Q58" s="5">
        <v>4251.000107884407</v>
      </c>
      <c r="R58" s="5">
        <v>18485.0</v>
      </c>
      <c r="S58" s="6">
        <v>0.22997024655342102</v>
      </c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</row>
    <row r="59" ht="15.75" customHeight="1">
      <c r="A59" s="4">
        <v>20602.0</v>
      </c>
      <c r="B59" s="5">
        <v>1.0</v>
      </c>
      <c r="C59" s="5">
        <v>862.0</v>
      </c>
      <c r="D59" s="5">
        <v>0.4309999942779541</v>
      </c>
      <c r="E59" s="5">
        <v>0.45333850383758545</v>
      </c>
      <c r="F59" s="5">
        <v>390.7777878642082</v>
      </c>
      <c r="G59" s="5">
        <v>2000.0</v>
      </c>
      <c r="H59" s="6">
        <v>0.19538889825344086</v>
      </c>
      <c r="I59" s="7"/>
      <c r="J59" s="7"/>
      <c r="K59" s="7"/>
      <c r="L59" s="4">
        <v>20602.0</v>
      </c>
      <c r="M59" s="5">
        <v>0.0</v>
      </c>
      <c r="N59" s="5">
        <v>5388.0</v>
      </c>
      <c r="O59" s="5">
        <v>0.4337465763092041</v>
      </c>
      <c r="P59" s="5">
        <v>0.4590035676956177</v>
      </c>
      <c r="Q59" s="5">
        <v>2473.1111745238304</v>
      </c>
      <c r="R59" s="5">
        <v>12422.0</v>
      </c>
      <c r="S59" s="6">
        <v>0.19909122586250305</v>
      </c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</row>
    <row r="60" ht="15.75" customHeight="1">
      <c r="A60" s="4">
        <v>20603.0</v>
      </c>
      <c r="B60" s="5">
        <v>1.0</v>
      </c>
      <c r="C60" s="5">
        <v>640.0</v>
      </c>
      <c r="D60" s="5">
        <v>0.6207565665245056</v>
      </c>
      <c r="E60" s="5">
        <v>0.4546875059604645</v>
      </c>
      <c r="F60" s="5">
        <v>291.0000073313713</v>
      </c>
      <c r="G60" s="5">
        <v>1031.0</v>
      </c>
      <c r="H60" s="6">
        <v>0.2822502553462982</v>
      </c>
      <c r="I60" s="7"/>
      <c r="J60" s="7"/>
      <c r="K60" s="7"/>
      <c r="L60" s="4">
        <v>20603.0</v>
      </c>
      <c r="M60" s="5">
        <v>0.0</v>
      </c>
      <c r="N60" s="5">
        <v>3838.0</v>
      </c>
      <c r="O60" s="5">
        <v>0.5584982633590698</v>
      </c>
      <c r="P60" s="5">
        <v>0.4471368193626404</v>
      </c>
      <c r="Q60" s="5">
        <v>1716.1111543774605</v>
      </c>
      <c r="R60" s="5">
        <v>6872.0</v>
      </c>
      <c r="S60" s="6">
        <v>0.2497251331806183</v>
      </c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</row>
    <row r="61" ht="15.75" customHeight="1">
      <c r="A61" s="4">
        <v>20604.0</v>
      </c>
      <c r="B61" s="5">
        <v>1.0</v>
      </c>
      <c r="C61" s="5">
        <v>361.0</v>
      </c>
      <c r="D61" s="5">
        <v>0.619210958480835</v>
      </c>
      <c r="E61" s="5">
        <v>0.4349030554294586</v>
      </c>
      <c r="F61" s="5">
        <v>157.00000435113907</v>
      </c>
      <c r="G61" s="5">
        <v>583.0</v>
      </c>
      <c r="H61" s="6">
        <v>0.2692967355251312</v>
      </c>
      <c r="I61" s="7"/>
      <c r="J61" s="7"/>
      <c r="K61" s="7"/>
      <c r="L61" s="4">
        <v>20604.0</v>
      </c>
      <c r="M61" s="5">
        <v>0.0</v>
      </c>
      <c r="N61" s="5">
        <v>1126.0</v>
      </c>
      <c r="O61" s="5">
        <v>0.5516903400421143</v>
      </c>
      <c r="P61" s="5">
        <v>0.4370436370372772</v>
      </c>
      <c r="Q61" s="5">
        <v>492.1111229658127</v>
      </c>
      <c r="R61" s="5">
        <v>2041.0</v>
      </c>
      <c r="S61" s="6">
        <v>0.24111275374889374</v>
      </c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</row>
    <row r="62" ht="15.75" customHeight="1">
      <c r="A62" s="4">
        <v>20605.0</v>
      </c>
      <c r="B62" s="5">
        <v>1.0</v>
      </c>
      <c r="C62" s="5">
        <v>660.0</v>
      </c>
      <c r="D62" s="5">
        <v>0.48636698722839355</v>
      </c>
      <c r="E62" s="5">
        <v>0.40303030610084534</v>
      </c>
      <c r="F62" s="5">
        <v>266.0000068247318</v>
      </c>
      <c r="G62" s="5">
        <v>1357.0</v>
      </c>
      <c r="H62" s="6">
        <v>0.19602063298225403</v>
      </c>
      <c r="I62" s="7"/>
      <c r="J62" s="7"/>
      <c r="K62" s="7"/>
      <c r="L62" s="4">
        <v>20605.0</v>
      </c>
      <c r="M62" s="5">
        <v>0.0</v>
      </c>
      <c r="N62" s="5">
        <v>1128.0</v>
      </c>
      <c r="O62" s="5">
        <v>0.48578810691833496</v>
      </c>
      <c r="P62" s="5">
        <v>0.4131205677986145</v>
      </c>
      <c r="Q62" s="5">
        <v>466.00001138448715</v>
      </c>
      <c r="R62" s="5">
        <v>2322.0</v>
      </c>
      <c r="S62" s="6">
        <v>0.20068906247615814</v>
      </c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</row>
    <row r="63" ht="15.75" customHeight="1">
      <c r="A63" s="4">
        <v>20606.0</v>
      </c>
      <c r="B63" s="5">
        <v>1.0</v>
      </c>
      <c r="C63" s="5">
        <v>289.0</v>
      </c>
      <c r="D63" s="5">
        <v>0.3110871911048889</v>
      </c>
      <c r="E63" s="5">
        <v>0.3933102786540985</v>
      </c>
      <c r="F63" s="5">
        <v>113.66666948795319</v>
      </c>
      <c r="G63" s="5">
        <v>929.0</v>
      </c>
      <c r="H63" s="6">
        <v>0.12235379219055176</v>
      </c>
      <c r="I63" s="7"/>
      <c r="J63" s="7"/>
      <c r="K63" s="7"/>
      <c r="L63" s="4">
        <v>20606.0</v>
      </c>
      <c r="M63" s="5">
        <v>0.0</v>
      </c>
      <c r="N63" s="5">
        <v>2587.0</v>
      </c>
      <c r="O63" s="5">
        <v>0.2921513319015503</v>
      </c>
      <c r="P63" s="5">
        <v>0.40059271454811096</v>
      </c>
      <c r="Q63" s="5">
        <v>1036.3333587944508</v>
      </c>
      <c r="R63" s="5">
        <v>8855.0</v>
      </c>
      <c r="S63" s="6">
        <v>0.1170336976647377</v>
      </c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</row>
    <row r="64" ht="15.75" customHeight="1">
      <c r="A64" s="4">
        <v>20607.0</v>
      </c>
      <c r="B64" s="5">
        <v>1.0</v>
      </c>
      <c r="C64" s="5">
        <v>456.0</v>
      </c>
      <c r="D64" s="5">
        <v>0.388415664434433</v>
      </c>
      <c r="E64" s="5">
        <v>0.38425925374031067</v>
      </c>
      <c r="F64" s="5">
        <v>175.22222632169724</v>
      </c>
      <c r="G64" s="5">
        <v>1174.0</v>
      </c>
      <c r="H64" s="6">
        <v>0.14925231039524078</v>
      </c>
      <c r="I64" s="7"/>
      <c r="J64" s="7"/>
      <c r="K64" s="7"/>
      <c r="L64" s="4">
        <v>20607.0</v>
      </c>
      <c r="M64" s="5">
        <v>0.0</v>
      </c>
      <c r="N64" s="5">
        <v>3343.0</v>
      </c>
      <c r="O64" s="5">
        <v>0.27928152680397034</v>
      </c>
      <c r="P64" s="5">
        <v>0.3989098370075226</v>
      </c>
      <c r="Q64" s="5">
        <v>1333.5555875599384</v>
      </c>
      <c r="R64" s="5">
        <v>11970.0</v>
      </c>
      <c r="S64" s="6">
        <v>0.11140815168619156</v>
      </c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</row>
    <row r="65" ht="15.75" customHeight="1">
      <c r="A65" s="4">
        <v>20608.0</v>
      </c>
      <c r="B65" s="5">
        <v>1.0</v>
      </c>
      <c r="C65" s="5">
        <v>492.0</v>
      </c>
      <c r="D65" s="5">
        <v>0.4781341254711151</v>
      </c>
      <c r="E65" s="5">
        <v>0.4322493374347687</v>
      </c>
      <c r="F65" s="5">
        <v>212.66667130589485</v>
      </c>
      <c r="G65" s="5">
        <v>1029.0</v>
      </c>
      <c r="H65" s="6">
        <v>0.20667316019535065</v>
      </c>
      <c r="I65" s="7"/>
      <c r="J65" s="7"/>
      <c r="K65" s="7"/>
      <c r="L65" s="4">
        <v>20608.0</v>
      </c>
      <c r="M65" s="5">
        <v>0.0</v>
      </c>
      <c r="N65" s="5">
        <v>4744.0</v>
      </c>
      <c r="O65" s="5">
        <v>0.5914474725723267</v>
      </c>
      <c r="P65" s="5">
        <v>0.4681703448295593</v>
      </c>
      <c r="Q65" s="5">
        <v>2221.0000559687614</v>
      </c>
      <c r="R65" s="5">
        <v>8021.0</v>
      </c>
      <c r="S65" s="6">
        <v>0.27689817547798157</v>
      </c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</row>
    <row r="66" ht="15.75" customHeight="1">
      <c r="A66" s="4">
        <v>20701.0</v>
      </c>
      <c r="B66" s="5">
        <v>1.0</v>
      </c>
      <c r="C66" s="5">
        <v>2027.0</v>
      </c>
      <c r="D66" s="5">
        <v>0.6099909543991089</v>
      </c>
      <c r="E66" s="5">
        <v>0.5053993463516235</v>
      </c>
      <c r="F66" s="5">
        <v>1024.4444718956947</v>
      </c>
      <c r="G66" s="5">
        <v>3323.0</v>
      </c>
      <c r="H66" s="6">
        <v>0.3082890212535858</v>
      </c>
      <c r="I66" s="7"/>
      <c r="J66" s="7"/>
      <c r="K66" s="7"/>
      <c r="L66" s="4">
        <v>20701.0</v>
      </c>
      <c r="M66" s="5">
        <v>0.0</v>
      </c>
      <c r="N66" s="5">
        <v>7994.0</v>
      </c>
      <c r="O66" s="5">
        <v>0.5265445709228516</v>
      </c>
      <c r="P66" s="5">
        <v>0.4913407266139984</v>
      </c>
      <c r="Q66" s="5">
        <v>3927.7778821587563</v>
      </c>
      <c r="R66" s="5">
        <v>15182.0</v>
      </c>
      <c r="S66" s="6">
        <v>0.2587127983570099</v>
      </c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</row>
    <row r="67" ht="15.75" customHeight="1">
      <c r="A67" s="4">
        <v>20702.0</v>
      </c>
      <c r="B67" s="5">
        <v>1.0</v>
      </c>
      <c r="C67" s="5">
        <v>595.0</v>
      </c>
      <c r="D67" s="5">
        <v>0.7727272510528564</v>
      </c>
      <c r="E67" s="5">
        <v>0.47002801299095154</v>
      </c>
      <c r="F67" s="5">
        <v>279.6666744351387</v>
      </c>
      <c r="G67" s="5">
        <v>770.0</v>
      </c>
      <c r="H67" s="6">
        <v>0.3632034659385681</v>
      </c>
      <c r="I67" s="7"/>
      <c r="J67" s="7"/>
      <c r="K67" s="7"/>
      <c r="L67" s="4">
        <v>20702.0</v>
      </c>
      <c r="M67" s="5">
        <v>0.0</v>
      </c>
      <c r="N67" s="5">
        <v>3699.0</v>
      </c>
      <c r="O67" s="5">
        <v>0.7083492875099182</v>
      </c>
      <c r="P67" s="5">
        <v>0.4647802710533142</v>
      </c>
      <c r="Q67" s="5">
        <v>1719.222266703844</v>
      </c>
      <c r="R67" s="5">
        <v>5222.0</v>
      </c>
      <c r="S67" s="6">
        <v>0.3292267620563507</v>
      </c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</row>
    <row r="68" ht="15.75" customHeight="1">
      <c r="A68" s="4">
        <v>20801.0</v>
      </c>
      <c r="B68" s="5">
        <v>1.0</v>
      </c>
      <c r="C68" s="5">
        <v>3934.0</v>
      </c>
      <c r="D68" s="5">
        <v>0.3145187199115753</v>
      </c>
      <c r="E68" s="5">
        <v>0.4103824198246002</v>
      </c>
      <c r="F68" s="5">
        <v>1614.4444838762283</v>
      </c>
      <c r="G68" s="5">
        <v>12508.0</v>
      </c>
      <c r="H68" s="6">
        <v>0.12907294929027557</v>
      </c>
      <c r="I68" s="7"/>
      <c r="J68" s="7"/>
      <c r="K68" s="7"/>
      <c r="L68" s="4">
        <v>20801.0</v>
      </c>
      <c r="M68" s="5">
        <v>0.0</v>
      </c>
      <c r="N68" s="5">
        <v>20102.0</v>
      </c>
      <c r="O68" s="5">
        <v>0.3034264147281647</v>
      </c>
      <c r="P68" s="5">
        <v>0.4173548221588135</v>
      </c>
      <c r="Q68" s="5">
        <v>8389.66687130928</v>
      </c>
      <c r="R68" s="5">
        <v>66250.0</v>
      </c>
      <c r="S68" s="6">
        <v>0.12663647532463074</v>
      </c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</row>
    <row r="69" ht="15.75" customHeight="1">
      <c r="A69" s="4">
        <v>20802.0</v>
      </c>
      <c r="B69" s="5">
        <v>1.0</v>
      </c>
      <c r="C69" s="5">
        <v>947.0</v>
      </c>
      <c r="D69" s="5">
        <v>0.3826262652873993</v>
      </c>
      <c r="E69" s="5">
        <v>0.3927021026611328</v>
      </c>
      <c r="F69" s="5">
        <v>371.8888975083828</v>
      </c>
      <c r="G69" s="5">
        <v>2475.0</v>
      </c>
      <c r="H69" s="6">
        <v>0.1502581387758255</v>
      </c>
      <c r="I69" s="7"/>
      <c r="J69" s="7"/>
      <c r="K69" s="7"/>
      <c r="L69" s="4">
        <v>20802.0</v>
      </c>
      <c r="M69" s="5">
        <v>0.0</v>
      </c>
      <c r="N69" s="5">
        <v>1660.0</v>
      </c>
      <c r="O69" s="5">
        <v>0.3665268123149872</v>
      </c>
      <c r="P69" s="5">
        <v>0.40983936190605164</v>
      </c>
      <c r="Q69" s="5">
        <v>680.333350121975</v>
      </c>
      <c r="R69" s="5">
        <v>4529.0</v>
      </c>
      <c r="S69" s="6">
        <v>0.15021711587905884</v>
      </c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</row>
    <row r="70" ht="15.75" customHeight="1">
      <c r="A70" s="4">
        <v>20803.0</v>
      </c>
      <c r="B70" s="5">
        <v>1.0</v>
      </c>
      <c r="C70" s="5">
        <v>1617.0</v>
      </c>
      <c r="D70" s="5">
        <v>0.47101661562919617</v>
      </c>
      <c r="E70" s="5">
        <v>0.4306328594684601</v>
      </c>
      <c r="F70" s="5">
        <v>696.3333498835564</v>
      </c>
      <c r="G70" s="5">
        <v>3433.0</v>
      </c>
      <c r="H70" s="6">
        <v>0.20283523201942444</v>
      </c>
      <c r="I70" s="7"/>
      <c r="J70" s="7"/>
      <c r="K70" s="7"/>
      <c r="L70" s="4">
        <v>20803.0</v>
      </c>
      <c r="M70" s="5">
        <v>0.0</v>
      </c>
      <c r="N70" s="5">
        <v>4098.0</v>
      </c>
      <c r="O70" s="5">
        <v>0.47331947088241577</v>
      </c>
      <c r="P70" s="5">
        <v>0.4354970157146454</v>
      </c>
      <c r="Q70" s="5">
        <v>1784.666711062193</v>
      </c>
      <c r="R70" s="5">
        <v>8658.0</v>
      </c>
      <c r="S70" s="6">
        <v>0.20612922310829163</v>
      </c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</row>
    <row r="71" ht="15.75" customHeight="1">
      <c r="A71" s="4">
        <v>20804.0</v>
      </c>
      <c r="B71" s="5">
        <v>1.0</v>
      </c>
      <c r="C71" s="5">
        <v>488.0</v>
      </c>
      <c r="D71" s="5">
        <v>0.298288494348526</v>
      </c>
      <c r="E71" s="5">
        <v>0.3957194983959198</v>
      </c>
      <c r="F71" s="5">
        <v>193.11111557483673</v>
      </c>
      <c r="G71" s="5">
        <v>1636.0</v>
      </c>
      <c r="H71" s="6">
        <v>0.11803857237100601</v>
      </c>
      <c r="I71" s="7"/>
      <c r="J71" s="7"/>
      <c r="K71" s="7"/>
      <c r="L71" s="4">
        <v>20804.0</v>
      </c>
      <c r="M71" s="5">
        <v>0.0</v>
      </c>
      <c r="N71" s="5">
        <v>1258.0</v>
      </c>
      <c r="O71" s="5">
        <v>0.2458471804857254</v>
      </c>
      <c r="P71" s="5">
        <v>0.3857092559337616</v>
      </c>
      <c r="Q71" s="5">
        <v>485.2222338616848</v>
      </c>
      <c r="R71" s="5">
        <v>5117.0</v>
      </c>
      <c r="S71" s="6">
        <v>0.09482553601264954</v>
      </c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</row>
    <row r="72" ht="15.75" customHeight="1">
      <c r="A72" s="4">
        <v>20805.0</v>
      </c>
      <c r="B72" s="5">
        <v>1.0</v>
      </c>
      <c r="C72" s="5">
        <v>1607.0</v>
      </c>
      <c r="D72" s="5">
        <v>0.6864587664604187</v>
      </c>
      <c r="E72" s="5">
        <v>0.4278503954410553</v>
      </c>
      <c r="F72" s="5">
        <v>687.5555723309517</v>
      </c>
      <c r="G72" s="5">
        <v>2341.0</v>
      </c>
      <c r="H72" s="6">
        <v>0.2937016487121582</v>
      </c>
      <c r="I72" s="7"/>
      <c r="J72" s="7"/>
      <c r="K72" s="7"/>
      <c r="L72" s="4">
        <v>20805.0</v>
      </c>
      <c r="M72" s="5">
        <v>0.0</v>
      </c>
      <c r="N72" s="5">
        <v>2497.0</v>
      </c>
      <c r="O72" s="5">
        <v>0.6676470637321472</v>
      </c>
      <c r="P72" s="5">
        <v>0.4298936724662781</v>
      </c>
      <c r="Q72" s="5">
        <v>1073.4444720745087</v>
      </c>
      <c r="R72" s="5">
        <v>3740.0</v>
      </c>
      <c r="S72" s="6">
        <v>0.28701725602149963</v>
      </c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</row>
    <row r="73" ht="15.75" customHeight="1">
      <c r="A73" s="4">
        <v>20806.0</v>
      </c>
      <c r="B73" s="5">
        <v>1.0</v>
      </c>
      <c r="C73" s="5">
        <v>2254.0</v>
      </c>
      <c r="D73" s="5">
        <v>0.44483914971351624</v>
      </c>
      <c r="E73" s="5">
        <v>0.4179236888885498</v>
      </c>
      <c r="F73" s="5">
        <v>942.0000219941139</v>
      </c>
      <c r="G73" s="5">
        <v>5067.0</v>
      </c>
      <c r="H73" s="6">
        <v>0.18590882420539856</v>
      </c>
      <c r="I73" s="7"/>
      <c r="J73" s="7"/>
      <c r="K73" s="7"/>
      <c r="L73" s="4">
        <v>20806.0</v>
      </c>
      <c r="M73" s="5">
        <v>0.0</v>
      </c>
      <c r="N73" s="5">
        <v>4633.0</v>
      </c>
      <c r="O73" s="5">
        <v>0.46783801913261414</v>
      </c>
      <c r="P73" s="5">
        <v>0.4238434433937073</v>
      </c>
      <c r="Q73" s="5">
        <v>1963.6667141616344</v>
      </c>
      <c r="R73" s="5">
        <v>9903.0</v>
      </c>
      <c r="S73" s="6">
        <v>0.19829007983207703</v>
      </c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</row>
    <row r="74" ht="15.75" customHeight="1">
      <c r="A74" s="4">
        <v>20807.0</v>
      </c>
      <c r="B74" s="5">
        <v>1.0</v>
      </c>
      <c r="C74" s="5">
        <v>1228.0</v>
      </c>
      <c r="D74" s="5">
        <v>0.3865281641483307</v>
      </c>
      <c r="E74" s="5">
        <v>0.41096633672714233</v>
      </c>
      <c r="F74" s="5">
        <v>504.666678994894</v>
      </c>
      <c r="G74" s="5">
        <v>3177.0</v>
      </c>
      <c r="H74" s="6">
        <v>0.1588500589132309</v>
      </c>
      <c r="I74" s="7"/>
      <c r="J74" s="7"/>
      <c r="K74" s="7"/>
      <c r="L74" s="4">
        <v>20807.0</v>
      </c>
      <c r="M74" s="5">
        <v>0.0</v>
      </c>
      <c r="N74" s="5">
        <v>1471.0</v>
      </c>
      <c r="O74" s="5">
        <v>0.43392330408096313</v>
      </c>
      <c r="P74" s="5">
        <v>0.4117380678653717</v>
      </c>
      <c r="Q74" s="5">
        <v>605.6666816473007</v>
      </c>
      <c r="R74" s="5">
        <v>3390.0</v>
      </c>
      <c r="S74" s="6">
        <v>0.1786627471446991</v>
      </c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</row>
    <row r="75" ht="15.75" customHeight="1">
      <c r="A75" s="4">
        <v>20901.0</v>
      </c>
      <c r="B75" s="5">
        <v>1.0</v>
      </c>
      <c r="C75" s="5">
        <v>1108.0</v>
      </c>
      <c r="D75" s="5">
        <v>0.4449799060821533</v>
      </c>
      <c r="E75" s="5">
        <v>0.4441436231136322</v>
      </c>
      <c r="F75" s="5">
        <v>492.11112436652184</v>
      </c>
      <c r="G75" s="5">
        <v>2490.0</v>
      </c>
      <c r="H75" s="6">
        <v>0.1976349949836731</v>
      </c>
      <c r="I75" s="7"/>
      <c r="J75" s="7"/>
      <c r="K75" s="7"/>
      <c r="L75" s="4">
        <v>20901.0</v>
      </c>
      <c r="M75" s="5">
        <v>0.0</v>
      </c>
      <c r="N75" s="5">
        <v>3471.0</v>
      </c>
      <c r="O75" s="5">
        <v>0.4054906666278839</v>
      </c>
      <c r="P75" s="5">
        <v>0.4197317659854889</v>
      </c>
      <c r="Q75" s="5">
        <v>1456.8889236450195</v>
      </c>
      <c r="R75" s="5">
        <v>8560.0</v>
      </c>
      <c r="S75" s="6">
        <v>0.17019730806350708</v>
      </c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</row>
    <row r="76" ht="15.75" customHeight="1">
      <c r="A76" s="4">
        <v>20902.0</v>
      </c>
      <c r="B76" s="5">
        <v>1.0</v>
      </c>
      <c r="C76" s="5">
        <v>2009.0</v>
      </c>
      <c r="D76" s="5">
        <v>0.6698899865150452</v>
      </c>
      <c r="E76" s="5">
        <v>0.44798406958580017</v>
      </c>
      <c r="F76" s="5">
        <v>900.0000236332417</v>
      </c>
      <c r="G76" s="5">
        <v>2999.0</v>
      </c>
      <c r="H76" s="6">
        <v>0.30010002851486206</v>
      </c>
      <c r="I76" s="7"/>
      <c r="J76" s="7"/>
      <c r="K76" s="7"/>
      <c r="L76" s="4">
        <v>20902.0</v>
      </c>
      <c r="M76" s="5">
        <v>0.0</v>
      </c>
      <c r="N76" s="5">
        <v>6312.0</v>
      </c>
      <c r="O76" s="5">
        <v>0.671775221824646</v>
      </c>
      <c r="P76" s="5">
        <v>0.44080060720443726</v>
      </c>
      <c r="Q76" s="5">
        <v>2782.33340215683</v>
      </c>
      <c r="R76" s="5">
        <v>9396.0</v>
      </c>
      <c r="S76" s="6">
        <v>0.29611891508102417</v>
      </c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</row>
    <row r="77" ht="15.75" customHeight="1">
      <c r="A77" s="4">
        <v>20903.0</v>
      </c>
      <c r="B77" s="5">
        <v>1.0</v>
      </c>
      <c r="C77" s="5">
        <v>1050.0</v>
      </c>
      <c r="D77" s="5">
        <v>0.6034482717514038</v>
      </c>
      <c r="E77" s="5">
        <v>0.40433862805366516</v>
      </c>
      <c r="F77" s="5">
        <v>424.5555658340454</v>
      </c>
      <c r="G77" s="5">
        <v>1740.0</v>
      </c>
      <c r="H77" s="6">
        <v>0.24399743974208832</v>
      </c>
      <c r="I77" s="7"/>
      <c r="J77" s="7"/>
      <c r="K77" s="7"/>
      <c r="L77" s="4">
        <v>20903.0</v>
      </c>
      <c r="M77" s="5">
        <v>0.0</v>
      </c>
      <c r="N77" s="5">
        <v>3191.0</v>
      </c>
      <c r="O77" s="5">
        <v>0.582511842250824</v>
      </c>
      <c r="P77" s="5">
        <v>0.43180474638938904</v>
      </c>
      <c r="Q77" s="5">
        <v>1377.888923496008</v>
      </c>
      <c r="R77" s="5">
        <v>5478.0</v>
      </c>
      <c r="S77" s="6">
        <v>0.2515313923358917</v>
      </c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</row>
    <row r="78" ht="15.75" customHeight="1">
      <c r="A78" s="4">
        <v>20904.0</v>
      </c>
      <c r="B78" s="5">
        <v>1.0</v>
      </c>
      <c r="C78" s="5">
        <v>744.0</v>
      </c>
      <c r="D78" s="5">
        <v>0.6225941181182861</v>
      </c>
      <c r="E78" s="5">
        <v>0.4250298738479614</v>
      </c>
      <c r="F78" s="5">
        <v>316.22223019599915</v>
      </c>
      <c r="G78" s="5">
        <v>1195.0</v>
      </c>
      <c r="H78" s="6">
        <v>0.2646211087703705</v>
      </c>
      <c r="I78" s="7"/>
      <c r="J78" s="7"/>
      <c r="K78" s="7"/>
      <c r="L78" s="4">
        <v>20904.0</v>
      </c>
      <c r="M78" s="5">
        <v>0.0</v>
      </c>
      <c r="N78" s="5">
        <v>1926.0</v>
      </c>
      <c r="O78" s="5">
        <v>0.5053791403770447</v>
      </c>
      <c r="P78" s="5">
        <v>0.4222337603569031</v>
      </c>
      <c r="Q78" s="5">
        <v>813.2222432494164</v>
      </c>
      <c r="R78" s="5">
        <v>3811.0</v>
      </c>
      <c r="S78" s="6">
        <v>0.213388130068779</v>
      </c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</row>
    <row r="79" ht="15.75" customHeight="1">
      <c r="A79" s="4">
        <v>20905.0</v>
      </c>
      <c r="B79" s="5">
        <v>1.0</v>
      </c>
      <c r="C79" s="5">
        <v>1191.0</v>
      </c>
      <c r="D79" s="5">
        <v>0.49072930216789246</v>
      </c>
      <c r="E79" s="5">
        <v>0.43800729513168335</v>
      </c>
      <c r="F79" s="5">
        <v>521.6666812896729</v>
      </c>
      <c r="G79" s="5">
        <v>2427.0</v>
      </c>
      <c r="H79" s="6">
        <v>0.2149430215358734</v>
      </c>
      <c r="I79" s="7"/>
      <c r="J79" s="7"/>
      <c r="K79" s="7"/>
      <c r="L79" s="4">
        <v>20905.0</v>
      </c>
      <c r="M79" s="5">
        <v>0.0</v>
      </c>
      <c r="N79" s="5">
        <v>3835.0</v>
      </c>
      <c r="O79" s="5">
        <v>0.43510323762893677</v>
      </c>
      <c r="P79" s="5">
        <v>0.42413443326950073</v>
      </c>
      <c r="Q79" s="5">
        <v>1626.5555959641933</v>
      </c>
      <c r="R79" s="5">
        <v>8814.0</v>
      </c>
      <c r="S79" s="6">
        <v>0.18454226851463318</v>
      </c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</row>
    <row r="80" ht="15.75" customHeight="1">
      <c r="A80" s="4">
        <v>21001.0</v>
      </c>
      <c r="B80" s="5">
        <v>1.0</v>
      </c>
      <c r="C80" s="5">
        <v>2415.0</v>
      </c>
      <c r="D80" s="5">
        <v>0.7493019104003906</v>
      </c>
      <c r="E80" s="5">
        <v>0.4742581248283386</v>
      </c>
      <c r="F80" s="5">
        <v>1145.3333633840084</v>
      </c>
      <c r="G80" s="5">
        <v>3223.0</v>
      </c>
      <c r="H80" s="6">
        <v>0.35536250472068787</v>
      </c>
      <c r="I80" s="7"/>
      <c r="J80" s="7"/>
      <c r="K80" s="7"/>
      <c r="L80" s="4">
        <v>21001.0</v>
      </c>
      <c r="M80" s="5">
        <v>0.0</v>
      </c>
      <c r="N80" s="5">
        <v>8841.0</v>
      </c>
      <c r="O80" s="5">
        <v>0.775118350982666</v>
      </c>
      <c r="P80" s="5">
        <v>0.49769383668899536</v>
      </c>
      <c r="Q80" s="5">
        <v>4400.111227542162</v>
      </c>
      <c r="R80" s="5">
        <v>11406.0</v>
      </c>
      <c r="S80" s="6">
        <v>0.38577163219451904</v>
      </c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</row>
    <row r="81" ht="15.75" customHeight="1">
      <c r="A81" s="4">
        <v>21002.0</v>
      </c>
      <c r="B81" s="5">
        <v>1.0</v>
      </c>
      <c r="C81" s="5">
        <v>961.0</v>
      </c>
      <c r="D81" s="5">
        <v>0.5315265655517578</v>
      </c>
      <c r="E81" s="5">
        <v>0.4382009506225586</v>
      </c>
      <c r="F81" s="5">
        <v>421.11112171411514</v>
      </c>
      <c r="G81" s="5">
        <v>1808.0</v>
      </c>
      <c r="H81" s="6">
        <v>0.23291544616222382</v>
      </c>
      <c r="I81" s="7"/>
      <c r="J81" s="7"/>
      <c r="K81" s="7"/>
      <c r="L81" s="4">
        <v>21002.0</v>
      </c>
      <c r="M81" s="5">
        <v>0.0</v>
      </c>
      <c r="N81" s="5">
        <v>2434.0</v>
      </c>
      <c r="O81" s="5">
        <v>0.3886937201023102</v>
      </c>
      <c r="P81" s="5">
        <v>0.43403634428977966</v>
      </c>
      <c r="Q81" s="5">
        <v>1056.444471001625</v>
      </c>
      <c r="R81" s="5">
        <v>6262.0</v>
      </c>
      <c r="S81" s="6">
        <v>0.1687072068452835</v>
      </c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</row>
    <row r="82" ht="15.75" customHeight="1">
      <c r="A82" s="4">
        <v>21003.0</v>
      </c>
      <c r="B82" s="5">
        <v>1.0</v>
      </c>
      <c r="C82" s="5">
        <v>628.0</v>
      </c>
      <c r="D82" s="5">
        <v>0.3237113356590271</v>
      </c>
      <c r="E82" s="5">
        <v>0.42498230934143066</v>
      </c>
      <c r="F82" s="5">
        <v>266.8888965845108</v>
      </c>
      <c r="G82" s="5">
        <v>1940.0</v>
      </c>
      <c r="H82" s="6">
        <v>0.13757158815860748</v>
      </c>
      <c r="I82" s="7"/>
      <c r="J82" s="7"/>
      <c r="K82" s="7"/>
      <c r="L82" s="4">
        <v>21003.0</v>
      </c>
      <c r="M82" s="5">
        <v>0.0</v>
      </c>
      <c r="N82" s="5">
        <v>2616.0</v>
      </c>
      <c r="O82" s="5">
        <v>0.31578946113586426</v>
      </c>
      <c r="P82" s="5">
        <v>0.42804962396621704</v>
      </c>
      <c r="Q82" s="5">
        <v>1119.777804940939</v>
      </c>
      <c r="R82" s="5">
        <v>8284.0</v>
      </c>
      <c r="S82" s="6">
        <v>0.13517355918884277</v>
      </c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</row>
    <row r="83" ht="15.75" customHeight="1">
      <c r="A83" s="4">
        <v>21004.0</v>
      </c>
      <c r="B83" s="5">
        <v>1.0</v>
      </c>
      <c r="C83" s="5">
        <v>2049.0</v>
      </c>
      <c r="D83" s="5">
        <v>0.6335806846618652</v>
      </c>
      <c r="E83" s="5">
        <v>0.4262241721153259</v>
      </c>
      <c r="F83" s="5">
        <v>873.3333564996719</v>
      </c>
      <c r="G83" s="5">
        <v>3234.0</v>
      </c>
      <c r="H83" s="6">
        <v>0.2700473964214325</v>
      </c>
      <c r="I83" s="7"/>
      <c r="J83" s="7"/>
      <c r="K83" s="7"/>
      <c r="L83" s="4">
        <v>21004.0</v>
      </c>
      <c r="M83" s="5">
        <v>0.0</v>
      </c>
      <c r="N83" s="5">
        <v>7297.0</v>
      </c>
      <c r="O83" s="5">
        <v>0.45413243770599365</v>
      </c>
      <c r="P83" s="5">
        <v>0.43998295068740845</v>
      </c>
      <c r="Q83" s="5">
        <v>3210.5556366741657</v>
      </c>
      <c r="R83" s="5">
        <v>16068.0</v>
      </c>
      <c r="S83" s="6">
        <v>0.19981053471565247</v>
      </c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</row>
    <row r="84" ht="15.75" customHeight="1">
      <c r="A84" s="4">
        <v>21005.0</v>
      </c>
      <c r="B84" s="5">
        <v>1.0</v>
      </c>
      <c r="C84" s="5">
        <v>1658.0</v>
      </c>
      <c r="D84" s="5">
        <v>0.6986936330795288</v>
      </c>
      <c r="E84" s="5">
        <v>0.48585981130599976</v>
      </c>
      <c r="F84" s="5">
        <v>805.5555775463581</v>
      </c>
      <c r="G84" s="5">
        <v>2373.0</v>
      </c>
      <c r="H84" s="6">
        <v>0.3394671678543091</v>
      </c>
      <c r="I84" s="7"/>
      <c r="J84" s="7"/>
      <c r="K84" s="7"/>
      <c r="L84" s="4">
        <v>21005.0</v>
      </c>
      <c r="M84" s="5">
        <v>0.0</v>
      </c>
      <c r="N84" s="5">
        <v>3764.0</v>
      </c>
      <c r="O84" s="5">
        <v>0.6991084814071655</v>
      </c>
      <c r="P84" s="5">
        <v>0.4756464958190918</v>
      </c>
      <c r="Q84" s="5">
        <v>1790.333380162716</v>
      </c>
      <c r="R84" s="5">
        <v>5384.0</v>
      </c>
      <c r="S84" s="6">
        <v>0.3325285017490387</v>
      </c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</row>
    <row r="85" ht="15.75" customHeight="1">
      <c r="A85" s="4">
        <v>21006.0</v>
      </c>
      <c r="B85" s="5">
        <v>1.0</v>
      </c>
      <c r="C85" s="5">
        <v>808.0</v>
      </c>
      <c r="D85" s="5">
        <v>0.49907350540161133</v>
      </c>
      <c r="E85" s="5">
        <v>0.45627063512802124</v>
      </c>
      <c r="F85" s="5">
        <v>368.6666756272316</v>
      </c>
      <c r="G85" s="5">
        <v>1619.0</v>
      </c>
      <c r="H85" s="6">
        <v>0.22771258652210236</v>
      </c>
      <c r="I85" s="7"/>
      <c r="J85" s="7"/>
      <c r="K85" s="7"/>
      <c r="L85" s="4">
        <v>21006.0</v>
      </c>
      <c r="M85" s="5">
        <v>0.0</v>
      </c>
      <c r="N85" s="5">
        <v>1718.0</v>
      </c>
      <c r="O85" s="5">
        <v>0.44739583134651184</v>
      </c>
      <c r="P85" s="5">
        <v>0.46934419870376587</v>
      </c>
      <c r="Q85" s="5">
        <v>806.333354473114</v>
      </c>
      <c r="R85" s="5">
        <v>3840.0</v>
      </c>
      <c r="S85" s="6">
        <v>0.20998263359069824</v>
      </c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</row>
    <row r="86" ht="15.75" customHeight="1">
      <c r="A86" s="4">
        <v>21101.0</v>
      </c>
      <c r="B86" s="5">
        <v>1.0</v>
      </c>
      <c r="C86" s="5">
        <v>798.0</v>
      </c>
      <c r="D86" s="5">
        <v>0.26877737045288086</v>
      </c>
      <c r="E86" s="5">
        <v>0.4139515459537506</v>
      </c>
      <c r="F86" s="5">
        <v>330.3333414196968</v>
      </c>
      <c r="G86" s="5">
        <v>2969.0</v>
      </c>
      <c r="H86" s="6">
        <v>0.1112608090043068</v>
      </c>
      <c r="I86" s="7"/>
      <c r="J86" s="7"/>
      <c r="K86" s="7"/>
      <c r="L86" s="4">
        <v>21101.0</v>
      </c>
      <c r="M86" s="5">
        <v>0.0</v>
      </c>
      <c r="N86" s="5">
        <v>4066.0</v>
      </c>
      <c r="O86" s="5">
        <v>0.28066542744636536</v>
      </c>
      <c r="P86" s="5">
        <v>0.4096573293209076</v>
      </c>
      <c r="Q86" s="5">
        <v>1665.6667075753212</v>
      </c>
      <c r="R86" s="5">
        <v>14487.0</v>
      </c>
      <c r="S86" s="6">
        <v>0.11497665196657181</v>
      </c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</row>
    <row r="87" ht="15.75" customHeight="1">
      <c r="A87" s="4">
        <v>21102.0</v>
      </c>
      <c r="B87" s="5">
        <v>1.0</v>
      </c>
      <c r="C87" s="5">
        <v>1212.0</v>
      </c>
      <c r="D87" s="5">
        <v>0.3902125060558319</v>
      </c>
      <c r="E87" s="5">
        <v>0.4321599006652832</v>
      </c>
      <c r="F87" s="5">
        <v>523.7777903676033</v>
      </c>
      <c r="G87" s="5">
        <v>3106.0</v>
      </c>
      <c r="H87" s="6">
        <v>0.16863419115543365</v>
      </c>
      <c r="I87" s="7"/>
      <c r="J87" s="7"/>
      <c r="K87" s="7"/>
      <c r="L87" s="4">
        <v>21102.0</v>
      </c>
      <c r="M87" s="5">
        <v>0.0</v>
      </c>
      <c r="N87" s="5">
        <v>5582.0</v>
      </c>
      <c r="O87" s="5">
        <v>0.4098685681819916</v>
      </c>
      <c r="P87" s="5">
        <v>0.44360843300819397</v>
      </c>
      <c r="Q87" s="5">
        <v>2476.2222826480865</v>
      </c>
      <c r="R87" s="5">
        <v>13619.0</v>
      </c>
      <c r="S87" s="6">
        <v>0.18182115256786346</v>
      </c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</row>
    <row r="88" ht="15.75" customHeight="1">
      <c r="A88" s="4">
        <v>21103.0</v>
      </c>
      <c r="B88" s="5">
        <v>1.0</v>
      </c>
      <c r="C88" s="5">
        <v>358.0</v>
      </c>
      <c r="D88" s="5">
        <v>0.32664233446121216</v>
      </c>
      <c r="E88" s="5">
        <v>0.4003724455833435</v>
      </c>
      <c r="F88" s="5">
        <v>143.3333368897438</v>
      </c>
      <c r="G88" s="5">
        <v>1096.0</v>
      </c>
      <c r="H88" s="6">
        <v>0.13077859580516815</v>
      </c>
      <c r="I88" s="7"/>
      <c r="J88" s="7"/>
      <c r="K88" s="7"/>
      <c r="L88" s="4">
        <v>21103.0</v>
      </c>
      <c r="M88" s="5">
        <v>0.0</v>
      </c>
      <c r="N88" s="5">
        <v>1196.0</v>
      </c>
      <c r="O88" s="5">
        <v>0.23450981080532074</v>
      </c>
      <c r="P88" s="5">
        <v>0.44323673844337463</v>
      </c>
      <c r="Q88" s="5">
        <v>530.1111237108707</v>
      </c>
      <c r="R88" s="5">
        <v>5100.0</v>
      </c>
      <c r="S88" s="6">
        <v>0.1039433628320694</v>
      </c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</row>
    <row r="89" ht="15.75" customHeight="1">
      <c r="A89" s="4">
        <v>21104.0</v>
      </c>
      <c r="B89" s="5">
        <v>1.0</v>
      </c>
      <c r="C89" s="5">
        <v>886.0</v>
      </c>
      <c r="D89" s="5">
        <v>0.37928083539009094</v>
      </c>
      <c r="E89" s="5">
        <v>0.4292701482772827</v>
      </c>
      <c r="F89" s="5">
        <v>380.33334213495255</v>
      </c>
      <c r="G89" s="5">
        <v>2336.0</v>
      </c>
      <c r="H89" s="6">
        <v>0.1628139466047287</v>
      </c>
      <c r="I89" s="7"/>
      <c r="J89" s="7"/>
      <c r="K89" s="7"/>
      <c r="L89" s="4">
        <v>21104.0</v>
      </c>
      <c r="M89" s="5">
        <v>0.0</v>
      </c>
      <c r="N89" s="5">
        <v>10130.0</v>
      </c>
      <c r="O89" s="5">
        <v>0.4674018323421478</v>
      </c>
      <c r="P89" s="5">
        <v>0.4543271064758301</v>
      </c>
      <c r="Q89" s="5">
        <v>4602.333439558744</v>
      </c>
      <c r="R89" s="5">
        <v>21673.0</v>
      </c>
      <c r="S89" s="6">
        <v>0.21235331892967224</v>
      </c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</row>
    <row r="90" ht="15.75" customHeight="1">
      <c r="A90" s="4">
        <v>21105.0</v>
      </c>
      <c r="B90" s="5">
        <v>1.0</v>
      </c>
      <c r="C90" s="5">
        <v>2141.0</v>
      </c>
      <c r="D90" s="5">
        <v>0.7651894092559814</v>
      </c>
      <c r="E90" s="5">
        <v>0.4844050109386444</v>
      </c>
      <c r="F90" s="5">
        <v>1037.1111371219158</v>
      </c>
      <c r="G90" s="5">
        <v>2798.0</v>
      </c>
      <c r="H90" s="6">
        <v>0.37066158652305603</v>
      </c>
      <c r="I90" s="7"/>
      <c r="J90" s="7"/>
      <c r="K90" s="7"/>
      <c r="L90" s="4">
        <v>21105.0</v>
      </c>
      <c r="M90" s="5">
        <v>0.0</v>
      </c>
      <c r="N90" s="5">
        <v>28525.0</v>
      </c>
      <c r="O90" s="5">
        <v>0.7754519581794739</v>
      </c>
      <c r="P90" s="5">
        <v>0.48934853076934814</v>
      </c>
      <c r="Q90" s="5">
        <v>13958.667023569345</v>
      </c>
      <c r="R90" s="5">
        <v>36785.0</v>
      </c>
      <c r="S90" s="6">
        <v>0.3794662654399872</v>
      </c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</row>
    <row r="91" ht="15.75" customHeight="1">
      <c r="A91" s="4">
        <v>21201.0</v>
      </c>
      <c r="B91" s="5">
        <v>1.0</v>
      </c>
      <c r="C91" s="5">
        <v>3142.0</v>
      </c>
      <c r="D91" s="5">
        <v>0.5398625135421753</v>
      </c>
      <c r="E91" s="5">
        <v>0.43574512004852295</v>
      </c>
      <c r="F91" s="5">
        <v>1369.1111450195312</v>
      </c>
      <c r="G91" s="5">
        <v>5820.0</v>
      </c>
      <c r="H91" s="6">
        <v>0.23524245619773865</v>
      </c>
      <c r="I91" s="7"/>
      <c r="J91" s="7"/>
      <c r="K91" s="7"/>
      <c r="L91" s="4">
        <v>21201.0</v>
      </c>
      <c r="M91" s="5">
        <v>0.0</v>
      </c>
      <c r="N91" s="5">
        <v>11293.0</v>
      </c>
      <c r="O91" s="5">
        <v>0.5043318867683411</v>
      </c>
      <c r="P91" s="5">
        <v>0.44351959228515625</v>
      </c>
      <c r="Q91" s="5">
        <v>5008.666794210672</v>
      </c>
      <c r="R91" s="5">
        <v>22392.0</v>
      </c>
      <c r="S91" s="6">
        <v>0.22368107736110687</v>
      </c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</row>
    <row r="92" ht="15.75" customHeight="1">
      <c r="A92" s="4">
        <v>21202.0</v>
      </c>
      <c r="B92" s="5">
        <v>1.0</v>
      </c>
      <c r="C92" s="5">
        <v>3136.0</v>
      </c>
      <c r="D92" s="5">
        <v>0.5403169989585876</v>
      </c>
      <c r="E92" s="5">
        <v>0.42031604051589966</v>
      </c>
      <c r="F92" s="5">
        <v>1318.11114269495</v>
      </c>
      <c r="G92" s="5">
        <v>5804.0</v>
      </c>
      <c r="H92" s="6">
        <v>0.22710390388965607</v>
      </c>
      <c r="I92" s="7"/>
      <c r="J92" s="7"/>
      <c r="K92" s="7"/>
      <c r="L92" s="4">
        <v>21202.0</v>
      </c>
      <c r="M92" s="5">
        <v>0.0</v>
      </c>
      <c r="N92" s="5">
        <v>9585.0</v>
      </c>
      <c r="O92" s="5">
        <v>0.5145203471183777</v>
      </c>
      <c r="P92" s="5">
        <v>0.42901524901390076</v>
      </c>
      <c r="Q92" s="5">
        <v>4112.111212223768</v>
      </c>
      <c r="R92" s="5">
        <v>18629.0</v>
      </c>
      <c r="S92" s="6">
        <v>0.22073706984519958</v>
      </c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</row>
    <row r="93" ht="15.75" customHeight="1">
      <c r="A93" s="4">
        <v>21203.0</v>
      </c>
      <c r="B93" s="5">
        <v>1.0</v>
      </c>
      <c r="C93" s="5">
        <v>2010.0</v>
      </c>
      <c r="D93" s="5">
        <v>0.41426214575767517</v>
      </c>
      <c r="E93" s="5">
        <v>0.4281923770904541</v>
      </c>
      <c r="F93" s="5">
        <v>860.6666892766953</v>
      </c>
      <c r="G93" s="5">
        <v>4852.0</v>
      </c>
      <c r="H93" s="6">
        <v>0.1773838996887207</v>
      </c>
      <c r="I93" s="7"/>
      <c r="J93" s="7"/>
      <c r="K93" s="7"/>
      <c r="L93" s="4">
        <v>21203.0</v>
      </c>
      <c r="M93" s="5">
        <v>0.0</v>
      </c>
      <c r="N93" s="5">
        <v>4874.0</v>
      </c>
      <c r="O93" s="5">
        <v>0.389483779668808</v>
      </c>
      <c r="P93" s="5">
        <v>0.4379245936870575</v>
      </c>
      <c r="Q93" s="5">
        <v>2134.4444978535175</v>
      </c>
      <c r="R93" s="5">
        <v>12514.0</v>
      </c>
      <c r="S93" s="6">
        <v>0.17056453227996826</v>
      </c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</row>
    <row r="94" ht="15.75" customHeight="1">
      <c r="A94" s="4">
        <v>21204.0</v>
      </c>
      <c r="B94" s="5">
        <v>1.0</v>
      </c>
      <c r="C94" s="5">
        <v>1380.0</v>
      </c>
      <c r="D94" s="5">
        <v>0.5766819715499878</v>
      </c>
      <c r="E94" s="5">
        <v>0.4097423553466797</v>
      </c>
      <c r="F94" s="5">
        <v>565.4444582164288</v>
      </c>
      <c r="G94" s="5">
        <v>2393.0</v>
      </c>
      <c r="H94" s="6">
        <v>0.2362910360097885</v>
      </c>
      <c r="I94" s="7"/>
      <c r="J94" s="7"/>
      <c r="K94" s="7"/>
      <c r="L94" s="4">
        <v>21204.0</v>
      </c>
      <c r="M94" s="5">
        <v>0.0</v>
      </c>
      <c r="N94" s="5">
        <v>2550.0</v>
      </c>
      <c r="O94" s="5">
        <v>0.4458042085170746</v>
      </c>
      <c r="P94" s="5">
        <v>0.40845316648483276</v>
      </c>
      <c r="Q94" s="5">
        <v>1041.5555814504623</v>
      </c>
      <c r="R94" s="5">
        <v>5720.0</v>
      </c>
      <c r="S94" s="6">
        <v>0.1820901334285736</v>
      </c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</row>
    <row r="95" ht="15.75" customHeight="1">
      <c r="A95" s="4">
        <v>21301.0</v>
      </c>
      <c r="B95" s="5">
        <v>1.0</v>
      </c>
      <c r="C95" s="5">
        <v>3753.0</v>
      </c>
      <c r="D95" s="5">
        <v>0.5728021860122681</v>
      </c>
      <c r="E95" s="5">
        <v>0.4313882291316986</v>
      </c>
      <c r="F95" s="5">
        <v>1619.000040113926</v>
      </c>
      <c r="G95" s="5">
        <v>6552.0</v>
      </c>
      <c r="H95" s="6">
        <v>0.2471001148223877</v>
      </c>
      <c r="I95" s="7"/>
      <c r="J95" s="7"/>
      <c r="K95" s="7"/>
      <c r="L95" s="4">
        <v>21301.0</v>
      </c>
      <c r="M95" s="5">
        <v>0.0</v>
      </c>
      <c r="N95" s="5">
        <v>12996.0</v>
      </c>
      <c r="O95" s="5">
        <v>0.5281423926353455</v>
      </c>
      <c r="P95" s="5">
        <v>0.4361000061035156</v>
      </c>
      <c r="Q95" s="5">
        <v>5667.555699139833</v>
      </c>
      <c r="R95" s="5">
        <v>24607.0</v>
      </c>
      <c r="S95" s="6">
        <v>0.23032289743423462</v>
      </c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</row>
    <row r="96" ht="15.75" customHeight="1">
      <c r="A96" s="4">
        <v>21302.0</v>
      </c>
      <c r="B96" s="5">
        <v>1.0</v>
      </c>
      <c r="C96" s="5">
        <v>1488.0</v>
      </c>
      <c r="D96" s="5">
        <v>0.5295373797416687</v>
      </c>
      <c r="E96" s="5">
        <v>0.42614996433258057</v>
      </c>
      <c r="F96" s="5">
        <v>634.1111261844635</v>
      </c>
      <c r="G96" s="5">
        <v>2810.0</v>
      </c>
      <c r="H96" s="6">
        <v>0.22566233575344086</v>
      </c>
      <c r="I96" s="7"/>
      <c r="J96" s="7"/>
      <c r="K96" s="7"/>
      <c r="L96" s="4">
        <v>21302.0</v>
      </c>
      <c r="M96" s="5">
        <v>0.0</v>
      </c>
      <c r="N96" s="5">
        <v>3486.0</v>
      </c>
      <c r="O96" s="5">
        <v>0.5754374265670776</v>
      </c>
      <c r="P96" s="5">
        <v>0.4518391191959381</v>
      </c>
      <c r="Q96" s="5">
        <v>1575.1111505031586</v>
      </c>
      <c r="R96" s="5">
        <v>6058.0</v>
      </c>
      <c r="S96" s="6">
        <v>0.2600051462650299</v>
      </c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</row>
    <row r="97" ht="15.75" customHeight="1">
      <c r="A97" s="4">
        <v>21303.0</v>
      </c>
      <c r="B97" s="5">
        <v>1.0</v>
      </c>
      <c r="C97" s="5">
        <v>992.0</v>
      </c>
      <c r="D97" s="5">
        <v>0.5517241358757019</v>
      </c>
      <c r="E97" s="5">
        <v>0.43839606642723083</v>
      </c>
      <c r="F97" s="5">
        <v>434.8889000415802</v>
      </c>
      <c r="G97" s="5">
        <v>1798.0</v>
      </c>
      <c r="H97" s="6">
        <v>0.24187369644641876</v>
      </c>
      <c r="I97" s="7"/>
      <c r="J97" s="7"/>
      <c r="K97" s="7"/>
      <c r="L97" s="4">
        <v>21303.0</v>
      </c>
      <c r="M97" s="5">
        <v>0.0</v>
      </c>
      <c r="N97" s="5">
        <v>3706.0</v>
      </c>
      <c r="O97" s="5">
        <v>0.6207705140113831</v>
      </c>
      <c r="P97" s="5">
        <v>0.4526293873786926</v>
      </c>
      <c r="Q97" s="5">
        <v>1677.4444847106934</v>
      </c>
      <c r="R97" s="5">
        <v>5970.0</v>
      </c>
      <c r="S97" s="6">
        <v>0.2809789776802063</v>
      </c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</row>
    <row r="98" ht="15.75" customHeight="1">
      <c r="A98" s="4">
        <v>21304.0</v>
      </c>
      <c r="B98" s="5">
        <v>1.0</v>
      </c>
      <c r="C98" s="5">
        <v>1371.0</v>
      </c>
      <c r="D98" s="5">
        <v>0.5046006441116333</v>
      </c>
      <c r="E98" s="5">
        <v>0.43601590394973755</v>
      </c>
      <c r="F98" s="5">
        <v>597.7777922153473</v>
      </c>
      <c r="G98" s="5">
        <v>2717.0</v>
      </c>
      <c r="H98" s="6">
        <v>0.22001390159130096</v>
      </c>
      <c r="I98" s="7"/>
      <c r="J98" s="7"/>
      <c r="K98" s="7"/>
      <c r="L98" s="4">
        <v>21304.0</v>
      </c>
      <c r="M98" s="5">
        <v>0.0</v>
      </c>
      <c r="N98" s="5">
        <v>4650.0</v>
      </c>
      <c r="O98" s="5">
        <v>0.4830165207386017</v>
      </c>
      <c r="P98" s="5">
        <v>0.42716845870018005</v>
      </c>
      <c r="Q98" s="5">
        <v>1986.3333825170994</v>
      </c>
      <c r="R98" s="5">
        <v>9627.0</v>
      </c>
      <c r="S98" s="6">
        <v>0.20632942020893097</v>
      </c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</row>
    <row r="99" ht="15.75" customHeight="1">
      <c r="A99" s="4">
        <v>21305.0</v>
      </c>
      <c r="B99" s="5">
        <v>1.0</v>
      </c>
      <c r="C99" s="5">
        <v>1856.0</v>
      </c>
      <c r="D99" s="5">
        <v>0.46111801266670227</v>
      </c>
      <c r="E99" s="5">
        <v>0.4325311481952667</v>
      </c>
      <c r="F99" s="5">
        <v>802.7777971625328</v>
      </c>
      <c r="G99" s="5">
        <v>4025.0</v>
      </c>
      <c r="H99" s="6">
        <v>0.199447900056839</v>
      </c>
      <c r="I99" s="7"/>
      <c r="J99" s="7"/>
      <c r="K99" s="7"/>
      <c r="L99" s="4">
        <v>21305.0</v>
      </c>
      <c r="M99" s="5">
        <v>0.0</v>
      </c>
      <c r="N99" s="5">
        <v>5723.0</v>
      </c>
      <c r="O99" s="5">
        <v>0.3129032254219055</v>
      </c>
      <c r="P99" s="5">
        <v>0.41794320940971375</v>
      </c>
      <c r="Q99" s="5">
        <v>2391.888948559761</v>
      </c>
      <c r="R99" s="5">
        <v>18290.0</v>
      </c>
      <c r="S99" s="6">
        <v>0.13077577948570251</v>
      </c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</row>
    <row r="100" ht="15.75" customHeight="1">
      <c r="A100" s="4">
        <v>21306.0</v>
      </c>
      <c r="B100" s="5">
        <v>1.0</v>
      </c>
      <c r="C100" s="5">
        <v>941.0</v>
      </c>
      <c r="D100" s="5">
        <v>0.5295441746711731</v>
      </c>
      <c r="E100" s="5">
        <v>0.4459794759750366</v>
      </c>
      <c r="F100" s="5">
        <v>419.6666765511036</v>
      </c>
      <c r="G100" s="5">
        <v>1777.0</v>
      </c>
      <c r="H100" s="6">
        <v>0.2361658364534378</v>
      </c>
      <c r="I100" s="7"/>
      <c r="J100" s="7"/>
      <c r="K100" s="7"/>
      <c r="L100" s="4">
        <v>21306.0</v>
      </c>
      <c r="M100" s="5">
        <v>0.0</v>
      </c>
      <c r="N100" s="5">
        <v>4026.0</v>
      </c>
      <c r="O100" s="5">
        <v>0.4979591965675354</v>
      </c>
      <c r="P100" s="5">
        <v>0.43216317892074585</v>
      </c>
      <c r="Q100" s="5">
        <v>1739.8889318108559</v>
      </c>
      <c r="R100" s="5">
        <v>8085.0</v>
      </c>
      <c r="S100" s="6">
        <v>0.21519963443279266</v>
      </c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</row>
    <row r="101" ht="15.75" customHeight="1">
      <c r="A101" s="4">
        <v>21307.0</v>
      </c>
      <c r="B101" s="5">
        <v>1.0</v>
      </c>
      <c r="C101" s="5">
        <v>576.0</v>
      </c>
      <c r="D101" s="5">
        <v>0.46043166518211365</v>
      </c>
      <c r="E101" s="5">
        <v>0.4110725522041321</v>
      </c>
      <c r="F101" s="5">
        <v>236.77778297662735</v>
      </c>
      <c r="G101" s="5">
        <v>1251.0</v>
      </c>
      <c r="H101" s="6">
        <v>0.18927082419395447</v>
      </c>
      <c r="I101" s="7"/>
      <c r="J101" s="7"/>
      <c r="K101" s="7"/>
      <c r="L101" s="4">
        <v>21307.0</v>
      </c>
      <c r="M101" s="5">
        <v>0.0</v>
      </c>
      <c r="N101" s="5">
        <v>1389.0</v>
      </c>
      <c r="O101" s="5">
        <v>0.37258583307266235</v>
      </c>
      <c r="P101" s="5">
        <v>0.4010879099369049</v>
      </c>
      <c r="Q101" s="5">
        <v>557.1111244857311</v>
      </c>
      <c r="R101" s="5">
        <v>3728.0</v>
      </c>
      <c r="S101" s="6">
        <v>0.14943967759609222</v>
      </c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</row>
    <row r="102" ht="15.75" customHeight="1">
      <c r="A102" s="4">
        <v>21401.0</v>
      </c>
      <c r="B102" s="5">
        <v>1.0</v>
      </c>
      <c r="C102" s="5">
        <v>1113.0</v>
      </c>
      <c r="D102" s="5">
        <v>0.3310529589653015</v>
      </c>
      <c r="E102" s="5">
        <v>0.41120097041130066</v>
      </c>
      <c r="F102" s="5">
        <v>457.66667729616165</v>
      </c>
      <c r="G102" s="5">
        <v>3362.0</v>
      </c>
      <c r="H102" s="6">
        <v>0.13612930476665497</v>
      </c>
      <c r="I102" s="7"/>
      <c r="J102" s="7"/>
      <c r="K102" s="7"/>
      <c r="L102" s="4">
        <v>21401.0</v>
      </c>
      <c r="M102" s="5">
        <v>0.0</v>
      </c>
      <c r="N102" s="5">
        <v>5523.0</v>
      </c>
      <c r="O102" s="5">
        <v>0.3594532907009125</v>
      </c>
      <c r="P102" s="5">
        <v>0.43609553575515747</v>
      </c>
      <c r="Q102" s="5">
        <v>2408.5556141734123</v>
      </c>
      <c r="R102" s="5">
        <v>15365.0</v>
      </c>
      <c r="S102" s="6">
        <v>0.1567559689283371</v>
      </c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</row>
    <row r="103" ht="15.75" customHeight="1">
      <c r="A103" s="4">
        <v>21402.0</v>
      </c>
      <c r="B103" s="5">
        <v>1.0</v>
      </c>
      <c r="C103" s="5">
        <v>676.0</v>
      </c>
      <c r="D103" s="5">
        <v>0.23562216758728027</v>
      </c>
      <c r="E103" s="5">
        <v>0.3985864520072937</v>
      </c>
      <c r="F103" s="5">
        <v>269.4444513320923</v>
      </c>
      <c r="G103" s="5">
        <v>2869.0</v>
      </c>
      <c r="H103" s="6">
        <v>0.09391580522060394</v>
      </c>
      <c r="I103" s="7"/>
      <c r="J103" s="7"/>
      <c r="K103" s="7"/>
      <c r="L103" s="4">
        <v>21402.0</v>
      </c>
      <c r="M103" s="5">
        <v>0.0</v>
      </c>
      <c r="N103" s="5">
        <v>2907.0</v>
      </c>
      <c r="O103" s="5">
        <v>0.2091517448425293</v>
      </c>
      <c r="P103" s="5">
        <v>0.4057638645172119</v>
      </c>
      <c r="Q103" s="5">
        <v>1179.5555873215199</v>
      </c>
      <c r="R103" s="5">
        <v>13899.0</v>
      </c>
      <c r="S103" s="6">
        <v>0.08486621826887131</v>
      </c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</row>
    <row r="104" ht="15.75" customHeight="1">
      <c r="A104" s="4">
        <v>21501.0</v>
      </c>
      <c r="B104" s="5">
        <v>1.0</v>
      </c>
      <c r="C104" s="5">
        <v>482.0</v>
      </c>
      <c r="D104" s="5">
        <v>0.5765550136566162</v>
      </c>
      <c r="E104" s="5">
        <v>0.4644997715950012</v>
      </c>
      <c r="F104" s="5">
        <v>223.88889455795288</v>
      </c>
      <c r="G104" s="5">
        <v>836.0</v>
      </c>
      <c r="H104" s="6">
        <v>0.26780965924263</v>
      </c>
      <c r="I104" s="7"/>
      <c r="J104" s="7"/>
      <c r="K104" s="7"/>
      <c r="L104" s="4">
        <v>21501.0</v>
      </c>
      <c r="M104" s="5">
        <v>0.0</v>
      </c>
      <c r="N104" s="5">
        <v>4556.0</v>
      </c>
      <c r="O104" s="5">
        <v>0.6073046922683716</v>
      </c>
      <c r="P104" s="5">
        <v>0.4646376073360443</v>
      </c>
      <c r="Q104" s="5">
        <v>2116.888944745064</v>
      </c>
      <c r="R104" s="5">
        <v>7502.0</v>
      </c>
      <c r="S104" s="6">
        <v>0.2821766138076782</v>
      </c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</row>
    <row r="105" ht="15.75" customHeight="1">
      <c r="A105" s="4">
        <v>21502.0</v>
      </c>
      <c r="B105" s="5">
        <v>1.0</v>
      </c>
      <c r="C105" s="5">
        <v>517.0</v>
      </c>
      <c r="D105" s="5">
        <v>0.39984533190727234</v>
      </c>
      <c r="E105" s="5">
        <v>0.42940038442611694</v>
      </c>
      <c r="F105" s="5">
        <v>222.00000581145287</v>
      </c>
      <c r="G105" s="5">
        <v>1293.0</v>
      </c>
      <c r="H105" s="6">
        <v>0.17169374227523804</v>
      </c>
      <c r="I105" s="7"/>
      <c r="J105" s="7"/>
      <c r="K105" s="7"/>
      <c r="L105" s="4">
        <v>21502.0</v>
      </c>
      <c r="M105" s="5">
        <v>0.0</v>
      </c>
      <c r="N105" s="5">
        <v>2575.0</v>
      </c>
      <c r="O105" s="5">
        <v>0.3720560669898987</v>
      </c>
      <c r="P105" s="5">
        <v>0.45971953868865967</v>
      </c>
      <c r="Q105" s="5">
        <v>1183.7778077423573</v>
      </c>
      <c r="R105" s="5">
        <v>6921.0</v>
      </c>
      <c r="S105" s="6">
        <v>0.17104144394397736</v>
      </c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</row>
    <row r="106" ht="15.75" customHeight="1">
      <c r="A106" s="4">
        <v>21601.0</v>
      </c>
      <c r="B106" s="5">
        <v>1.0</v>
      </c>
      <c r="C106" s="5">
        <v>1967.0</v>
      </c>
      <c r="D106" s="5">
        <v>0.7325884699821472</v>
      </c>
      <c r="E106" s="5">
        <v>0.4434276819229126</v>
      </c>
      <c r="F106" s="5">
        <v>872.2222457528114</v>
      </c>
      <c r="G106" s="5">
        <v>2685.0</v>
      </c>
      <c r="H106" s="6">
        <v>0.3248499929904938</v>
      </c>
      <c r="I106" s="7"/>
      <c r="J106" s="7"/>
      <c r="K106" s="7"/>
      <c r="L106" s="4">
        <v>21601.0</v>
      </c>
      <c r="M106" s="5">
        <v>0.0</v>
      </c>
      <c r="N106" s="5">
        <v>7372.0</v>
      </c>
      <c r="O106" s="5">
        <v>0.7197812795639038</v>
      </c>
      <c r="P106" s="5">
        <v>0.46218425035476685</v>
      </c>
      <c r="Q106" s="5">
        <v>3407.2223116457462</v>
      </c>
      <c r="R106" s="5">
        <v>10242.0</v>
      </c>
      <c r="S106" s="6">
        <v>0.332671582698822</v>
      </c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</row>
    <row r="107" ht="15.75" customHeight="1">
      <c r="A107" s="4">
        <v>21602.0</v>
      </c>
      <c r="B107" s="5">
        <v>1.0</v>
      </c>
      <c r="C107" s="5">
        <v>473.0</v>
      </c>
      <c r="D107" s="5">
        <v>0.7448818683624268</v>
      </c>
      <c r="E107" s="5">
        <v>0.47592201828956604</v>
      </c>
      <c r="F107" s="5">
        <v>225.1111171245575</v>
      </c>
      <c r="G107" s="5">
        <v>635.0</v>
      </c>
      <c r="H107" s="6">
        <v>0.3545056879520416</v>
      </c>
      <c r="I107" s="7"/>
      <c r="J107" s="7"/>
      <c r="K107" s="7"/>
      <c r="L107" s="4">
        <v>21602.0</v>
      </c>
      <c r="M107" s="5">
        <v>0.0</v>
      </c>
      <c r="N107" s="5">
        <v>1844.0</v>
      </c>
      <c r="O107" s="5">
        <v>0.7014073729515076</v>
      </c>
      <c r="P107" s="5">
        <v>0.47342735528945923</v>
      </c>
      <c r="Q107" s="5">
        <v>873.0000238418579</v>
      </c>
      <c r="R107" s="5">
        <v>2629.0</v>
      </c>
      <c r="S107" s="6">
        <v>0.3320654332637787</v>
      </c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</row>
    <row r="108" ht="15.75" customHeight="1">
      <c r="A108" s="4">
        <v>21701.0</v>
      </c>
      <c r="B108" s="5">
        <v>1.0</v>
      </c>
      <c r="C108" s="5">
        <v>1504.0</v>
      </c>
      <c r="D108" s="5">
        <v>0.3917686939239502</v>
      </c>
      <c r="E108" s="5">
        <v>0.40854018926620483</v>
      </c>
      <c r="F108" s="5">
        <v>614.4444604218006</v>
      </c>
      <c r="G108" s="5">
        <v>3839.0</v>
      </c>
      <c r="H108" s="6">
        <v>0.16005325317382812</v>
      </c>
      <c r="I108" s="7"/>
      <c r="J108" s="7"/>
      <c r="K108" s="7"/>
      <c r="L108" s="4">
        <v>21701.0</v>
      </c>
      <c r="M108" s="5">
        <v>0.0</v>
      </c>
      <c r="N108" s="5">
        <v>3172.0</v>
      </c>
      <c r="O108" s="5">
        <v>0.2978963255882263</v>
      </c>
      <c r="P108" s="5">
        <v>0.40717390179634094</v>
      </c>
      <c r="Q108" s="5">
        <v>1291.5555867552757</v>
      </c>
      <c r="R108" s="5">
        <v>10648.0</v>
      </c>
      <c r="S108" s="6">
        <v>0.12129560858011246</v>
      </c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</row>
    <row r="109" ht="15.75" customHeight="1">
      <c r="A109" s="4">
        <v>21702.0</v>
      </c>
      <c r="B109" s="5">
        <v>1.0</v>
      </c>
      <c r="C109" s="5">
        <v>1211.0</v>
      </c>
      <c r="D109" s="5">
        <v>0.49127790331840515</v>
      </c>
      <c r="E109" s="5">
        <v>0.4204972982406616</v>
      </c>
      <c r="F109" s="5">
        <v>509.2222348153591</v>
      </c>
      <c r="G109" s="5">
        <v>2465.0</v>
      </c>
      <c r="H109" s="6">
        <v>0.2065810263156891</v>
      </c>
      <c r="I109" s="7"/>
      <c r="J109" s="7"/>
      <c r="K109" s="7"/>
      <c r="L109" s="4">
        <v>21702.0</v>
      </c>
      <c r="M109" s="5">
        <v>0.0</v>
      </c>
      <c r="N109" s="5">
        <v>1445.0</v>
      </c>
      <c r="O109" s="5">
        <v>0.41546866297721863</v>
      </c>
      <c r="P109" s="5">
        <v>0.4258362352848053</v>
      </c>
      <c r="Q109" s="5">
        <v>615.3333483338356</v>
      </c>
      <c r="R109" s="5">
        <v>3478.0</v>
      </c>
      <c r="S109" s="6">
        <v>0.17692160606384277</v>
      </c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</row>
    <row r="110" ht="15.75" customHeight="1">
      <c r="A110" s="4">
        <v>21703.0</v>
      </c>
      <c r="B110" s="5">
        <v>1.0</v>
      </c>
      <c r="C110" s="5">
        <v>1260.0</v>
      </c>
      <c r="D110" s="5">
        <v>0.6745182275772095</v>
      </c>
      <c r="E110" s="5">
        <v>0.4664902985095978</v>
      </c>
      <c r="F110" s="5">
        <v>587.7777938246727</v>
      </c>
      <c r="G110" s="5">
        <v>1868.0</v>
      </c>
      <c r="H110" s="6">
        <v>0.31465619802474976</v>
      </c>
      <c r="I110" s="7"/>
      <c r="J110" s="7"/>
      <c r="K110" s="7"/>
      <c r="L110" s="4">
        <v>21703.0</v>
      </c>
      <c r="M110" s="5">
        <v>0.0</v>
      </c>
      <c r="N110" s="5">
        <v>2466.0</v>
      </c>
      <c r="O110" s="5">
        <v>0.563399612903595</v>
      </c>
      <c r="P110" s="5">
        <v>0.4531855583190918</v>
      </c>
      <c r="Q110" s="5">
        <v>1117.5555837452412</v>
      </c>
      <c r="R110" s="5">
        <v>4377.0</v>
      </c>
      <c r="S110" s="6">
        <v>0.2553245723247528</v>
      </c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</row>
    <row r="111" ht="15.75" customHeight="1">
      <c r="A111" s="4">
        <v>21801.0</v>
      </c>
      <c r="B111" s="5">
        <v>1.0</v>
      </c>
      <c r="C111" s="5">
        <v>1796.0</v>
      </c>
      <c r="D111" s="5">
        <v>0.7110055685043335</v>
      </c>
      <c r="E111" s="5">
        <v>0.44784706830978394</v>
      </c>
      <c r="F111" s="5">
        <v>804.3333521783352</v>
      </c>
      <c r="G111" s="5">
        <v>2526.0</v>
      </c>
      <c r="H111" s="6">
        <v>0.31842175126075745</v>
      </c>
      <c r="I111" s="7"/>
      <c r="J111" s="7"/>
      <c r="K111" s="7"/>
      <c r="L111" s="4">
        <v>21801.0</v>
      </c>
      <c r="M111" s="5">
        <v>0.0</v>
      </c>
      <c r="N111" s="5">
        <v>4308.0</v>
      </c>
      <c r="O111" s="5">
        <v>0.6856597065925598</v>
      </c>
      <c r="P111" s="5">
        <v>0.4551222622394562</v>
      </c>
      <c r="Q111" s="5">
        <v>1960.6667133271694</v>
      </c>
      <c r="R111" s="5">
        <v>6283.0</v>
      </c>
      <c r="S111" s="6">
        <v>0.3120589852333069</v>
      </c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</row>
    <row r="112" ht="15.75" customHeight="1">
      <c r="A112" s="4">
        <v>21802.0</v>
      </c>
      <c r="B112" s="5">
        <v>1.0</v>
      </c>
      <c r="C112" s="5">
        <v>959.0</v>
      </c>
      <c r="D112" s="5">
        <v>0.5345596671104431</v>
      </c>
      <c r="E112" s="5">
        <v>0.41536322236061096</v>
      </c>
      <c r="F112" s="5">
        <v>398.33334293961525</v>
      </c>
      <c r="G112" s="5">
        <v>1794.0</v>
      </c>
      <c r="H112" s="6">
        <v>0.2220364212989807</v>
      </c>
      <c r="I112" s="7"/>
      <c r="J112" s="7"/>
      <c r="K112" s="7"/>
      <c r="L112" s="4">
        <v>21802.0</v>
      </c>
      <c r="M112" s="5">
        <v>0.0</v>
      </c>
      <c r="N112" s="5">
        <v>2671.0</v>
      </c>
      <c r="O112" s="5">
        <v>0.5144453048706055</v>
      </c>
      <c r="P112" s="5">
        <v>0.43225592374801636</v>
      </c>
      <c r="Q112" s="5">
        <v>1154.5555835664272</v>
      </c>
      <c r="R112" s="5">
        <v>5192.0</v>
      </c>
      <c r="S112" s="6">
        <v>0.22237202525138855</v>
      </c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</row>
    <row r="113" ht="15.75" customHeight="1">
      <c r="A113" s="4">
        <v>21803.0</v>
      </c>
      <c r="B113" s="5">
        <v>1.0</v>
      </c>
      <c r="C113" s="5">
        <v>401.0</v>
      </c>
      <c r="D113" s="5">
        <v>0.7940593957901001</v>
      </c>
      <c r="E113" s="5">
        <v>0.44832363724708557</v>
      </c>
      <c r="F113" s="5">
        <v>179.7777822315693</v>
      </c>
      <c r="G113" s="5">
        <v>505.0</v>
      </c>
      <c r="H113" s="6">
        <v>0.3559955954551697</v>
      </c>
      <c r="I113" s="7"/>
      <c r="J113" s="7"/>
      <c r="K113" s="7"/>
      <c r="L113" s="4">
        <v>21803.0</v>
      </c>
      <c r="M113" s="5">
        <v>0.0</v>
      </c>
      <c r="N113" s="5">
        <v>1164.0</v>
      </c>
      <c r="O113" s="5">
        <v>0.7785953283309937</v>
      </c>
      <c r="P113" s="5">
        <v>0.4434898793697357</v>
      </c>
      <c r="Q113" s="5">
        <v>516.2222349643707</v>
      </c>
      <c r="R113" s="5">
        <v>1495.0</v>
      </c>
      <c r="S113" s="6">
        <v>0.3452991545200348</v>
      </c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</row>
    <row r="114" ht="15.75" customHeight="1">
      <c r="A114" s="4">
        <v>21901.0</v>
      </c>
      <c r="B114" s="5">
        <v>1.0</v>
      </c>
      <c r="C114" s="5">
        <v>767.0</v>
      </c>
      <c r="D114" s="5">
        <v>0.46682897210121155</v>
      </c>
      <c r="E114" s="5">
        <v>0.4067796766757965</v>
      </c>
      <c r="F114" s="5">
        <v>312.00000697374344</v>
      </c>
      <c r="G114" s="5">
        <v>1643.0</v>
      </c>
      <c r="H114" s="6">
        <v>0.18989653885364532</v>
      </c>
      <c r="I114" s="7"/>
      <c r="J114" s="7"/>
      <c r="K114" s="7"/>
      <c r="L114" s="4">
        <v>21901.0</v>
      </c>
      <c r="M114" s="5">
        <v>0.0</v>
      </c>
      <c r="N114" s="5">
        <v>1641.0</v>
      </c>
      <c r="O114" s="5">
        <v>0.5646937489509583</v>
      </c>
      <c r="P114" s="5">
        <v>0.4192565679550171</v>
      </c>
      <c r="Q114" s="5">
        <v>688.0000173449516</v>
      </c>
      <c r="R114" s="5">
        <v>2906.0</v>
      </c>
      <c r="S114" s="6">
        <v>0.23675155639648438</v>
      </c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</row>
    <row r="115" ht="15.75" customHeight="1">
      <c r="A115" s="4">
        <v>21902.0</v>
      </c>
      <c r="B115" s="5">
        <v>1.0</v>
      </c>
      <c r="C115" s="5">
        <v>259.0</v>
      </c>
      <c r="D115" s="5">
        <v>0.4787430763244629</v>
      </c>
      <c r="E115" s="5">
        <v>0.4126984179019928</v>
      </c>
      <c r="F115" s="5">
        <v>106.88889154791832</v>
      </c>
      <c r="G115" s="5">
        <v>541.0</v>
      </c>
      <c r="H115" s="6">
        <v>0.19757650792598724</v>
      </c>
      <c r="I115" s="7"/>
      <c r="J115" s="7"/>
      <c r="K115" s="7"/>
      <c r="L115" s="4">
        <v>21902.0</v>
      </c>
      <c r="M115" s="5">
        <v>0.0</v>
      </c>
      <c r="N115" s="5">
        <v>1290.0</v>
      </c>
      <c r="O115" s="5">
        <v>0.5562742352485657</v>
      </c>
      <c r="P115" s="5">
        <v>0.4246339499950409</v>
      </c>
      <c r="Q115" s="5">
        <v>547.7777911126614</v>
      </c>
      <c r="R115" s="5">
        <v>2319.0</v>
      </c>
      <c r="S115" s="6">
        <v>0.23621292412281036</v>
      </c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</row>
    <row r="116" ht="15.75" customHeight="1">
      <c r="A116" s="4">
        <v>22001.0</v>
      </c>
      <c r="B116" s="5">
        <v>1.0</v>
      </c>
      <c r="C116" s="5">
        <v>2799.0</v>
      </c>
      <c r="D116" s="5">
        <v>0.43361735343933105</v>
      </c>
      <c r="E116" s="5">
        <v>0.4300345480442047</v>
      </c>
      <c r="F116" s="5">
        <v>1203.6666960418224</v>
      </c>
      <c r="G116" s="5">
        <v>6455.0</v>
      </c>
      <c r="H116" s="6">
        <v>0.18647044897079468</v>
      </c>
      <c r="I116" s="7"/>
      <c r="J116" s="7"/>
      <c r="K116" s="7"/>
      <c r="L116" s="4">
        <v>22001.0</v>
      </c>
      <c r="M116" s="5">
        <v>0.0</v>
      </c>
      <c r="N116" s="5">
        <v>20227.0</v>
      </c>
      <c r="O116" s="5">
        <v>0.47332334518432617</v>
      </c>
      <c r="P116" s="5">
        <v>0.44201645255088806</v>
      </c>
      <c r="Q116" s="5">
        <v>8940.666890323162</v>
      </c>
      <c r="R116" s="5">
        <v>42734.0</v>
      </c>
      <c r="S116" s="6">
        <v>0.20921669900417328</v>
      </c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</row>
    <row r="117" ht="15.75" customHeight="1">
      <c r="A117" s="4">
        <v>22002.0</v>
      </c>
      <c r="B117" s="5">
        <v>1.0</v>
      </c>
      <c r="C117" s="5">
        <v>699.0</v>
      </c>
      <c r="D117" s="5">
        <v>0.5263554453849792</v>
      </c>
      <c r="E117" s="5">
        <v>0.4643141031265259</v>
      </c>
      <c r="F117" s="5">
        <v>324.55556362867355</v>
      </c>
      <c r="G117" s="5">
        <v>1328.0</v>
      </c>
      <c r="H117" s="6">
        <v>0.24439425766468048</v>
      </c>
      <c r="I117" s="7"/>
      <c r="J117" s="7"/>
      <c r="K117" s="7"/>
      <c r="L117" s="4">
        <v>22002.0</v>
      </c>
      <c r="M117" s="5">
        <v>0.0</v>
      </c>
      <c r="N117" s="5">
        <v>6148.0</v>
      </c>
      <c r="O117" s="5">
        <v>0.6435674428939819</v>
      </c>
      <c r="P117" s="5">
        <v>0.47162583470344543</v>
      </c>
      <c r="Q117" s="5">
        <v>2899.555629938841</v>
      </c>
      <c r="R117" s="5">
        <v>9553.0</v>
      </c>
      <c r="S117" s="6">
        <v>0.3035230338573456</v>
      </c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</row>
    <row r="118" ht="15.75" customHeight="1">
      <c r="A118" s="4">
        <v>30101.0</v>
      </c>
      <c r="B118" s="5">
        <v>1.0</v>
      </c>
      <c r="C118" s="5">
        <v>12144.0</v>
      </c>
      <c r="D118" s="5">
        <v>0.10892945528030396</v>
      </c>
      <c r="E118" s="5">
        <v>0.38727858662605286</v>
      </c>
      <c r="F118" s="5">
        <v>4703.111227154732</v>
      </c>
      <c r="G118" s="5">
        <v>111485.0</v>
      </c>
      <c r="H118" s="6">
        <v>0.04218604415655136</v>
      </c>
      <c r="I118" s="7"/>
      <c r="J118" s="7"/>
      <c r="K118" s="7"/>
      <c r="L118" s="4">
        <v>30101.0</v>
      </c>
      <c r="M118" s="5">
        <v>0.0</v>
      </c>
      <c r="N118" s="5">
        <v>124183.0</v>
      </c>
      <c r="O118" s="5">
        <v>0.24363987147808075</v>
      </c>
      <c r="P118" s="5">
        <v>0.4004323482513428</v>
      </c>
      <c r="Q118" s="5">
        <v>49726.89014020562</v>
      </c>
      <c r="R118" s="5">
        <v>509699.0</v>
      </c>
      <c r="S118" s="6">
        <v>0.09756128489971161</v>
      </c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</row>
    <row r="119" ht="15.75" customHeight="1">
      <c r="A119" s="4">
        <v>30201.0</v>
      </c>
      <c r="B119" s="5">
        <v>1.0</v>
      </c>
      <c r="C119" s="5">
        <v>2189.0</v>
      </c>
      <c r="D119" s="5">
        <v>0.49931567907333374</v>
      </c>
      <c r="E119" s="5">
        <v>0.4822090268135071</v>
      </c>
      <c r="F119" s="5">
        <v>1055.5555845499039</v>
      </c>
      <c r="G119" s="5">
        <v>4384.0</v>
      </c>
      <c r="H119" s="6">
        <v>0.24077452719211578</v>
      </c>
      <c r="I119" s="7"/>
      <c r="J119" s="7"/>
      <c r="K119" s="7"/>
      <c r="L119" s="4">
        <v>30201.0</v>
      </c>
      <c r="M119" s="5">
        <v>0.0</v>
      </c>
      <c r="N119" s="5">
        <v>9042.0</v>
      </c>
      <c r="O119" s="5">
        <v>0.4843582510948181</v>
      </c>
      <c r="P119" s="5">
        <v>0.49857455492019653</v>
      </c>
      <c r="Q119" s="5">
        <v>4508.1112323999405</v>
      </c>
      <c r="R119" s="5">
        <v>18668.0</v>
      </c>
      <c r="S119" s="6">
        <v>0.24148869514465332</v>
      </c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</row>
    <row r="120" ht="15.75" customHeight="1">
      <c r="A120" s="4">
        <v>30202.0</v>
      </c>
      <c r="B120" s="5">
        <v>1.0</v>
      </c>
      <c r="C120" s="5">
        <v>784.0</v>
      </c>
      <c r="D120" s="5">
        <v>0.49184441566467285</v>
      </c>
      <c r="E120" s="5">
        <v>0.44798752665519714</v>
      </c>
      <c r="F120" s="5">
        <v>351.2222316265106</v>
      </c>
      <c r="G120" s="5">
        <v>1594.0</v>
      </c>
      <c r="H120" s="6">
        <v>0.22034016251564026</v>
      </c>
      <c r="I120" s="7"/>
      <c r="J120" s="7"/>
      <c r="K120" s="7"/>
      <c r="L120" s="4">
        <v>30202.0</v>
      </c>
      <c r="M120" s="5">
        <v>0.0</v>
      </c>
      <c r="N120" s="5">
        <v>2753.0</v>
      </c>
      <c r="O120" s="5">
        <v>0.5294230580329895</v>
      </c>
      <c r="P120" s="5">
        <v>0.4733422100543976</v>
      </c>
      <c r="Q120" s="5">
        <v>1303.1111452281475</v>
      </c>
      <c r="R120" s="5">
        <v>5200.0</v>
      </c>
      <c r="S120" s="6">
        <v>0.250598281621933</v>
      </c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</row>
    <row r="121" ht="15.75" customHeight="1">
      <c r="A121" s="4">
        <v>30203.0</v>
      </c>
      <c r="B121" s="5">
        <v>1.0</v>
      </c>
      <c r="C121" s="5">
        <v>298.0</v>
      </c>
      <c r="D121" s="5">
        <v>0.3845161199569702</v>
      </c>
      <c r="E121" s="5">
        <v>0.4675615429878235</v>
      </c>
      <c r="F121" s="5">
        <v>139.3333374261856</v>
      </c>
      <c r="G121" s="5">
        <v>775.0</v>
      </c>
      <c r="H121" s="6">
        <v>0.17978495359420776</v>
      </c>
      <c r="I121" s="7"/>
      <c r="J121" s="7"/>
      <c r="K121" s="7"/>
      <c r="L121" s="4">
        <v>30203.0</v>
      </c>
      <c r="M121" s="5">
        <v>0.0</v>
      </c>
      <c r="N121" s="5">
        <v>1898.0</v>
      </c>
      <c r="O121" s="5">
        <v>0.39443057775497437</v>
      </c>
      <c r="P121" s="5">
        <v>0.4840182662010193</v>
      </c>
      <c r="Q121" s="5">
        <v>918.6666921675205</v>
      </c>
      <c r="R121" s="5">
        <v>4812.0</v>
      </c>
      <c r="S121" s="6">
        <v>0.19091160595417023</v>
      </c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</row>
    <row r="122" ht="15.75" customHeight="1">
      <c r="A122" s="4">
        <v>30301.0</v>
      </c>
      <c r="B122" s="5">
        <v>1.0</v>
      </c>
      <c r="C122" s="5">
        <v>3282.0</v>
      </c>
      <c r="D122" s="5">
        <v>0.7646784782409668</v>
      </c>
      <c r="E122" s="5">
        <v>0.4977317452430725</v>
      </c>
      <c r="F122" s="5">
        <v>1633.5556005835533</v>
      </c>
      <c r="G122" s="5">
        <v>4292.0</v>
      </c>
      <c r="H122" s="6">
        <v>0.38060474395751953</v>
      </c>
      <c r="I122" s="7"/>
      <c r="J122" s="7"/>
      <c r="K122" s="7"/>
      <c r="L122" s="4">
        <v>30301.0</v>
      </c>
      <c r="M122" s="5">
        <v>0.0</v>
      </c>
      <c r="N122" s="5">
        <v>12918.0</v>
      </c>
      <c r="O122" s="5">
        <v>0.6763350963592529</v>
      </c>
      <c r="P122" s="5">
        <v>0.496722936630249</v>
      </c>
      <c r="Q122" s="5">
        <v>6416.666837960482</v>
      </c>
      <c r="R122" s="5">
        <v>19100.0</v>
      </c>
      <c r="S122" s="6">
        <v>0.33595114946365356</v>
      </c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</row>
    <row r="123" ht="15.75" customHeight="1">
      <c r="A123" s="4">
        <v>30302.0</v>
      </c>
      <c r="B123" s="5">
        <v>1.0</v>
      </c>
      <c r="C123" s="5">
        <v>2018.0</v>
      </c>
      <c r="D123" s="5">
        <v>0.7238163352012634</v>
      </c>
      <c r="E123" s="5">
        <v>0.505230724811554</v>
      </c>
      <c r="F123" s="5">
        <v>1019.5555823743343</v>
      </c>
      <c r="G123" s="5">
        <v>2788.0</v>
      </c>
      <c r="H123" s="6">
        <v>0.3656942546367645</v>
      </c>
      <c r="I123" s="7"/>
      <c r="J123" s="7"/>
      <c r="K123" s="7"/>
      <c r="L123" s="4">
        <v>30302.0</v>
      </c>
      <c r="M123" s="5">
        <v>0.0</v>
      </c>
      <c r="N123" s="5">
        <v>7488.0</v>
      </c>
      <c r="O123" s="5">
        <v>0.7538508176803589</v>
      </c>
      <c r="P123" s="5">
        <v>0.5189191699028015</v>
      </c>
      <c r="Q123" s="5">
        <v>3885.6667703688145</v>
      </c>
      <c r="R123" s="5">
        <v>9933.0</v>
      </c>
      <c r="S123" s="6">
        <v>0.3911876380443573</v>
      </c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</row>
    <row r="124" ht="15.75" customHeight="1">
      <c r="A124" s="4">
        <v>30303.0</v>
      </c>
      <c r="B124" s="5">
        <v>1.0</v>
      </c>
      <c r="C124" s="5">
        <v>2040.0</v>
      </c>
      <c r="D124" s="5">
        <v>0.813072919845581</v>
      </c>
      <c r="E124" s="5">
        <v>0.5013071894645691</v>
      </c>
      <c r="F124" s="5">
        <v>1022.6666942238808</v>
      </c>
      <c r="G124" s="5">
        <v>2509.0</v>
      </c>
      <c r="H124" s="6">
        <v>0.4075993001461029</v>
      </c>
      <c r="I124" s="7"/>
      <c r="J124" s="7"/>
      <c r="K124" s="7"/>
      <c r="L124" s="4">
        <v>30303.0</v>
      </c>
      <c r="M124" s="5">
        <v>0.0</v>
      </c>
      <c r="N124" s="5">
        <v>12697.0</v>
      </c>
      <c r="O124" s="5">
        <v>0.843822717666626</v>
      </c>
      <c r="P124" s="5">
        <v>0.5051587224006653</v>
      </c>
      <c r="Q124" s="5">
        <v>6414.000173032284</v>
      </c>
      <c r="R124" s="5">
        <v>15047.0</v>
      </c>
      <c r="S124" s="6">
        <v>0.4262644052505493</v>
      </c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</row>
    <row r="125" ht="15.75" customHeight="1">
      <c r="A125" s="4">
        <v>30401.0</v>
      </c>
      <c r="B125" s="5">
        <v>1.0</v>
      </c>
      <c r="C125" s="5">
        <v>553.0</v>
      </c>
      <c r="D125" s="5">
        <v>0.32491186261177063</v>
      </c>
      <c r="E125" s="5">
        <v>0.46393412351608276</v>
      </c>
      <c r="F125" s="5">
        <v>256.55556282401085</v>
      </c>
      <c r="G125" s="5">
        <v>1702.0</v>
      </c>
      <c r="H125" s="6">
        <v>0.1507377028465271</v>
      </c>
      <c r="I125" s="7"/>
      <c r="J125" s="7"/>
      <c r="K125" s="7"/>
      <c r="L125" s="4">
        <v>30401.0</v>
      </c>
      <c r="M125" s="5">
        <v>0.0</v>
      </c>
      <c r="N125" s="5">
        <v>2396.0</v>
      </c>
      <c r="O125" s="5">
        <v>0.39214402437210083</v>
      </c>
      <c r="P125" s="5">
        <v>0.46855872869491577</v>
      </c>
      <c r="Q125" s="5">
        <v>1122.6666965782642</v>
      </c>
      <c r="R125" s="5">
        <v>6110.0</v>
      </c>
      <c r="S125" s="6">
        <v>0.18374250829219818</v>
      </c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</row>
    <row r="126" ht="15.75" customHeight="1">
      <c r="A126" s="4">
        <v>30402.0</v>
      </c>
      <c r="B126" s="5">
        <v>1.0</v>
      </c>
      <c r="C126" s="5">
        <v>1221.0</v>
      </c>
      <c r="D126" s="5">
        <v>0.6961231231689453</v>
      </c>
      <c r="E126" s="5">
        <v>0.4812085032463074</v>
      </c>
      <c r="F126" s="5">
        <v>587.5555715560913</v>
      </c>
      <c r="G126" s="5">
        <v>1754.0</v>
      </c>
      <c r="H126" s="6">
        <v>0.3349803686141968</v>
      </c>
      <c r="I126" s="7"/>
      <c r="J126" s="7"/>
      <c r="K126" s="7"/>
      <c r="L126" s="4">
        <v>30402.0</v>
      </c>
      <c r="M126" s="5">
        <v>0.0</v>
      </c>
      <c r="N126" s="5">
        <v>3820.0</v>
      </c>
      <c r="O126" s="5">
        <v>0.7064915895462036</v>
      </c>
      <c r="P126" s="5">
        <v>0.4926410913467407</v>
      </c>
      <c r="Q126" s="5">
        <v>1881.8889407515526</v>
      </c>
      <c r="R126" s="5">
        <v>5407.0</v>
      </c>
      <c r="S126" s="6">
        <v>0.34804677963256836</v>
      </c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</row>
    <row r="127" ht="15.75" customHeight="1">
      <c r="A127" s="4">
        <v>30403.0</v>
      </c>
      <c r="B127" s="5">
        <v>1.0</v>
      </c>
      <c r="C127" s="5">
        <v>645.0</v>
      </c>
      <c r="D127" s="5">
        <v>0.20031055808067322</v>
      </c>
      <c r="E127" s="5">
        <v>0.4265288710594177</v>
      </c>
      <c r="F127" s="5">
        <v>275.11111813783646</v>
      </c>
      <c r="G127" s="5">
        <v>3220.0</v>
      </c>
      <c r="H127" s="6">
        <v>0.08543823659420013</v>
      </c>
      <c r="I127" s="7"/>
      <c r="J127" s="7"/>
      <c r="K127" s="7"/>
      <c r="L127" s="4">
        <v>30403.0</v>
      </c>
      <c r="M127" s="5">
        <v>0.0</v>
      </c>
      <c r="N127" s="5">
        <v>6172.0</v>
      </c>
      <c r="O127" s="5">
        <v>0.44329527020454407</v>
      </c>
      <c r="P127" s="5">
        <v>0.44545260071754456</v>
      </c>
      <c r="Q127" s="5">
        <v>2749.333405047655</v>
      </c>
      <c r="R127" s="5">
        <v>13923.0</v>
      </c>
      <c r="S127" s="6">
        <v>0.19746702909469604</v>
      </c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</row>
    <row r="128" ht="15.75" customHeight="1">
      <c r="A128" s="4">
        <v>30404.0</v>
      </c>
      <c r="B128" s="5">
        <v>1.0</v>
      </c>
      <c r="C128" s="5">
        <v>682.0</v>
      </c>
      <c r="D128" s="5">
        <v>0.6666666865348816</v>
      </c>
      <c r="E128" s="5">
        <v>0.4652981460094452</v>
      </c>
      <c r="F128" s="5">
        <v>317.33334186673164</v>
      </c>
      <c r="G128" s="5">
        <v>1023.0</v>
      </c>
      <c r="H128" s="6">
        <v>0.3101987838745117</v>
      </c>
      <c r="I128" s="7"/>
      <c r="J128" s="7"/>
      <c r="K128" s="7"/>
      <c r="L128" s="4">
        <v>30404.0</v>
      </c>
      <c r="M128" s="5">
        <v>0.0</v>
      </c>
      <c r="N128" s="5">
        <v>2022.0</v>
      </c>
      <c r="O128" s="5">
        <v>0.6127272844314575</v>
      </c>
      <c r="P128" s="5">
        <v>0.46911749243736267</v>
      </c>
      <c r="Q128" s="5">
        <v>948.555579572916</v>
      </c>
      <c r="R128" s="5">
        <v>3300.0</v>
      </c>
      <c r="S128" s="6">
        <v>0.28744107484817505</v>
      </c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</row>
    <row r="129" ht="15.75" customHeight="1">
      <c r="A129" s="4">
        <v>30501.0</v>
      </c>
      <c r="B129" s="5">
        <v>1.0</v>
      </c>
      <c r="C129" s="5">
        <v>619.0</v>
      </c>
      <c r="D129" s="5">
        <v>0.26251059770584106</v>
      </c>
      <c r="E129" s="5">
        <v>0.4121342897415161</v>
      </c>
      <c r="F129" s="5">
        <v>255.11111801862717</v>
      </c>
      <c r="G129" s="5">
        <v>2358.0</v>
      </c>
      <c r="H129" s="6">
        <v>0.10818962007761002</v>
      </c>
      <c r="I129" s="7"/>
      <c r="J129" s="7"/>
      <c r="K129" s="7"/>
      <c r="L129" s="4">
        <v>30501.0</v>
      </c>
      <c r="M129" s="5">
        <v>0.0</v>
      </c>
      <c r="N129" s="5">
        <v>2015.0</v>
      </c>
      <c r="O129" s="5">
        <v>0.28597787022590637</v>
      </c>
      <c r="P129" s="5">
        <v>0.44334161281585693</v>
      </c>
      <c r="Q129" s="5">
        <v>893.3333567678928</v>
      </c>
      <c r="R129" s="5">
        <v>7046.0</v>
      </c>
      <c r="S129" s="6">
        <v>0.12678588926792145</v>
      </c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</row>
    <row r="130" ht="15.75" customHeight="1">
      <c r="A130" s="4">
        <v>30502.0</v>
      </c>
      <c r="B130" s="5">
        <v>1.0</v>
      </c>
      <c r="C130" s="5">
        <v>1205.0</v>
      </c>
      <c r="D130" s="5">
        <v>0.565727710723877</v>
      </c>
      <c r="E130" s="5">
        <v>0.4243430197238922</v>
      </c>
      <c r="F130" s="5">
        <v>511.33334654569626</v>
      </c>
      <c r="G130" s="5">
        <v>2130.0</v>
      </c>
      <c r="H130" s="6">
        <v>0.24006260931491852</v>
      </c>
      <c r="I130" s="7"/>
      <c r="J130" s="7"/>
      <c r="K130" s="7"/>
      <c r="L130" s="4">
        <v>30502.0</v>
      </c>
      <c r="M130" s="5">
        <v>0.0</v>
      </c>
      <c r="N130" s="5">
        <v>3536.0</v>
      </c>
      <c r="O130" s="5">
        <v>0.5217648148536682</v>
      </c>
      <c r="P130" s="5">
        <v>0.45170313119888306</v>
      </c>
      <c r="Q130" s="5">
        <v>1597.2222639918327</v>
      </c>
      <c r="R130" s="5">
        <v>6777.0</v>
      </c>
      <c r="S130" s="6">
        <v>0.23568280041217804</v>
      </c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</row>
    <row r="131" ht="15.75" customHeight="1">
      <c r="A131" s="4">
        <v>30601.0</v>
      </c>
      <c r="B131" s="5">
        <v>1.0</v>
      </c>
      <c r="C131" s="5">
        <v>1322.0</v>
      </c>
      <c r="D131" s="5">
        <v>0.8518041372299194</v>
      </c>
      <c r="E131" s="5">
        <v>0.49705833196640015</v>
      </c>
      <c r="F131" s="5">
        <v>657.1111296713352</v>
      </c>
      <c r="G131" s="5">
        <v>1552.0</v>
      </c>
      <c r="H131" s="6">
        <v>0.42339634895324707</v>
      </c>
      <c r="I131" s="7"/>
      <c r="J131" s="7"/>
      <c r="K131" s="7"/>
      <c r="L131" s="4">
        <v>30601.0</v>
      </c>
      <c r="M131" s="5">
        <v>0.0</v>
      </c>
      <c r="N131" s="5">
        <v>7142.0</v>
      </c>
      <c r="O131" s="5">
        <v>0.7994179725646973</v>
      </c>
      <c r="P131" s="5">
        <v>0.5165531039237976</v>
      </c>
      <c r="Q131" s="5">
        <v>3689.2223223745823</v>
      </c>
      <c r="R131" s="5">
        <v>8934.0</v>
      </c>
      <c r="S131" s="6">
        <v>0.4129418432712555</v>
      </c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</row>
    <row r="132" ht="15.75" customHeight="1">
      <c r="A132" s="4">
        <v>30602.0</v>
      </c>
      <c r="B132" s="5">
        <v>1.0</v>
      </c>
      <c r="C132" s="5">
        <v>1665.0</v>
      </c>
      <c r="D132" s="5">
        <v>0.7142857313156128</v>
      </c>
      <c r="E132" s="5">
        <v>0.4464464485645294</v>
      </c>
      <c r="F132" s="5">
        <v>743.3333520293236</v>
      </c>
      <c r="G132" s="5">
        <v>2331.0</v>
      </c>
      <c r="H132" s="6">
        <v>0.3188903331756592</v>
      </c>
      <c r="I132" s="7"/>
      <c r="J132" s="7"/>
      <c r="K132" s="7"/>
      <c r="L132" s="4">
        <v>30602.0</v>
      </c>
      <c r="M132" s="5">
        <v>0.0</v>
      </c>
      <c r="N132" s="5">
        <v>5440.0</v>
      </c>
      <c r="O132" s="5">
        <v>0.6992287635803223</v>
      </c>
      <c r="P132" s="5">
        <v>0.4467320442199707</v>
      </c>
      <c r="Q132" s="5">
        <v>2430.222284734249</v>
      </c>
      <c r="R132" s="5">
        <v>7780.0</v>
      </c>
      <c r="S132" s="6">
        <v>0.31236788630485535</v>
      </c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</row>
    <row r="133" ht="15.75" customHeight="1">
      <c r="A133" s="4">
        <v>30701.0</v>
      </c>
      <c r="B133" s="5">
        <v>1.0</v>
      </c>
      <c r="C133" s="5">
        <v>1302.0</v>
      </c>
      <c r="D133" s="5">
        <v>0.37521612644195557</v>
      </c>
      <c r="E133" s="5">
        <v>0.45989078283309937</v>
      </c>
      <c r="F133" s="5">
        <v>598.7777928411961</v>
      </c>
      <c r="G133" s="5">
        <v>3470.0</v>
      </c>
      <c r="H133" s="6">
        <v>0.17255844175815582</v>
      </c>
      <c r="I133" s="7"/>
      <c r="J133" s="7"/>
      <c r="K133" s="7"/>
      <c r="L133" s="4">
        <v>30701.0</v>
      </c>
      <c r="M133" s="5">
        <v>0.0</v>
      </c>
      <c r="N133" s="5">
        <v>5289.0</v>
      </c>
      <c r="O133" s="5">
        <v>0.33664312958717346</v>
      </c>
      <c r="P133" s="5">
        <v>0.45215436816215515</v>
      </c>
      <c r="Q133" s="5">
        <v>2391.444504827261</v>
      </c>
      <c r="R133" s="5">
        <v>15711.0</v>
      </c>
      <c r="S133" s="6">
        <v>0.1522146612405777</v>
      </c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</row>
    <row r="134" ht="15.75" customHeight="1">
      <c r="A134" s="4">
        <v>30702.0</v>
      </c>
      <c r="B134" s="5">
        <v>1.0</v>
      </c>
      <c r="C134" s="5">
        <v>601.0</v>
      </c>
      <c r="D134" s="5">
        <v>0.34108966588974</v>
      </c>
      <c r="E134" s="5">
        <v>0.4209650754928589</v>
      </c>
      <c r="F134" s="5">
        <v>253.0000069141388</v>
      </c>
      <c r="G134" s="5">
        <v>1762.0</v>
      </c>
      <c r="H134" s="6">
        <v>0.14358684420585632</v>
      </c>
      <c r="I134" s="7"/>
      <c r="J134" s="7"/>
      <c r="K134" s="7"/>
      <c r="L134" s="4">
        <v>30702.0</v>
      </c>
      <c r="M134" s="5">
        <v>0.0</v>
      </c>
      <c r="N134" s="5">
        <v>1509.0</v>
      </c>
      <c r="O134" s="5">
        <v>0.3276161551475525</v>
      </c>
      <c r="P134" s="5">
        <v>0.44657978415489197</v>
      </c>
      <c r="Q134" s="5">
        <v>673.8889055550098</v>
      </c>
      <c r="R134" s="5">
        <v>4606.0</v>
      </c>
      <c r="S134" s="6">
        <v>0.14630675315856934</v>
      </c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</row>
    <row r="135" ht="15.75" customHeight="1">
      <c r="A135" s="4">
        <v>30703.0</v>
      </c>
      <c r="B135" s="5">
        <v>1.0</v>
      </c>
      <c r="C135" s="5">
        <v>456.0</v>
      </c>
      <c r="D135" s="5">
        <v>0.5953002572059631</v>
      </c>
      <c r="E135" s="5">
        <v>0.46710526943206787</v>
      </c>
      <c r="F135" s="5">
        <v>213.00000602006912</v>
      </c>
      <c r="G135" s="5">
        <v>766.0</v>
      </c>
      <c r="H135" s="6">
        <v>0.2780678868293762</v>
      </c>
      <c r="I135" s="7"/>
      <c r="J135" s="7"/>
      <c r="K135" s="7"/>
      <c r="L135" s="4">
        <v>30703.0</v>
      </c>
      <c r="M135" s="5">
        <v>0.0</v>
      </c>
      <c r="N135" s="5">
        <v>1680.0</v>
      </c>
      <c r="O135" s="5">
        <v>0.5692985653877258</v>
      </c>
      <c r="P135" s="5">
        <v>0.47453704476356506</v>
      </c>
      <c r="Q135" s="5">
        <v>797.2222439348698</v>
      </c>
      <c r="R135" s="5">
        <v>2951.0</v>
      </c>
      <c r="S135" s="6">
        <v>0.2701532542705536</v>
      </c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</row>
    <row r="136" ht="15.75" customHeight="1">
      <c r="A136" s="4">
        <v>30801.0</v>
      </c>
      <c r="B136" s="5">
        <v>1.0</v>
      </c>
      <c r="C136" s="5">
        <v>754.0</v>
      </c>
      <c r="D136" s="5">
        <v>0.13924284279346466</v>
      </c>
      <c r="E136" s="5">
        <v>0.3679634630680084</v>
      </c>
      <c r="F136" s="5">
        <v>277.44445154070854</v>
      </c>
      <c r="G136" s="5">
        <v>5415.0</v>
      </c>
      <c r="H136" s="6">
        <v>0.05123627930879593</v>
      </c>
      <c r="I136" s="7"/>
      <c r="J136" s="7"/>
      <c r="K136" s="7"/>
      <c r="L136" s="4">
        <v>30801.0</v>
      </c>
      <c r="M136" s="5">
        <v>0.0</v>
      </c>
      <c r="N136" s="5">
        <v>2607.0</v>
      </c>
      <c r="O136" s="5">
        <v>0.15942029654979706</v>
      </c>
      <c r="P136" s="5">
        <v>0.3849039077758789</v>
      </c>
      <c r="Q136" s="5">
        <v>1003.4444699883461</v>
      </c>
      <c r="R136" s="5">
        <v>16353.0</v>
      </c>
      <c r="S136" s="6">
        <v>0.06136149540543556</v>
      </c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</row>
    <row r="137" ht="15.75" customHeight="1">
      <c r="A137" s="4">
        <v>30802.0</v>
      </c>
      <c r="B137" s="5">
        <v>1.0</v>
      </c>
      <c r="C137" s="5">
        <v>590.0</v>
      </c>
      <c r="D137" s="5">
        <v>0.2785646915435791</v>
      </c>
      <c r="E137" s="5">
        <v>0.3984934091567993</v>
      </c>
      <c r="F137" s="5">
        <v>235.11111697554588</v>
      </c>
      <c r="G137" s="5">
        <v>2118.0</v>
      </c>
      <c r="H137" s="6">
        <v>0.11100619286298752</v>
      </c>
      <c r="I137" s="7"/>
      <c r="J137" s="7"/>
      <c r="K137" s="7"/>
      <c r="L137" s="4">
        <v>30802.0</v>
      </c>
      <c r="M137" s="5">
        <v>0.0</v>
      </c>
      <c r="N137" s="5">
        <v>1397.0</v>
      </c>
      <c r="O137" s="5">
        <v>0.2841741144657135</v>
      </c>
      <c r="P137" s="5">
        <v>0.42066332697868347</v>
      </c>
      <c r="Q137" s="5">
        <v>587.6666814088821</v>
      </c>
      <c r="R137" s="5">
        <v>4916.0</v>
      </c>
      <c r="S137" s="6">
        <v>0.11954163014888763</v>
      </c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</row>
    <row r="138" ht="15.75" customHeight="1">
      <c r="A138" s="4">
        <v>30803.0</v>
      </c>
      <c r="B138" s="5">
        <v>1.0</v>
      </c>
      <c r="C138" s="5">
        <v>203.0</v>
      </c>
      <c r="D138" s="5">
        <v>0.17885462939739227</v>
      </c>
      <c r="E138" s="5">
        <v>0.3607006072998047</v>
      </c>
      <c r="F138" s="5">
        <v>73.22222429513931</v>
      </c>
      <c r="G138" s="5">
        <v>1135.0</v>
      </c>
      <c r="H138" s="6">
        <v>0.06451297551393509</v>
      </c>
      <c r="I138" s="7"/>
      <c r="J138" s="7"/>
      <c r="K138" s="7"/>
      <c r="L138" s="4">
        <v>30803.0</v>
      </c>
      <c r="M138" s="5">
        <v>0.0</v>
      </c>
      <c r="N138" s="5">
        <v>1024.0</v>
      </c>
      <c r="O138" s="5">
        <v>0.25632038712501526</v>
      </c>
      <c r="P138" s="5">
        <v>0.3978949785232544</v>
      </c>
      <c r="Q138" s="5">
        <v>407.4444542825222</v>
      </c>
      <c r="R138" s="5">
        <v>3995.0</v>
      </c>
      <c r="S138" s="6">
        <v>0.10198859125375748</v>
      </c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</row>
    <row r="139" ht="15.75" customHeight="1">
      <c r="A139" s="4">
        <v>30901.0</v>
      </c>
      <c r="B139" s="5">
        <v>1.0</v>
      </c>
      <c r="C139" s="5">
        <v>2787.0</v>
      </c>
      <c r="D139" s="5">
        <v>0.1216074675321579</v>
      </c>
      <c r="E139" s="5">
        <v>0.39062315225601196</v>
      </c>
      <c r="F139" s="5">
        <v>1088.6666946411133</v>
      </c>
      <c r="G139" s="5">
        <v>22918.0</v>
      </c>
      <c r="H139" s="6">
        <v>0.04750269278883934</v>
      </c>
      <c r="I139" s="7"/>
      <c r="J139" s="7"/>
      <c r="K139" s="7"/>
      <c r="L139" s="4">
        <v>30901.0</v>
      </c>
      <c r="M139" s="5">
        <v>0.0</v>
      </c>
      <c r="N139" s="5">
        <v>18902.0</v>
      </c>
      <c r="O139" s="5">
        <v>0.16885681450366974</v>
      </c>
      <c r="P139" s="5">
        <v>0.3997695744037628</v>
      </c>
      <c r="Q139" s="5">
        <v>7556.444639116526</v>
      </c>
      <c r="R139" s="5">
        <v>111941.0</v>
      </c>
      <c r="S139" s="6">
        <v>0.06750381737947464</v>
      </c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</row>
    <row r="140" ht="15.75" customHeight="1">
      <c r="A140" s="4">
        <v>30902.0</v>
      </c>
      <c r="B140" s="5">
        <v>1.0</v>
      </c>
      <c r="C140" s="5">
        <v>1727.0</v>
      </c>
      <c r="D140" s="5">
        <v>0.26655349135398865</v>
      </c>
      <c r="E140" s="5">
        <v>0.4517146050930023</v>
      </c>
      <c r="F140" s="5">
        <v>780.1111315190792</v>
      </c>
      <c r="G140" s="5">
        <v>6479.0</v>
      </c>
      <c r="H140" s="6">
        <v>0.12040610611438751</v>
      </c>
      <c r="I140" s="7"/>
      <c r="J140" s="7"/>
      <c r="K140" s="7"/>
      <c r="L140" s="4">
        <v>30902.0</v>
      </c>
      <c r="M140" s="5">
        <v>0.0</v>
      </c>
      <c r="N140" s="5">
        <v>9338.0</v>
      </c>
      <c r="O140" s="5">
        <v>0.271059513092041</v>
      </c>
      <c r="P140" s="5">
        <v>0.4478118121623993</v>
      </c>
      <c r="Q140" s="5">
        <v>4181.6667748093605</v>
      </c>
      <c r="R140" s="5">
        <v>34450.0</v>
      </c>
      <c r="S140" s="6">
        <v>0.1213836520910263</v>
      </c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</row>
    <row r="141" ht="15.75" customHeight="1">
      <c r="A141" s="4">
        <v>30903.0</v>
      </c>
      <c r="B141" s="5">
        <v>1.0</v>
      </c>
      <c r="C141" s="5">
        <v>1716.0</v>
      </c>
      <c r="D141" s="5">
        <v>0.2228860855102539</v>
      </c>
      <c r="E141" s="5">
        <v>0.40261590480804443</v>
      </c>
      <c r="F141" s="5">
        <v>690.8889071047306</v>
      </c>
      <c r="G141" s="5">
        <v>7699.0</v>
      </c>
      <c r="H141" s="6">
        <v>0.08973748236894608</v>
      </c>
      <c r="I141" s="7"/>
      <c r="J141" s="7"/>
      <c r="K141" s="7"/>
      <c r="L141" s="4">
        <v>30903.0</v>
      </c>
      <c r="M141" s="5">
        <v>0.0</v>
      </c>
      <c r="N141" s="5">
        <v>11192.0</v>
      </c>
      <c r="O141" s="5">
        <v>0.24804414808750153</v>
      </c>
      <c r="P141" s="5">
        <v>0.4085358679294586</v>
      </c>
      <c r="Q141" s="5">
        <v>4572.333451032639</v>
      </c>
      <c r="R141" s="5">
        <v>45121.0</v>
      </c>
      <c r="S141" s="6">
        <v>0.10133492946624756</v>
      </c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</row>
    <row r="142" ht="15.75" customHeight="1">
      <c r="A142" s="4">
        <v>30904.0</v>
      </c>
      <c r="B142" s="5">
        <v>1.0</v>
      </c>
      <c r="C142" s="5">
        <v>1738.0</v>
      </c>
      <c r="D142" s="5">
        <v>0.23903177678585052</v>
      </c>
      <c r="E142" s="5">
        <v>0.3989899158477783</v>
      </c>
      <c r="F142" s="5">
        <v>693.4444623589516</v>
      </c>
      <c r="G142" s="5">
        <v>7271.0</v>
      </c>
      <c r="H142" s="6">
        <v>0.09537126868963242</v>
      </c>
      <c r="I142" s="7"/>
      <c r="J142" s="7"/>
      <c r="K142" s="7"/>
      <c r="L142" s="4">
        <v>30904.0</v>
      </c>
      <c r="M142" s="5">
        <v>0.0</v>
      </c>
      <c r="N142" s="5">
        <v>12024.0</v>
      </c>
      <c r="O142" s="5">
        <v>0.27244919538497925</v>
      </c>
      <c r="P142" s="5">
        <v>0.4091169536113739</v>
      </c>
      <c r="Q142" s="5">
        <v>4919.222346395254</v>
      </c>
      <c r="R142" s="5">
        <v>44133.0</v>
      </c>
      <c r="S142" s="6">
        <v>0.11146358400583267</v>
      </c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</row>
    <row r="143" ht="15.75" customHeight="1">
      <c r="A143" s="4">
        <v>30905.0</v>
      </c>
      <c r="B143" s="5">
        <v>1.0</v>
      </c>
      <c r="C143" s="5">
        <v>668.0</v>
      </c>
      <c r="D143" s="5">
        <v>0.07474543899297714</v>
      </c>
      <c r="E143" s="5">
        <v>0.3739188313484192</v>
      </c>
      <c r="F143" s="5">
        <v>249.77778354287148</v>
      </c>
      <c r="G143" s="5">
        <v>8937.0</v>
      </c>
      <c r="H143" s="6">
        <v>0.02794872783124447</v>
      </c>
      <c r="I143" s="7"/>
      <c r="J143" s="7"/>
      <c r="K143" s="7"/>
      <c r="L143" s="4">
        <v>30905.0</v>
      </c>
      <c r="M143" s="5">
        <v>0.0</v>
      </c>
      <c r="N143" s="5">
        <v>4710.0</v>
      </c>
      <c r="O143" s="5">
        <v>0.11113208532333374</v>
      </c>
      <c r="P143" s="5">
        <v>0.3720688819885254</v>
      </c>
      <c r="Q143" s="5">
        <v>1752.4444880485535</v>
      </c>
      <c r="R143" s="5">
        <v>42382.0</v>
      </c>
      <c r="S143" s="6">
        <v>0.041348788887262344</v>
      </c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</row>
    <row r="144" ht="15.75" customHeight="1">
      <c r="A144" s="4">
        <v>31001.0</v>
      </c>
      <c r="B144" s="5">
        <v>1.0</v>
      </c>
      <c r="C144" s="5">
        <v>5061.0</v>
      </c>
      <c r="D144" s="5">
        <v>0.1995033174753189</v>
      </c>
      <c r="E144" s="5">
        <v>0.4000526964664459</v>
      </c>
      <c r="F144" s="5">
        <v>2024.6667174994946</v>
      </c>
      <c r="G144" s="5">
        <v>25368.0</v>
      </c>
      <c r="H144" s="6">
        <v>0.07981184124946594</v>
      </c>
      <c r="I144" s="7"/>
      <c r="J144" s="7"/>
      <c r="K144" s="7"/>
      <c r="L144" s="4">
        <v>31001.0</v>
      </c>
      <c r="M144" s="5">
        <v>0.0</v>
      </c>
      <c r="N144" s="5">
        <v>34661.0</v>
      </c>
      <c r="O144" s="5">
        <v>0.2400878369808197</v>
      </c>
      <c r="P144" s="5">
        <v>0.40946757793426514</v>
      </c>
      <c r="Q144" s="5">
        <v>14192.555918067694</v>
      </c>
      <c r="R144" s="5">
        <v>144368.0</v>
      </c>
      <c r="S144" s="6">
        <v>0.09830818325281143</v>
      </c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</row>
    <row r="145" ht="15.75" customHeight="1">
      <c r="A145" s="4">
        <v>31002.0</v>
      </c>
      <c r="B145" s="5">
        <v>1.0</v>
      </c>
      <c r="C145" s="5">
        <v>1139.0</v>
      </c>
      <c r="D145" s="5">
        <v>0.41874998807907104</v>
      </c>
      <c r="E145" s="5">
        <v>0.4464930295944214</v>
      </c>
      <c r="F145" s="5">
        <v>508.555569678545</v>
      </c>
      <c r="G145" s="5">
        <v>2720.0</v>
      </c>
      <c r="H145" s="6">
        <v>0.18696895241737366</v>
      </c>
      <c r="I145" s="7"/>
      <c r="J145" s="7"/>
      <c r="K145" s="7"/>
      <c r="L145" s="4">
        <v>31002.0</v>
      </c>
      <c r="M145" s="5">
        <v>0.0</v>
      </c>
      <c r="N145" s="5">
        <v>6687.0</v>
      </c>
      <c r="O145" s="5">
        <v>0.4175981879234314</v>
      </c>
      <c r="P145" s="5">
        <v>0.45398202538490295</v>
      </c>
      <c r="Q145" s="5">
        <v>3035.7778529822826</v>
      </c>
      <c r="R145" s="5">
        <v>16013.0</v>
      </c>
      <c r="S145" s="6">
        <v>0.18958206474781036</v>
      </c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</row>
    <row r="146" ht="15.75" customHeight="1">
      <c r="A146" s="4">
        <v>31003.0</v>
      </c>
      <c r="B146" s="5">
        <v>1.0</v>
      </c>
      <c r="C146" s="5">
        <v>2783.0</v>
      </c>
      <c r="D146" s="5">
        <v>0.5707547068595886</v>
      </c>
      <c r="E146" s="5">
        <v>0.4379766285419464</v>
      </c>
      <c r="F146" s="5">
        <v>1218.888919353485</v>
      </c>
      <c r="G146" s="5">
        <v>4876.0</v>
      </c>
      <c r="H146" s="6">
        <v>0.2499772161245346</v>
      </c>
      <c r="I146" s="7"/>
      <c r="J146" s="7"/>
      <c r="K146" s="7"/>
      <c r="L146" s="4">
        <v>31003.0</v>
      </c>
      <c r="M146" s="5">
        <v>0.0</v>
      </c>
      <c r="N146" s="5">
        <v>38101.0</v>
      </c>
      <c r="O146" s="5">
        <v>0.5922834277153015</v>
      </c>
      <c r="P146" s="5">
        <v>0.451358824968338</v>
      </c>
      <c r="Q146" s="5">
        <v>17197.222651809454</v>
      </c>
      <c r="R146" s="5">
        <v>64329.0</v>
      </c>
      <c r="S146" s="6">
        <v>0.2673323452472687</v>
      </c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</row>
    <row r="147" ht="15.75" customHeight="1">
      <c r="A147" s="4">
        <v>31101.0</v>
      </c>
      <c r="B147" s="5">
        <v>1.0</v>
      </c>
      <c r="C147" s="5">
        <v>3646.0</v>
      </c>
      <c r="D147" s="5">
        <v>0.8241410255432129</v>
      </c>
      <c r="E147" s="5">
        <v>0.48994332551956177</v>
      </c>
      <c r="F147" s="5">
        <v>1786.3333814144135</v>
      </c>
      <c r="G147" s="5">
        <v>4424.0</v>
      </c>
      <c r="H147" s="6">
        <v>0.4037823975086212</v>
      </c>
      <c r="I147" s="7"/>
      <c r="J147" s="7"/>
      <c r="K147" s="7"/>
      <c r="L147" s="4">
        <v>31101.0</v>
      </c>
      <c r="M147" s="5">
        <v>0.0</v>
      </c>
      <c r="N147" s="5">
        <v>16035.0</v>
      </c>
      <c r="O147" s="5">
        <v>0.8026731014251709</v>
      </c>
      <c r="P147" s="5">
        <v>0.509981632232666</v>
      </c>
      <c r="Q147" s="5">
        <v>8177.555775880814</v>
      </c>
      <c r="R147" s="5">
        <v>19977.0</v>
      </c>
      <c r="S147" s="6">
        <v>0.4093485474586487</v>
      </c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</row>
    <row r="148" ht="15.75" customHeight="1">
      <c r="A148" s="4">
        <v>31201.0</v>
      </c>
      <c r="B148" s="5">
        <v>1.0</v>
      </c>
      <c r="C148" s="5">
        <v>1302.0</v>
      </c>
      <c r="D148" s="5">
        <v>0.6526315808296204</v>
      </c>
      <c r="E148" s="5">
        <v>0.5057176947593689</v>
      </c>
      <c r="F148" s="5">
        <v>658.4444627761841</v>
      </c>
      <c r="G148" s="5">
        <v>1995.0</v>
      </c>
      <c r="H148" s="6">
        <v>0.3300473392009735</v>
      </c>
      <c r="I148" s="7"/>
      <c r="J148" s="7"/>
      <c r="K148" s="7"/>
      <c r="L148" s="4">
        <v>31201.0</v>
      </c>
      <c r="M148" s="5">
        <v>0.0</v>
      </c>
      <c r="N148" s="5">
        <v>9031.0</v>
      </c>
      <c r="O148" s="5">
        <v>0.7208077311515808</v>
      </c>
      <c r="P148" s="5">
        <v>0.507695734500885</v>
      </c>
      <c r="Q148" s="5">
        <v>4585.000120639801</v>
      </c>
      <c r="R148" s="5">
        <v>12529.0</v>
      </c>
      <c r="S148" s="6">
        <v>0.3659510016441345</v>
      </c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</row>
    <row r="149" ht="15.75" customHeight="1">
      <c r="A149" s="4">
        <v>31202.0</v>
      </c>
      <c r="B149" s="5">
        <v>1.0</v>
      </c>
      <c r="C149" s="5">
        <v>831.0</v>
      </c>
      <c r="D149" s="5">
        <v>0.6800327301025391</v>
      </c>
      <c r="E149" s="5">
        <v>0.5177162885665894</v>
      </c>
      <c r="F149" s="5">
        <v>430.22223475575447</v>
      </c>
      <c r="G149" s="5">
        <v>1222.0</v>
      </c>
      <c r="H149" s="6">
        <v>0.35206401348114014</v>
      </c>
      <c r="I149" s="7"/>
      <c r="J149" s="7"/>
      <c r="K149" s="7"/>
      <c r="L149" s="4">
        <v>31202.0</v>
      </c>
      <c r="M149" s="5">
        <v>0.0</v>
      </c>
      <c r="N149" s="5">
        <v>6346.0</v>
      </c>
      <c r="O149" s="5">
        <v>0.7170621752738953</v>
      </c>
      <c r="P149" s="5">
        <v>0.507581353187561</v>
      </c>
      <c r="Q149" s="5">
        <v>3221.1111982166767</v>
      </c>
      <c r="R149" s="5">
        <v>8850.0</v>
      </c>
      <c r="S149" s="6">
        <v>0.3639673888683319</v>
      </c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</row>
    <row r="150" ht="15.75" customHeight="1">
      <c r="A150" s="4">
        <v>31203.0</v>
      </c>
      <c r="B150" s="5">
        <v>1.0</v>
      </c>
      <c r="C150" s="5">
        <v>1033.0</v>
      </c>
      <c r="D150" s="5">
        <v>0.5270408391952515</v>
      </c>
      <c r="E150" s="5">
        <v>0.45584598183631897</v>
      </c>
      <c r="F150" s="5">
        <v>470.88890114426613</v>
      </c>
      <c r="G150" s="5">
        <v>1960.0</v>
      </c>
      <c r="H150" s="6">
        <v>0.24024945497512817</v>
      </c>
      <c r="I150" s="7"/>
      <c r="J150" s="7"/>
      <c r="K150" s="7"/>
      <c r="L150" s="4">
        <v>31203.0</v>
      </c>
      <c r="M150" s="5">
        <v>0.0</v>
      </c>
      <c r="N150" s="5">
        <v>4410.0</v>
      </c>
      <c r="O150" s="5">
        <v>0.5141058564186096</v>
      </c>
      <c r="P150" s="5">
        <v>0.4434870481491089</v>
      </c>
      <c r="Q150" s="5">
        <v>1955.7778266966343</v>
      </c>
      <c r="R150" s="5">
        <v>8578.0</v>
      </c>
      <c r="S150" s="6">
        <v>0.22799928486347198</v>
      </c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</row>
    <row r="151" ht="15.75" customHeight="1">
      <c r="A151" s="4">
        <v>31204.0</v>
      </c>
      <c r="B151" s="5">
        <v>1.0</v>
      </c>
      <c r="C151" s="5">
        <v>742.0</v>
      </c>
      <c r="D151" s="5">
        <v>0.48944592475891113</v>
      </c>
      <c r="E151" s="5">
        <v>0.45312967896461487</v>
      </c>
      <c r="F151" s="5">
        <v>336.222230643034</v>
      </c>
      <c r="G151" s="5">
        <v>1516.0</v>
      </c>
      <c r="H151" s="6">
        <v>0.22178247570991516</v>
      </c>
      <c r="I151" s="7"/>
      <c r="J151" s="7"/>
      <c r="K151" s="7"/>
      <c r="L151" s="4">
        <v>31204.0</v>
      </c>
      <c r="M151" s="5">
        <v>0.0</v>
      </c>
      <c r="N151" s="5">
        <v>10256.0</v>
      </c>
      <c r="O151" s="5">
        <v>0.5348631143569946</v>
      </c>
      <c r="P151" s="5">
        <v>0.4587666988372803</v>
      </c>
      <c r="Q151" s="5">
        <v>4705.111234486103</v>
      </c>
      <c r="R151" s="5">
        <v>19175.0</v>
      </c>
      <c r="S151" s="6">
        <v>0.24537739157676697</v>
      </c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</row>
    <row r="152" ht="15.75" customHeight="1">
      <c r="A152" s="4">
        <v>31205.0</v>
      </c>
      <c r="B152" s="5">
        <v>1.0</v>
      </c>
      <c r="C152" s="5">
        <v>1543.0</v>
      </c>
      <c r="D152" s="5">
        <v>0.4884456992149353</v>
      </c>
      <c r="E152" s="5">
        <v>0.4504212737083435</v>
      </c>
      <c r="F152" s="5">
        <v>695.0000179409981</v>
      </c>
      <c r="G152" s="5">
        <v>3159.0</v>
      </c>
      <c r="H152" s="6">
        <v>0.2200063318014145</v>
      </c>
      <c r="I152" s="7"/>
      <c r="J152" s="7"/>
      <c r="K152" s="7"/>
      <c r="L152" s="4">
        <v>31205.0</v>
      </c>
      <c r="M152" s="5">
        <v>0.0</v>
      </c>
      <c r="N152" s="5">
        <v>20802.0</v>
      </c>
      <c r="O152" s="5">
        <v>0.49005842208862305</v>
      </c>
      <c r="P152" s="5">
        <v>0.4481727182865143</v>
      </c>
      <c r="Q152" s="5">
        <v>9322.88912153244</v>
      </c>
      <c r="R152" s="5">
        <v>42448.0</v>
      </c>
      <c r="S152" s="6">
        <v>0.21963082253932953</v>
      </c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</row>
    <row r="153" ht="15.75" customHeight="1">
      <c r="A153" s="4">
        <v>31206.0</v>
      </c>
      <c r="B153" s="5">
        <v>1.0</v>
      </c>
      <c r="C153" s="5">
        <v>911.0</v>
      </c>
      <c r="D153" s="5">
        <v>0.5061110854148865</v>
      </c>
      <c r="E153" s="5">
        <v>0.430296391248703</v>
      </c>
      <c r="F153" s="5">
        <v>392.00000950694084</v>
      </c>
      <c r="G153" s="5">
        <v>1800.0</v>
      </c>
      <c r="H153" s="6">
        <v>0.2177777737379074</v>
      </c>
      <c r="I153" s="7"/>
      <c r="J153" s="7"/>
      <c r="K153" s="7"/>
      <c r="L153" s="4">
        <v>31206.0</v>
      </c>
      <c r="M153" s="5">
        <v>0.0</v>
      </c>
      <c r="N153" s="5">
        <v>14168.0</v>
      </c>
      <c r="O153" s="5">
        <v>0.5099337697029114</v>
      </c>
      <c r="P153" s="5">
        <v>0.4412447512149811</v>
      </c>
      <c r="Q153" s="5">
        <v>6251.555706441402</v>
      </c>
      <c r="R153" s="5">
        <v>27784.0</v>
      </c>
      <c r="S153" s="6">
        <v>0.2250055968761444</v>
      </c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</row>
    <row r="154" ht="15.75" customHeight="1">
      <c r="A154" s="4">
        <v>31301.0</v>
      </c>
      <c r="B154" s="5">
        <v>1.0</v>
      </c>
      <c r="C154" s="5">
        <v>2789.0</v>
      </c>
      <c r="D154" s="5">
        <v>0.6701105237007141</v>
      </c>
      <c r="E154" s="5">
        <v>0.517349898815155</v>
      </c>
      <c r="F154" s="5">
        <v>1442.8889289200306</v>
      </c>
      <c r="G154" s="5">
        <v>4162.0</v>
      </c>
      <c r="H154" s="6">
        <v>0.3466816246509552</v>
      </c>
      <c r="I154" s="7"/>
      <c r="J154" s="7"/>
      <c r="K154" s="7"/>
      <c r="L154" s="4">
        <v>31301.0</v>
      </c>
      <c r="M154" s="5">
        <v>0.0</v>
      </c>
      <c r="N154" s="5">
        <v>14603.0</v>
      </c>
      <c r="O154" s="5">
        <v>0.651192843914032</v>
      </c>
      <c r="P154" s="5">
        <v>0.5350270867347717</v>
      </c>
      <c r="Q154" s="5">
        <v>7813.000205338001</v>
      </c>
      <c r="R154" s="5">
        <v>22425.0</v>
      </c>
      <c r="S154" s="6">
        <v>0.3484058082103729</v>
      </c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</row>
    <row r="155" ht="15.75" customHeight="1">
      <c r="A155" s="4">
        <v>31302.0</v>
      </c>
      <c r="B155" s="5">
        <v>1.0</v>
      </c>
      <c r="C155" s="5">
        <v>807.0</v>
      </c>
      <c r="D155" s="5">
        <v>0.8143289685249329</v>
      </c>
      <c r="E155" s="5">
        <v>0.5344898700714111</v>
      </c>
      <c r="F155" s="5">
        <v>431.3333457708359</v>
      </c>
      <c r="G155" s="5">
        <v>991.0</v>
      </c>
      <c r="H155" s="6">
        <v>0.43525058031082153</v>
      </c>
      <c r="I155" s="7"/>
      <c r="J155" s="7"/>
      <c r="K155" s="7"/>
      <c r="L155" s="4">
        <v>31302.0</v>
      </c>
      <c r="M155" s="5">
        <v>0.0</v>
      </c>
      <c r="N155" s="5">
        <v>3738.0</v>
      </c>
      <c r="O155" s="5">
        <v>0.8447457551956177</v>
      </c>
      <c r="P155" s="5">
        <v>0.5523750185966492</v>
      </c>
      <c r="Q155" s="5">
        <v>2064.777833968401</v>
      </c>
      <c r="R155" s="5">
        <v>4425.0</v>
      </c>
      <c r="S155" s="6">
        <v>0.4666164517402649</v>
      </c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</row>
    <row r="156" ht="15.75" customHeight="1">
      <c r="A156" s="4">
        <v>31303.0</v>
      </c>
      <c r="B156" s="5">
        <v>1.0</v>
      </c>
      <c r="C156" s="5">
        <v>525.0</v>
      </c>
      <c r="D156" s="5">
        <v>0.9130434989929199</v>
      </c>
      <c r="E156" s="5">
        <v>0.504127025604248</v>
      </c>
      <c r="F156" s="5">
        <v>264.6666729748249</v>
      </c>
      <c r="G156" s="5">
        <v>575.0</v>
      </c>
      <c r="H156" s="6">
        <v>0.4602898955345154</v>
      </c>
      <c r="I156" s="7"/>
      <c r="J156" s="7"/>
      <c r="K156" s="7"/>
      <c r="L156" s="4">
        <v>31303.0</v>
      </c>
      <c r="M156" s="5">
        <v>0.0</v>
      </c>
      <c r="N156" s="5">
        <v>2543.0</v>
      </c>
      <c r="O156" s="5">
        <v>0.8944776654243469</v>
      </c>
      <c r="P156" s="5">
        <v>0.5391707420349121</v>
      </c>
      <c r="Q156" s="5">
        <v>1371.1111479401588</v>
      </c>
      <c r="R156" s="5">
        <v>2843.0</v>
      </c>
      <c r="S156" s="6">
        <v>0.48227620124816895</v>
      </c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</row>
    <row r="157" ht="15.75" customHeight="1">
      <c r="A157" s="4">
        <v>31401.0</v>
      </c>
      <c r="B157" s="5">
        <v>1.0</v>
      </c>
      <c r="C157" s="5">
        <v>978.0</v>
      </c>
      <c r="D157" s="5">
        <v>0.14078019559383392</v>
      </c>
      <c r="E157" s="5">
        <v>0.37820950150489807</v>
      </c>
      <c r="F157" s="5">
        <v>369.88889867067337</v>
      </c>
      <c r="G157" s="5">
        <v>6947.0</v>
      </c>
      <c r="H157" s="6">
        <v>0.05324440822005272</v>
      </c>
      <c r="I157" s="7"/>
      <c r="J157" s="7"/>
      <c r="K157" s="7"/>
      <c r="L157" s="4">
        <v>31401.0</v>
      </c>
      <c r="M157" s="5">
        <v>0.0</v>
      </c>
      <c r="N157" s="5">
        <v>3403.0</v>
      </c>
      <c r="O157" s="5">
        <v>0.15655334293842316</v>
      </c>
      <c r="P157" s="5">
        <v>0.38972148299217224</v>
      </c>
      <c r="Q157" s="5">
        <v>1326.2222551107407</v>
      </c>
      <c r="R157" s="5">
        <v>21737.0</v>
      </c>
      <c r="S157" s="6">
        <v>0.06101220101118088</v>
      </c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</row>
    <row r="158" ht="15.75" customHeight="1">
      <c r="A158" s="4">
        <v>31402.0</v>
      </c>
      <c r="B158" s="5">
        <v>1.0</v>
      </c>
      <c r="C158" s="5">
        <v>438.0</v>
      </c>
      <c r="D158" s="5">
        <v>0.28331178426742554</v>
      </c>
      <c r="E158" s="5">
        <v>0.3896499276161194</v>
      </c>
      <c r="F158" s="5">
        <v>170.66667094826698</v>
      </c>
      <c r="G158" s="5">
        <v>1546.0</v>
      </c>
      <c r="H158" s="6">
        <v>0.11039241403341293</v>
      </c>
      <c r="I158" s="7"/>
      <c r="J158" s="7"/>
      <c r="K158" s="7"/>
      <c r="L158" s="4">
        <v>31402.0</v>
      </c>
      <c r="M158" s="5">
        <v>0.0</v>
      </c>
      <c r="N158" s="5">
        <v>1951.0</v>
      </c>
      <c r="O158" s="5">
        <v>0.2966398000717163</v>
      </c>
      <c r="P158" s="5">
        <v>0.3935873508453369</v>
      </c>
      <c r="Q158" s="5">
        <v>767.8889079391956</v>
      </c>
      <c r="R158" s="5">
        <v>6577.0</v>
      </c>
      <c r="S158" s="6">
        <v>0.11675367504358292</v>
      </c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</row>
    <row r="159" ht="15.75" customHeight="1">
      <c r="A159" s="4">
        <v>31403.0</v>
      </c>
      <c r="B159" s="5">
        <v>1.0</v>
      </c>
      <c r="C159" s="5">
        <v>672.0</v>
      </c>
      <c r="D159" s="5">
        <v>0.21989528834819794</v>
      </c>
      <c r="E159" s="5">
        <v>0.3888888955116272</v>
      </c>
      <c r="F159" s="5">
        <v>261.33333960175514</v>
      </c>
      <c r="G159" s="5">
        <v>3056.0</v>
      </c>
      <c r="H159" s="6">
        <v>0.08551483601331711</v>
      </c>
      <c r="I159" s="7"/>
      <c r="J159" s="7"/>
      <c r="K159" s="7"/>
      <c r="L159" s="4">
        <v>31403.0</v>
      </c>
      <c r="M159" s="5">
        <v>0.0</v>
      </c>
      <c r="N159" s="5">
        <v>2457.0</v>
      </c>
      <c r="O159" s="5">
        <v>0.23785091936588287</v>
      </c>
      <c r="P159" s="5">
        <v>0.4005788564682007</v>
      </c>
      <c r="Q159" s="5">
        <v>984.2222465276718</v>
      </c>
      <c r="R159" s="5">
        <v>10330.0</v>
      </c>
      <c r="S159" s="6">
        <v>0.0952780470252037</v>
      </c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</row>
    <row r="160" ht="15.75" customHeight="1">
      <c r="A160" s="4">
        <v>31404.0</v>
      </c>
      <c r="B160" s="5">
        <v>1.0</v>
      </c>
      <c r="C160" s="5">
        <v>175.0</v>
      </c>
      <c r="D160" s="5">
        <v>0.49575069546699524</v>
      </c>
      <c r="E160" s="5">
        <v>0.3834920823574066</v>
      </c>
      <c r="F160" s="5">
        <v>67.11111310124397</v>
      </c>
      <c r="G160" s="5">
        <v>353.0</v>
      </c>
      <c r="H160" s="6">
        <v>0.19011646509170532</v>
      </c>
      <c r="I160" s="7"/>
      <c r="J160" s="7"/>
      <c r="K160" s="7"/>
      <c r="L160" s="4">
        <v>31404.0</v>
      </c>
      <c r="M160" s="5">
        <v>0.0</v>
      </c>
      <c r="N160" s="5">
        <v>450.0</v>
      </c>
      <c r="O160" s="5">
        <v>0.4772004187107086</v>
      </c>
      <c r="P160" s="5">
        <v>0.4118518531322479</v>
      </c>
      <c r="Q160" s="5">
        <v>185.33333837985992</v>
      </c>
      <c r="R160" s="5">
        <v>943.0</v>
      </c>
      <c r="S160" s="6">
        <v>0.1965358704328537</v>
      </c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</row>
    <row r="161" ht="15.75" customHeight="1">
      <c r="A161" s="4">
        <v>31405.0</v>
      </c>
      <c r="B161" s="5">
        <v>1.0</v>
      </c>
      <c r="C161" s="5">
        <v>406.0</v>
      </c>
      <c r="D161" s="5">
        <v>0.49451887607574463</v>
      </c>
      <c r="E161" s="5">
        <v>0.4162561595439911</v>
      </c>
      <c r="F161" s="5">
        <v>169.00000420212746</v>
      </c>
      <c r="G161" s="5">
        <v>821.0</v>
      </c>
      <c r="H161" s="6">
        <v>0.20584653317928314</v>
      </c>
      <c r="I161" s="7"/>
      <c r="J161" s="7"/>
      <c r="K161" s="7"/>
      <c r="L161" s="4">
        <v>31405.0</v>
      </c>
      <c r="M161" s="5">
        <v>0.0</v>
      </c>
      <c r="N161" s="5">
        <v>1047.0</v>
      </c>
      <c r="O161" s="5">
        <v>0.5405265688896179</v>
      </c>
      <c r="P161" s="5">
        <v>0.4509179890155792</v>
      </c>
      <c r="Q161" s="5">
        <v>472.1111220419407</v>
      </c>
      <c r="R161" s="5">
        <v>1937.0</v>
      </c>
      <c r="S161" s="6">
        <v>0.24373315274715424</v>
      </c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</row>
    <row r="162" ht="15.75" customHeight="1">
      <c r="A162" s="4">
        <v>31501.0</v>
      </c>
      <c r="B162" s="5">
        <v>1.0</v>
      </c>
      <c r="C162" s="5">
        <v>1030.0</v>
      </c>
      <c r="D162" s="5">
        <v>0.7744361162185669</v>
      </c>
      <c r="E162" s="5">
        <v>0.44368934631347656</v>
      </c>
      <c r="F162" s="5">
        <v>457.00001218914986</v>
      </c>
      <c r="G162" s="5">
        <v>1330.0</v>
      </c>
      <c r="H162" s="6">
        <v>0.3436090648174286</v>
      </c>
      <c r="I162" s="7"/>
      <c r="J162" s="7"/>
      <c r="K162" s="7"/>
      <c r="L162" s="4">
        <v>31501.0</v>
      </c>
      <c r="M162" s="5">
        <v>0.0</v>
      </c>
      <c r="N162" s="5">
        <v>4325.0</v>
      </c>
      <c r="O162" s="5">
        <v>0.7404553890228271</v>
      </c>
      <c r="P162" s="5">
        <v>0.46597304940223694</v>
      </c>
      <c r="Q162" s="5">
        <v>2015.333388209343</v>
      </c>
      <c r="R162" s="5">
        <v>5841.0</v>
      </c>
      <c r="S162" s="6">
        <v>0.3450322449207306</v>
      </c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</row>
    <row r="163" ht="15.75" customHeight="1">
      <c r="A163" s="4">
        <v>31601.0</v>
      </c>
      <c r="B163" s="5">
        <v>1.0</v>
      </c>
      <c r="C163" s="5">
        <v>1509.0</v>
      </c>
      <c r="D163" s="5">
        <v>0.4205685555934906</v>
      </c>
      <c r="E163" s="5">
        <v>0.428466260433197</v>
      </c>
      <c r="F163" s="5">
        <v>646.5555725097656</v>
      </c>
      <c r="G163" s="5">
        <v>3588.0</v>
      </c>
      <c r="H163" s="6">
        <v>0.18019942939281464</v>
      </c>
      <c r="I163" s="7"/>
      <c r="J163" s="7"/>
      <c r="K163" s="7"/>
      <c r="L163" s="4">
        <v>31601.0</v>
      </c>
      <c r="M163" s="5">
        <v>0.0</v>
      </c>
      <c r="N163" s="5">
        <v>7568.0</v>
      </c>
      <c r="O163" s="5">
        <v>0.43253129720687866</v>
      </c>
      <c r="P163" s="5">
        <v>0.4351215660572052</v>
      </c>
      <c r="Q163" s="5">
        <v>3293.0000827014446</v>
      </c>
      <c r="R163" s="5">
        <v>17497.0</v>
      </c>
      <c r="S163" s="6">
        <v>0.18820369243621826</v>
      </c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</row>
    <row r="164" ht="15.75" customHeight="1">
      <c r="A164" s="4">
        <v>31602.0</v>
      </c>
      <c r="B164" s="5">
        <v>1.0</v>
      </c>
      <c r="C164" s="5">
        <v>700.0</v>
      </c>
      <c r="D164" s="5">
        <v>0.42944785952568054</v>
      </c>
      <c r="E164" s="5">
        <v>0.43460318446159363</v>
      </c>
      <c r="F164" s="5">
        <v>304.2222290933132</v>
      </c>
      <c r="G164" s="5">
        <v>1630.0</v>
      </c>
      <c r="H164" s="6">
        <v>0.18663941323757172</v>
      </c>
      <c r="I164" s="7"/>
      <c r="J164" s="7"/>
      <c r="K164" s="7"/>
      <c r="L164" s="4">
        <v>31602.0</v>
      </c>
      <c r="M164" s="5">
        <v>0.0</v>
      </c>
      <c r="N164" s="5">
        <v>8228.0</v>
      </c>
      <c r="O164" s="5">
        <v>0.44063621759414673</v>
      </c>
      <c r="P164" s="5">
        <v>0.42787501215934753</v>
      </c>
      <c r="Q164" s="5">
        <v>3520.5556438863277</v>
      </c>
      <c r="R164" s="5">
        <v>18673.0</v>
      </c>
      <c r="S164" s="6">
        <v>0.18853722512722015</v>
      </c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</row>
    <row r="165" ht="15.75" customHeight="1">
      <c r="A165" s="4">
        <v>40101.0</v>
      </c>
      <c r="B165" s="5">
        <v>1.0</v>
      </c>
      <c r="C165" s="5">
        <v>2535.0</v>
      </c>
      <c r="D165" s="5">
        <v>0.06143071874976158</v>
      </c>
      <c r="E165" s="5">
        <v>0.39531010389328003</v>
      </c>
      <c r="F165" s="5">
        <v>1002.1111362576485</v>
      </c>
      <c r="G165" s="5">
        <v>41266.0</v>
      </c>
      <c r="H165" s="6">
        <v>0.024284183979034424</v>
      </c>
      <c r="I165" s="7"/>
      <c r="J165" s="7"/>
      <c r="K165" s="7"/>
      <c r="L165" s="4">
        <v>40101.0</v>
      </c>
      <c r="M165" s="5">
        <v>0.0</v>
      </c>
      <c r="N165" s="5">
        <v>27473.0</v>
      </c>
      <c r="O165" s="5">
        <v>0.1254102736711502</v>
      </c>
      <c r="P165" s="5">
        <v>0.40268629789352417</v>
      </c>
      <c r="Q165" s="5">
        <v>11063.000275820494</v>
      </c>
      <c r="R165" s="5">
        <v>219065.0</v>
      </c>
      <c r="S165" s="6">
        <v>0.05050100013613701</v>
      </c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</row>
    <row r="166" ht="15.75" customHeight="1">
      <c r="A166" s="4">
        <v>40102.0</v>
      </c>
      <c r="B166" s="5">
        <v>1.0</v>
      </c>
      <c r="C166" s="5">
        <v>2715.0</v>
      </c>
      <c r="D166" s="5">
        <v>0.5428914427757263</v>
      </c>
      <c r="E166" s="5">
        <v>0.44350317120552063</v>
      </c>
      <c r="F166" s="5">
        <v>1204.1111420989037</v>
      </c>
      <c r="G166" s="5">
        <v>5001.0</v>
      </c>
      <c r="H166" s="6">
        <v>0.24077408015727997</v>
      </c>
      <c r="I166" s="7"/>
      <c r="J166" s="7"/>
      <c r="K166" s="7"/>
      <c r="L166" s="4">
        <v>40102.0</v>
      </c>
      <c r="M166" s="5">
        <v>0.0</v>
      </c>
      <c r="N166" s="5">
        <v>9056.0</v>
      </c>
      <c r="O166" s="5">
        <v>0.5051316618919373</v>
      </c>
      <c r="P166" s="5">
        <v>0.44540145993232727</v>
      </c>
      <c r="Q166" s="5">
        <v>4033.5556615293026</v>
      </c>
      <c r="R166" s="5">
        <v>17928.0</v>
      </c>
      <c r="S166" s="6">
        <v>0.22498637437820435</v>
      </c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</row>
    <row r="167" ht="15.75" customHeight="1">
      <c r="A167" s="4">
        <v>40103.0</v>
      </c>
      <c r="B167" s="5">
        <v>1.0</v>
      </c>
      <c r="C167" s="5">
        <v>1750.0</v>
      </c>
      <c r="D167" s="5">
        <v>0.9229958057403564</v>
      </c>
      <c r="E167" s="5">
        <v>0.4757460355758667</v>
      </c>
      <c r="F167" s="5">
        <v>832.5555745959282</v>
      </c>
      <c r="G167" s="5">
        <v>1896.0</v>
      </c>
      <c r="H167" s="6">
        <v>0.439111590385437</v>
      </c>
      <c r="I167" s="7"/>
      <c r="J167" s="7"/>
      <c r="K167" s="7"/>
      <c r="L167" s="4">
        <v>40103.0</v>
      </c>
      <c r="M167" s="5">
        <v>0.0</v>
      </c>
      <c r="N167" s="5">
        <v>6139.0</v>
      </c>
      <c r="O167" s="5">
        <v>0.902396023273468</v>
      </c>
      <c r="P167" s="5">
        <v>0.49242550134658813</v>
      </c>
      <c r="Q167" s="5">
        <v>3023.0000713169575</v>
      </c>
      <c r="R167" s="5">
        <v>6803.0</v>
      </c>
      <c r="S167" s="6">
        <v>0.4443628191947937</v>
      </c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</row>
    <row r="168" ht="15.75" customHeight="1">
      <c r="A168" s="4">
        <v>40104.0</v>
      </c>
      <c r="B168" s="5">
        <v>1.0</v>
      </c>
      <c r="C168" s="5">
        <v>1264.0</v>
      </c>
      <c r="D168" s="5">
        <v>0.5264472961425781</v>
      </c>
      <c r="E168" s="5">
        <v>0.4321378469467163</v>
      </c>
      <c r="F168" s="5">
        <v>546.2222356498241</v>
      </c>
      <c r="G168" s="5">
        <v>2401.0</v>
      </c>
      <c r="H168" s="6">
        <v>0.22749780118465424</v>
      </c>
      <c r="I168" s="7"/>
      <c r="J168" s="7"/>
      <c r="K168" s="7"/>
      <c r="L168" s="4">
        <v>40104.0</v>
      </c>
      <c r="M168" s="5">
        <v>0.0</v>
      </c>
      <c r="N168" s="5">
        <v>5148.0</v>
      </c>
      <c r="O168" s="5">
        <v>0.49624061584472656</v>
      </c>
      <c r="P168" s="5">
        <v>0.4373435378074646</v>
      </c>
      <c r="Q168" s="5">
        <v>2251.4445029497147</v>
      </c>
      <c r="R168" s="5">
        <v>10374.0</v>
      </c>
      <c r="S168" s="6">
        <v>0.21702761948108673</v>
      </c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</row>
    <row r="169" ht="15.75" customHeight="1">
      <c r="A169" s="4">
        <v>40201.0</v>
      </c>
      <c r="B169" s="5">
        <v>1.0</v>
      </c>
      <c r="C169" s="5">
        <v>2533.0</v>
      </c>
      <c r="D169" s="5">
        <v>0.5447311997413635</v>
      </c>
      <c r="E169" s="5">
        <v>0.4384787678718567</v>
      </c>
      <c r="F169" s="5">
        <v>1110.6666944026947</v>
      </c>
      <c r="G169" s="5">
        <v>4650.0</v>
      </c>
      <c r="H169" s="6">
        <v>0.2388530671596527</v>
      </c>
      <c r="I169" s="7"/>
      <c r="J169" s="7"/>
      <c r="K169" s="7"/>
      <c r="L169" s="4">
        <v>40201.0</v>
      </c>
      <c r="M169" s="5">
        <v>0.0</v>
      </c>
      <c r="N169" s="5">
        <v>10371.0</v>
      </c>
      <c r="O169" s="5">
        <v>0.4544697701931</v>
      </c>
      <c r="P169" s="5">
        <v>0.4392376244068146</v>
      </c>
      <c r="Q169" s="5">
        <v>4555.333446443081</v>
      </c>
      <c r="R169" s="5">
        <v>22820.0</v>
      </c>
      <c r="S169" s="6">
        <v>0.19962021708488464</v>
      </c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</row>
    <row r="170" ht="15.75" customHeight="1">
      <c r="A170" s="4">
        <v>40202.0</v>
      </c>
      <c r="B170" s="5">
        <v>1.0</v>
      </c>
      <c r="C170" s="5">
        <v>481.0</v>
      </c>
      <c r="D170" s="5">
        <v>0.49485597014427185</v>
      </c>
      <c r="E170" s="5">
        <v>0.42134442925453186</v>
      </c>
      <c r="F170" s="5">
        <v>202.66667085886002</v>
      </c>
      <c r="G170" s="5">
        <v>972.0</v>
      </c>
      <c r="H170" s="6">
        <v>0.2085048109292984</v>
      </c>
      <c r="I170" s="7"/>
      <c r="J170" s="7"/>
      <c r="K170" s="7"/>
      <c r="L170" s="4">
        <v>40202.0</v>
      </c>
      <c r="M170" s="5">
        <v>0.0</v>
      </c>
      <c r="N170" s="5">
        <v>1491.0</v>
      </c>
      <c r="O170" s="5">
        <v>0.4958430230617523</v>
      </c>
      <c r="P170" s="5">
        <v>0.44205978512763977</v>
      </c>
      <c r="Q170" s="5">
        <v>659.1111271381378</v>
      </c>
      <c r="R170" s="5">
        <v>3007.0</v>
      </c>
      <c r="S170" s="6">
        <v>0.2191922664642334</v>
      </c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</row>
    <row r="171" ht="15.75" customHeight="1">
      <c r="A171" s="4">
        <v>40301.0</v>
      </c>
      <c r="B171" s="5">
        <v>1.0</v>
      </c>
      <c r="C171" s="5">
        <v>1954.0</v>
      </c>
      <c r="D171" s="5">
        <v>0.7564846873283386</v>
      </c>
      <c r="E171" s="5">
        <v>0.4626976251602173</v>
      </c>
      <c r="F171" s="5">
        <v>904.111133813858</v>
      </c>
      <c r="G171" s="5">
        <v>2583.0</v>
      </c>
      <c r="H171" s="6">
        <v>0.35002365708351135</v>
      </c>
      <c r="I171" s="7"/>
      <c r="J171" s="7"/>
      <c r="K171" s="7"/>
      <c r="L171" s="4">
        <v>40301.0</v>
      </c>
      <c r="M171" s="5">
        <v>0.0</v>
      </c>
      <c r="N171" s="5">
        <v>4472.0</v>
      </c>
      <c r="O171" s="5">
        <v>0.698204517364502</v>
      </c>
      <c r="P171" s="5">
        <v>0.47351422905921936</v>
      </c>
      <c r="Q171" s="5">
        <v>2117.55560952425</v>
      </c>
      <c r="R171" s="5">
        <v>6405.0</v>
      </c>
      <c r="S171" s="6">
        <v>0.3306097686290741</v>
      </c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</row>
    <row r="172" ht="15.75" customHeight="1">
      <c r="A172" s="4">
        <v>40302.0</v>
      </c>
      <c r="B172" s="5">
        <v>1.0</v>
      </c>
      <c r="C172" s="5">
        <v>354.0</v>
      </c>
      <c r="D172" s="5">
        <v>0.6567717790603638</v>
      </c>
      <c r="E172" s="5">
        <v>0.46359071135520935</v>
      </c>
      <c r="F172" s="5">
        <v>164.11111545562744</v>
      </c>
      <c r="G172" s="5">
        <v>539.0</v>
      </c>
      <c r="H172" s="6">
        <v>0.30447331070899963</v>
      </c>
      <c r="I172" s="7"/>
      <c r="J172" s="7"/>
      <c r="K172" s="7"/>
      <c r="L172" s="4">
        <v>40302.0</v>
      </c>
      <c r="M172" s="5">
        <v>0.0</v>
      </c>
      <c r="N172" s="5">
        <v>938.0</v>
      </c>
      <c r="O172" s="5">
        <v>0.7187739610671997</v>
      </c>
      <c r="P172" s="5">
        <v>0.4667140543460846</v>
      </c>
      <c r="Q172" s="5">
        <v>437.7777880728245</v>
      </c>
      <c r="R172" s="5">
        <v>1305.0</v>
      </c>
      <c r="S172" s="6">
        <v>0.33546191453933716</v>
      </c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</row>
    <row r="173" ht="15.75" customHeight="1">
      <c r="A173" s="4">
        <v>40401.0</v>
      </c>
      <c r="B173" s="5">
        <v>1.0</v>
      </c>
      <c r="C173" s="5">
        <v>572.0</v>
      </c>
      <c r="D173" s="5">
        <v>0.581892192363739</v>
      </c>
      <c r="E173" s="5">
        <v>0.43473196029663086</v>
      </c>
      <c r="F173" s="5">
        <v>248.66667339205742</v>
      </c>
      <c r="G173" s="5">
        <v>983.0</v>
      </c>
      <c r="H173" s="6">
        <v>0.25296711921691895</v>
      </c>
      <c r="I173" s="7"/>
      <c r="J173" s="7"/>
      <c r="K173" s="7"/>
      <c r="L173" s="4">
        <v>40401.0</v>
      </c>
      <c r="M173" s="5">
        <v>0.0</v>
      </c>
      <c r="N173" s="5">
        <v>1236.0</v>
      </c>
      <c r="O173" s="5">
        <v>0.42141151428222656</v>
      </c>
      <c r="P173" s="5">
        <v>0.4261057376861572</v>
      </c>
      <c r="Q173" s="5">
        <v>526.666679084301</v>
      </c>
      <c r="R173" s="5">
        <v>2933.0</v>
      </c>
      <c r="S173" s="6">
        <v>0.17956586182117462</v>
      </c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</row>
    <row r="174" ht="15.75" customHeight="1">
      <c r="A174" s="4">
        <v>40402.0</v>
      </c>
      <c r="B174" s="5">
        <v>1.0</v>
      </c>
      <c r="C174" s="5">
        <v>988.0</v>
      </c>
      <c r="D174" s="5">
        <v>0.6053921580314636</v>
      </c>
      <c r="E174" s="5">
        <v>0.4346603751182556</v>
      </c>
      <c r="F174" s="5">
        <v>429.4444554448128</v>
      </c>
      <c r="G174" s="5">
        <v>1632.0</v>
      </c>
      <c r="H174" s="6">
        <v>0.2631399929523468</v>
      </c>
      <c r="I174" s="7"/>
      <c r="J174" s="7"/>
      <c r="K174" s="7"/>
      <c r="L174" s="4">
        <v>40402.0</v>
      </c>
      <c r="M174" s="5">
        <v>0.0</v>
      </c>
      <c r="N174" s="5">
        <v>1842.0</v>
      </c>
      <c r="O174" s="5">
        <v>0.5252352356910706</v>
      </c>
      <c r="P174" s="5">
        <v>0.4442031681537628</v>
      </c>
      <c r="Q174" s="5">
        <v>818.2222419977188</v>
      </c>
      <c r="R174" s="5">
        <v>3507.0</v>
      </c>
      <c r="S174" s="6">
        <v>0.23331116139888763</v>
      </c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</row>
    <row r="175" ht="15.75" customHeight="1">
      <c r="A175" s="4">
        <v>40501.0</v>
      </c>
      <c r="B175" s="5">
        <v>1.0</v>
      </c>
      <c r="C175" s="5">
        <v>19.0</v>
      </c>
      <c r="D175" s="5">
        <v>0.16521738469600677</v>
      </c>
      <c r="E175" s="5">
        <v>0.3742690086364746</v>
      </c>
      <c r="F175" s="5">
        <v>7.111111283302307</v>
      </c>
      <c r="G175" s="5">
        <v>115.0</v>
      </c>
      <c r="H175" s="6">
        <v>0.061835747212171555</v>
      </c>
      <c r="I175" s="7"/>
      <c r="J175" s="7"/>
      <c r="K175" s="7"/>
      <c r="L175" s="4">
        <v>40501.0</v>
      </c>
      <c r="M175" s="5">
        <v>0.0</v>
      </c>
      <c r="N175" s="5">
        <v>29.0</v>
      </c>
      <c r="O175" s="5">
        <v>0.05253623053431511</v>
      </c>
      <c r="P175" s="5">
        <v>0.3524904251098633</v>
      </c>
      <c r="Q175" s="5">
        <v>10.222222477197647</v>
      </c>
      <c r="R175" s="5">
        <v>552.0</v>
      </c>
      <c r="S175" s="6">
        <v>0.018518518656492233</v>
      </c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</row>
    <row r="176" ht="15.75" customHeight="1">
      <c r="A176" s="4">
        <v>40502.0</v>
      </c>
      <c r="B176" s="5">
        <v>1.0</v>
      </c>
      <c r="C176" s="5">
        <v>656.0</v>
      </c>
      <c r="D176" s="5">
        <v>0.7107259035110474</v>
      </c>
      <c r="E176" s="5">
        <v>0.458841472864151</v>
      </c>
      <c r="F176" s="5">
        <v>301.0000071525574</v>
      </c>
      <c r="G176" s="5">
        <v>923.0</v>
      </c>
      <c r="H176" s="6">
        <v>0.32611051201820374</v>
      </c>
      <c r="I176" s="7"/>
      <c r="J176" s="7"/>
      <c r="K176" s="7"/>
      <c r="L176" s="4">
        <v>40502.0</v>
      </c>
      <c r="M176" s="5">
        <v>0.0</v>
      </c>
      <c r="N176" s="5">
        <v>2272.0</v>
      </c>
      <c r="O176" s="5">
        <v>0.6935287117958069</v>
      </c>
      <c r="P176" s="5">
        <v>0.4548611342906952</v>
      </c>
      <c r="Q176" s="5">
        <v>1033.444470077753</v>
      </c>
      <c r="R176" s="5">
        <v>3276.0</v>
      </c>
      <c r="S176" s="6">
        <v>0.3154592514038086</v>
      </c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</row>
    <row r="177" ht="15.75" customHeight="1">
      <c r="A177" s="4">
        <v>40503.0</v>
      </c>
      <c r="B177" s="5">
        <v>1.0</v>
      </c>
      <c r="C177" s="5">
        <v>228.0</v>
      </c>
      <c r="D177" s="5">
        <v>0.645892322063446</v>
      </c>
      <c r="E177" s="5">
        <v>0.44005849957466125</v>
      </c>
      <c r="F177" s="5">
        <v>100.33333587646484</v>
      </c>
      <c r="G177" s="5">
        <v>353.0</v>
      </c>
      <c r="H177" s="6">
        <v>0.28423041105270386</v>
      </c>
      <c r="I177" s="7"/>
      <c r="J177" s="7"/>
      <c r="K177" s="7"/>
      <c r="L177" s="4">
        <v>40503.0</v>
      </c>
      <c r="M177" s="5">
        <v>0.0</v>
      </c>
      <c r="N177" s="5">
        <v>1006.0</v>
      </c>
      <c r="O177" s="5">
        <v>0.6287500262260437</v>
      </c>
      <c r="P177" s="5">
        <v>0.45438480377197266</v>
      </c>
      <c r="Q177" s="5">
        <v>457.1111228764057</v>
      </c>
      <c r="R177" s="5">
        <v>1600.0</v>
      </c>
      <c r="S177" s="6">
        <v>0.2856944501399994</v>
      </c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</row>
    <row r="178" ht="15.75" customHeight="1">
      <c r="A178" s="4">
        <v>40504.0</v>
      </c>
      <c r="B178" s="5">
        <v>1.0</v>
      </c>
      <c r="C178" s="5">
        <v>32.0</v>
      </c>
      <c r="D178" s="5">
        <v>0.5245901346206665</v>
      </c>
      <c r="E178" s="5">
        <v>0.4236111044883728</v>
      </c>
      <c r="F178" s="5">
        <v>13.555555820465088</v>
      </c>
      <c r="G178" s="5">
        <v>61.0</v>
      </c>
      <c r="H178" s="6">
        <v>0.2222222089767456</v>
      </c>
      <c r="I178" s="7"/>
      <c r="J178" s="7"/>
      <c r="K178" s="7"/>
      <c r="L178" s="4">
        <v>40504.0</v>
      </c>
      <c r="M178" s="5">
        <v>0.0</v>
      </c>
      <c r="N178" s="5">
        <v>280.0</v>
      </c>
      <c r="O178" s="5">
        <v>0.6194690465927124</v>
      </c>
      <c r="P178" s="5">
        <v>0.4178571403026581</v>
      </c>
      <c r="Q178" s="5">
        <v>117.0000029206276</v>
      </c>
      <c r="R178" s="5">
        <v>452.0</v>
      </c>
      <c r="S178" s="6">
        <v>0.258849561214447</v>
      </c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</row>
    <row r="179" ht="15.75" customHeight="1">
      <c r="A179" s="4">
        <v>40505.0</v>
      </c>
      <c r="B179" s="5">
        <v>1.0</v>
      </c>
      <c r="C179" s="5">
        <v>114.0</v>
      </c>
      <c r="D179" s="5">
        <v>0.33529412746429443</v>
      </c>
      <c r="E179" s="5">
        <v>0.4220272898674011</v>
      </c>
      <c r="F179" s="5">
        <v>48.11111241579056</v>
      </c>
      <c r="G179" s="5">
        <v>340.0</v>
      </c>
      <c r="H179" s="6">
        <v>0.14150327444076538</v>
      </c>
      <c r="I179" s="7"/>
      <c r="J179" s="7"/>
      <c r="K179" s="7"/>
      <c r="L179" s="4">
        <v>40505.0</v>
      </c>
      <c r="M179" s="5">
        <v>0.0</v>
      </c>
      <c r="N179" s="5">
        <v>840.0</v>
      </c>
      <c r="O179" s="5">
        <v>0.3577512800693512</v>
      </c>
      <c r="P179" s="5">
        <v>0.4187830686569214</v>
      </c>
      <c r="Q179" s="5">
        <v>351.77778697013855</v>
      </c>
      <c r="R179" s="5">
        <v>2348.0</v>
      </c>
      <c r="S179" s="6">
        <v>0.14982017874717712</v>
      </c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</row>
    <row r="180" ht="15.75" customHeight="1">
      <c r="A180" s="4">
        <v>40601.0</v>
      </c>
      <c r="B180" s="5">
        <v>1.0</v>
      </c>
      <c r="C180" s="5">
        <v>833.0</v>
      </c>
      <c r="D180" s="5">
        <v>0.5024125576019287</v>
      </c>
      <c r="E180" s="5">
        <v>0.41776710748672485</v>
      </c>
      <c r="F180" s="5">
        <v>348.0000086724758</v>
      </c>
      <c r="G180" s="5">
        <v>1658.0</v>
      </c>
      <c r="H180" s="6">
        <v>0.2098914384841919</v>
      </c>
      <c r="I180" s="7"/>
      <c r="J180" s="7"/>
      <c r="K180" s="7"/>
      <c r="L180" s="4">
        <v>40601.0</v>
      </c>
      <c r="M180" s="5">
        <v>0.0</v>
      </c>
      <c r="N180" s="5">
        <v>1801.0</v>
      </c>
      <c r="O180" s="5">
        <v>0.32351356744766235</v>
      </c>
      <c r="P180" s="5">
        <v>0.4148929715156555</v>
      </c>
      <c r="Q180" s="5">
        <v>747.2222391664982</v>
      </c>
      <c r="R180" s="5">
        <v>5567.0</v>
      </c>
      <c r="S180" s="6">
        <v>0.13422350585460663</v>
      </c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</row>
    <row r="181" ht="15.75" customHeight="1">
      <c r="A181" s="4">
        <v>40602.0</v>
      </c>
      <c r="B181" s="5">
        <v>1.0</v>
      </c>
      <c r="C181" s="5">
        <v>611.0</v>
      </c>
      <c r="D181" s="5">
        <v>0.431497186422348</v>
      </c>
      <c r="E181" s="5">
        <v>0.4222586154937744</v>
      </c>
      <c r="F181" s="5">
        <v>258.00000670552254</v>
      </c>
      <c r="G181" s="5">
        <v>1416.0</v>
      </c>
      <c r="H181" s="6">
        <v>0.18220339715480804</v>
      </c>
      <c r="I181" s="7"/>
      <c r="J181" s="7"/>
      <c r="K181" s="7"/>
      <c r="L181" s="4">
        <v>40602.0</v>
      </c>
      <c r="M181" s="5">
        <v>0.0</v>
      </c>
      <c r="N181" s="5">
        <v>1469.0</v>
      </c>
      <c r="O181" s="5">
        <v>0.3252158463001251</v>
      </c>
      <c r="P181" s="5">
        <v>0.4166099429130554</v>
      </c>
      <c r="Q181" s="5">
        <v>612.0000144839287</v>
      </c>
      <c r="R181" s="5">
        <v>4517.0</v>
      </c>
      <c r="S181" s="6">
        <v>0.13548815250396729</v>
      </c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</row>
    <row r="182" ht="15.75" customHeight="1">
      <c r="A182" s="4">
        <v>40603.0</v>
      </c>
      <c r="B182" s="5">
        <v>1.0</v>
      </c>
      <c r="C182" s="5">
        <v>216.0</v>
      </c>
      <c r="D182" s="5">
        <v>0.48758465051651</v>
      </c>
      <c r="E182" s="5">
        <v>0.403292179107666</v>
      </c>
      <c r="F182" s="5">
        <v>87.111113011837</v>
      </c>
      <c r="G182" s="5">
        <v>443.0</v>
      </c>
      <c r="H182" s="6">
        <v>0.1966390758752823</v>
      </c>
      <c r="I182" s="7"/>
      <c r="J182" s="7"/>
      <c r="K182" s="7"/>
      <c r="L182" s="4">
        <v>40603.0</v>
      </c>
      <c r="M182" s="5">
        <v>0.0</v>
      </c>
      <c r="N182" s="5">
        <v>717.0</v>
      </c>
      <c r="O182" s="5">
        <v>0.25735822319984436</v>
      </c>
      <c r="P182" s="5">
        <v>0.41779017448425293</v>
      </c>
      <c r="Q182" s="5">
        <v>299.5555631518364</v>
      </c>
      <c r="R182" s="5">
        <v>2786.0</v>
      </c>
      <c r="S182" s="6">
        <v>0.10752173513174057</v>
      </c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</row>
    <row r="183" ht="15.75" customHeight="1">
      <c r="A183" s="4">
        <v>40701.0</v>
      </c>
      <c r="B183" s="5">
        <v>1.0</v>
      </c>
      <c r="C183" s="5">
        <v>703.0</v>
      </c>
      <c r="D183" s="5">
        <v>0.2768806517124176</v>
      </c>
      <c r="E183" s="5">
        <v>0.4096728265285492</v>
      </c>
      <c r="F183" s="5">
        <v>288.00000643730164</v>
      </c>
      <c r="G183" s="5">
        <v>2539.0</v>
      </c>
      <c r="H183" s="6">
        <v>0.11343047767877579</v>
      </c>
      <c r="I183" s="7"/>
      <c r="J183" s="7"/>
      <c r="K183" s="7"/>
      <c r="L183" s="4">
        <v>40701.0</v>
      </c>
      <c r="M183" s="5">
        <v>0.0</v>
      </c>
      <c r="N183" s="5">
        <v>3788.0</v>
      </c>
      <c r="O183" s="5">
        <v>0.1751190423965454</v>
      </c>
      <c r="P183" s="5">
        <v>0.3987739086151123</v>
      </c>
      <c r="Q183" s="5">
        <v>1510.5555936992168</v>
      </c>
      <c r="R183" s="5">
        <v>21631.0</v>
      </c>
      <c r="S183" s="6">
        <v>0.06983290612697601</v>
      </c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</row>
    <row r="184" ht="15.75" customHeight="1">
      <c r="A184" s="4">
        <v>40702.0</v>
      </c>
      <c r="B184" s="5">
        <v>1.0</v>
      </c>
      <c r="C184" s="5">
        <v>373.0</v>
      </c>
      <c r="D184" s="5">
        <v>0.25956854224205017</v>
      </c>
      <c r="E184" s="5">
        <v>0.41942211985588074</v>
      </c>
      <c r="F184" s="5">
        <v>156.44444796442986</v>
      </c>
      <c r="G184" s="5">
        <v>1437.0</v>
      </c>
      <c r="H184" s="6">
        <v>0.1088687852025032</v>
      </c>
      <c r="I184" s="7"/>
      <c r="J184" s="7"/>
      <c r="K184" s="7"/>
      <c r="L184" s="4">
        <v>40702.0</v>
      </c>
      <c r="M184" s="5">
        <v>0.0</v>
      </c>
      <c r="N184" s="5">
        <v>765.0</v>
      </c>
      <c r="O184" s="5">
        <v>0.23160763084888458</v>
      </c>
      <c r="P184" s="5">
        <v>0.40522876381874084</v>
      </c>
      <c r="Q184" s="5">
        <v>310.0000077486038</v>
      </c>
      <c r="R184" s="5">
        <v>3303.0</v>
      </c>
      <c r="S184" s="6">
        <v>0.09385407716035843</v>
      </c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</row>
    <row r="185" ht="15.75" customHeight="1">
      <c r="A185" s="4">
        <v>40801.0</v>
      </c>
      <c r="B185" s="5">
        <v>1.0</v>
      </c>
      <c r="C185" s="5">
        <v>1447.0</v>
      </c>
      <c r="D185" s="5">
        <v>0.5290676355361938</v>
      </c>
      <c r="E185" s="5">
        <v>0.4133456349372864</v>
      </c>
      <c r="F185" s="5">
        <v>598.1111253499985</v>
      </c>
      <c r="G185" s="5">
        <v>2735.0</v>
      </c>
      <c r="H185" s="6">
        <v>0.21868780255317688</v>
      </c>
      <c r="I185" s="7"/>
      <c r="J185" s="7"/>
      <c r="K185" s="7"/>
      <c r="L185" s="4">
        <v>40801.0</v>
      </c>
      <c r="M185" s="5">
        <v>0.0</v>
      </c>
      <c r="N185" s="5">
        <v>5000.0</v>
      </c>
      <c r="O185" s="5">
        <v>0.5566688776016235</v>
      </c>
      <c r="P185" s="5">
        <v>0.42384445667266846</v>
      </c>
      <c r="Q185" s="5">
        <v>2119.2222746908665</v>
      </c>
      <c r="R185" s="5">
        <v>8982.0</v>
      </c>
      <c r="S185" s="6">
        <v>0.23594102263450623</v>
      </c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</row>
    <row r="186" ht="15.75" customHeight="1">
      <c r="A186" s="4">
        <v>40802.0</v>
      </c>
      <c r="B186" s="5">
        <v>1.0</v>
      </c>
      <c r="C186" s="5">
        <v>318.0</v>
      </c>
      <c r="D186" s="5">
        <v>0.5888888835906982</v>
      </c>
      <c r="E186" s="5">
        <v>0.44479385018348694</v>
      </c>
      <c r="F186" s="5">
        <v>141.44444784522057</v>
      </c>
      <c r="G186" s="5">
        <v>540.0</v>
      </c>
      <c r="H186" s="6">
        <v>0.26193416118621826</v>
      </c>
      <c r="I186" s="7"/>
      <c r="J186" s="7"/>
      <c r="K186" s="7"/>
      <c r="L186" s="4">
        <v>40802.0</v>
      </c>
      <c r="M186" s="5">
        <v>0.0</v>
      </c>
      <c r="N186" s="5">
        <v>1411.0</v>
      </c>
      <c r="O186" s="5">
        <v>0.5898829698562622</v>
      </c>
      <c r="P186" s="5">
        <v>0.4362548291683197</v>
      </c>
      <c r="Q186" s="5">
        <v>615.5555707514286</v>
      </c>
      <c r="R186" s="5">
        <v>2392.0</v>
      </c>
      <c r="S186" s="6">
        <v>0.2573392987251282</v>
      </c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</row>
    <row r="187" ht="15.75" customHeight="1">
      <c r="A187" s="4">
        <v>40901.0</v>
      </c>
      <c r="B187" s="5">
        <v>1.0</v>
      </c>
      <c r="C187" s="5">
        <v>394.0</v>
      </c>
      <c r="D187" s="5">
        <v>0.368913859128952</v>
      </c>
      <c r="E187" s="5">
        <v>0.41229555010795593</v>
      </c>
      <c r="F187" s="5">
        <v>162.44444811344147</v>
      </c>
      <c r="G187" s="5">
        <v>1068.0</v>
      </c>
      <c r="H187" s="6">
        <v>0.1521015465259552</v>
      </c>
      <c r="I187" s="7"/>
      <c r="J187" s="7"/>
      <c r="K187" s="7"/>
      <c r="L187" s="4">
        <v>40901.0</v>
      </c>
      <c r="M187" s="5">
        <v>0.0</v>
      </c>
      <c r="N187" s="5">
        <v>3207.0</v>
      </c>
      <c r="O187" s="5">
        <v>0.47609856724739075</v>
      </c>
      <c r="P187" s="5">
        <v>0.42351800203323364</v>
      </c>
      <c r="Q187" s="5">
        <v>1358.2222561836243</v>
      </c>
      <c r="R187" s="5">
        <v>6736.0</v>
      </c>
      <c r="S187" s="6">
        <v>0.20163631439208984</v>
      </c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</row>
    <row r="188" ht="15.75" customHeight="1">
      <c r="A188" s="4">
        <v>40902.0</v>
      </c>
      <c r="B188" s="5">
        <v>1.0</v>
      </c>
      <c r="C188" s="5">
        <v>74.0</v>
      </c>
      <c r="D188" s="5">
        <v>0.5211267471313477</v>
      </c>
      <c r="E188" s="5">
        <v>0.41591593623161316</v>
      </c>
      <c r="F188" s="5">
        <v>30.777778685092926</v>
      </c>
      <c r="G188" s="5">
        <v>142.0</v>
      </c>
      <c r="H188" s="6">
        <v>0.21674491465091705</v>
      </c>
      <c r="I188" s="7"/>
      <c r="J188" s="7"/>
      <c r="K188" s="7"/>
      <c r="L188" s="4">
        <v>40902.0</v>
      </c>
      <c r="M188" s="5">
        <v>0.0</v>
      </c>
      <c r="N188" s="5">
        <v>393.0</v>
      </c>
      <c r="O188" s="5">
        <v>0.5368852615356445</v>
      </c>
      <c r="P188" s="5">
        <v>0.4277636408805847</v>
      </c>
      <c r="Q188" s="5">
        <v>168.1111156642437</v>
      </c>
      <c r="R188" s="5">
        <v>732.0</v>
      </c>
      <c r="S188" s="6">
        <v>0.22965998947620392</v>
      </c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</row>
    <row r="189" ht="15.75" customHeight="1">
      <c r="A189" s="4">
        <v>40903.0</v>
      </c>
      <c r="B189" s="5">
        <v>1.0</v>
      </c>
      <c r="C189" s="5">
        <v>142.0</v>
      </c>
      <c r="D189" s="5">
        <v>0.5278810262680054</v>
      </c>
      <c r="E189" s="5">
        <v>0.39906105399131775</v>
      </c>
      <c r="F189" s="5">
        <v>56.666667968034744</v>
      </c>
      <c r="G189" s="5">
        <v>269.0</v>
      </c>
      <c r="H189" s="6">
        <v>0.2106567621231079</v>
      </c>
      <c r="I189" s="7"/>
      <c r="J189" s="7"/>
      <c r="K189" s="7"/>
      <c r="L189" s="4">
        <v>40903.0</v>
      </c>
      <c r="M189" s="5">
        <v>0.0</v>
      </c>
      <c r="N189" s="5">
        <v>894.0</v>
      </c>
      <c r="O189" s="5">
        <v>0.5225014686584473</v>
      </c>
      <c r="P189" s="5">
        <v>0.4425801634788513</v>
      </c>
      <c r="Q189" s="5">
        <v>395.66667702794075</v>
      </c>
      <c r="R189" s="5">
        <v>1711.0</v>
      </c>
      <c r="S189" s="6">
        <v>0.23124878108501434</v>
      </c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</row>
    <row r="190" ht="15.75" customHeight="1">
      <c r="A190" s="4">
        <v>41001.0</v>
      </c>
      <c r="B190" s="5">
        <v>1.0</v>
      </c>
      <c r="C190" s="5">
        <v>1845.0</v>
      </c>
      <c r="D190" s="5">
        <v>0.7921854853630066</v>
      </c>
      <c r="E190" s="5">
        <v>0.4590786099433899</v>
      </c>
      <c r="F190" s="5">
        <v>847.0000199973583</v>
      </c>
      <c r="G190" s="5">
        <v>2329.0</v>
      </c>
      <c r="H190" s="6">
        <v>0.36367541551589966</v>
      </c>
      <c r="I190" s="7"/>
      <c r="J190" s="7"/>
      <c r="K190" s="7"/>
      <c r="L190" s="4">
        <v>41001.0</v>
      </c>
      <c r="M190" s="5">
        <v>0.0</v>
      </c>
      <c r="N190" s="5">
        <v>5662.0</v>
      </c>
      <c r="O190" s="5">
        <v>0.7355157136917114</v>
      </c>
      <c r="P190" s="5">
        <v>0.46285176277160645</v>
      </c>
      <c r="Q190" s="5">
        <v>2620.666725695133</v>
      </c>
      <c r="R190" s="5">
        <v>7698.0</v>
      </c>
      <c r="S190" s="6">
        <v>0.340434730052948</v>
      </c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</row>
    <row r="191" ht="15.75" customHeight="1">
      <c r="A191" s="4">
        <v>41101.0</v>
      </c>
      <c r="B191" s="5">
        <v>1.0</v>
      </c>
      <c r="C191" s="5">
        <v>532.0</v>
      </c>
      <c r="D191" s="5">
        <v>0.48942041397094727</v>
      </c>
      <c r="E191" s="5">
        <v>0.4166666865348816</v>
      </c>
      <c r="F191" s="5">
        <v>221.66667208075523</v>
      </c>
      <c r="G191" s="5">
        <v>1087.0</v>
      </c>
      <c r="H191" s="6">
        <v>0.20392517745494843</v>
      </c>
      <c r="I191" s="7"/>
      <c r="J191" s="7"/>
      <c r="K191" s="7"/>
      <c r="L191" s="4">
        <v>41101.0</v>
      </c>
      <c r="M191" s="5">
        <v>0.0</v>
      </c>
      <c r="N191" s="5">
        <v>1554.0</v>
      </c>
      <c r="O191" s="5">
        <v>0.37527167797088623</v>
      </c>
      <c r="P191" s="5">
        <v>0.42485344409942627</v>
      </c>
      <c r="Q191" s="5">
        <v>660.2222388386726</v>
      </c>
      <c r="R191" s="5">
        <v>4141.0</v>
      </c>
      <c r="S191" s="6">
        <v>0.1594354659318924</v>
      </c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</row>
    <row r="192" ht="15.75" customHeight="1">
      <c r="A192" s="4">
        <v>41201.0</v>
      </c>
      <c r="B192" s="5">
        <v>1.0</v>
      </c>
      <c r="C192" s="5">
        <v>1066.0</v>
      </c>
      <c r="D192" s="5">
        <v>0.719298243522644</v>
      </c>
      <c r="E192" s="5">
        <v>0.4378778636455536</v>
      </c>
      <c r="F192" s="5">
        <v>466.7777890264988</v>
      </c>
      <c r="G192" s="5">
        <v>1482.0</v>
      </c>
      <c r="H192" s="6">
        <v>0.31496477127075195</v>
      </c>
      <c r="I192" s="7"/>
      <c r="J192" s="7"/>
      <c r="K192" s="7"/>
      <c r="L192" s="4">
        <v>41201.0</v>
      </c>
      <c r="M192" s="5">
        <v>0.0</v>
      </c>
      <c r="N192" s="5">
        <v>2582.0</v>
      </c>
      <c r="O192" s="5">
        <v>0.6972724795341492</v>
      </c>
      <c r="P192" s="5">
        <v>0.4491780698299408</v>
      </c>
      <c r="Q192" s="5">
        <v>1159.7778044641018</v>
      </c>
      <c r="R192" s="5">
        <v>3703.0</v>
      </c>
      <c r="S192" s="6">
        <v>0.313199520111084</v>
      </c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</row>
    <row r="193" ht="15.75" customHeight="1">
      <c r="A193" s="4">
        <v>41202.0</v>
      </c>
      <c r="B193" s="5">
        <v>1.0</v>
      </c>
      <c r="C193" s="5">
        <v>427.0</v>
      </c>
      <c r="D193" s="5">
        <v>0.6853932738304138</v>
      </c>
      <c r="E193" s="5">
        <v>0.43169400095939636</v>
      </c>
      <c r="F193" s="5">
        <v>184.3333376944065</v>
      </c>
      <c r="G193" s="5">
        <v>623.0</v>
      </c>
      <c r="H193" s="6">
        <v>0.29588016867637634</v>
      </c>
      <c r="I193" s="7"/>
      <c r="J193" s="7"/>
      <c r="K193" s="7"/>
      <c r="L193" s="4">
        <v>41202.0</v>
      </c>
      <c r="M193" s="5">
        <v>0.0</v>
      </c>
      <c r="N193" s="5">
        <v>807.0</v>
      </c>
      <c r="O193" s="5">
        <v>0.5890510678291321</v>
      </c>
      <c r="P193" s="5">
        <v>0.40823352336883545</v>
      </c>
      <c r="Q193" s="5">
        <v>329.44445195794106</v>
      </c>
      <c r="R193" s="5">
        <v>1370.0</v>
      </c>
      <c r="S193" s="6">
        <v>0.24047039449214935</v>
      </c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</row>
    <row r="194" ht="15.75" customHeight="1">
      <c r="A194" s="4">
        <v>41301.0</v>
      </c>
      <c r="B194" s="5">
        <v>1.0</v>
      </c>
      <c r="C194" s="5">
        <v>1107.0</v>
      </c>
      <c r="D194" s="5">
        <v>0.7520380616188049</v>
      </c>
      <c r="E194" s="5">
        <v>0.45187193155288696</v>
      </c>
      <c r="F194" s="5">
        <v>500.2222335636616</v>
      </c>
      <c r="G194" s="5">
        <v>1472.0</v>
      </c>
      <c r="H194" s="6">
        <v>0.3398248851299286</v>
      </c>
      <c r="I194" s="7"/>
      <c r="J194" s="7"/>
      <c r="K194" s="7"/>
      <c r="L194" s="4">
        <v>41301.0</v>
      </c>
      <c r="M194" s="5">
        <v>0.0</v>
      </c>
      <c r="N194" s="5">
        <v>2831.0</v>
      </c>
      <c r="O194" s="5">
        <v>0.70387864112854</v>
      </c>
      <c r="P194" s="5">
        <v>0.4564935863018036</v>
      </c>
      <c r="Q194" s="5">
        <v>1292.333363801241</v>
      </c>
      <c r="R194" s="5">
        <v>4022.0</v>
      </c>
      <c r="S194" s="6">
        <v>0.32131609320640564</v>
      </c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</row>
    <row r="195" ht="15.75" customHeight="1">
      <c r="A195" s="4">
        <v>41401.0</v>
      </c>
      <c r="B195" s="5">
        <v>1.0</v>
      </c>
      <c r="C195" s="5">
        <v>1829.0</v>
      </c>
      <c r="D195" s="5">
        <v>0.5690727829933167</v>
      </c>
      <c r="E195" s="5">
        <v>0.4520381689071655</v>
      </c>
      <c r="F195" s="5">
        <v>826.7777982950211</v>
      </c>
      <c r="G195" s="5">
        <v>3214.0</v>
      </c>
      <c r="H195" s="6">
        <v>0.2572426199913025</v>
      </c>
      <c r="I195" s="7"/>
      <c r="J195" s="7"/>
      <c r="K195" s="7"/>
      <c r="L195" s="4">
        <v>41401.0</v>
      </c>
      <c r="M195" s="5">
        <v>0.0</v>
      </c>
      <c r="N195" s="5">
        <v>5505.0</v>
      </c>
      <c r="O195" s="5">
        <v>0.5246855020523071</v>
      </c>
      <c r="P195" s="5">
        <v>0.4651932716369629</v>
      </c>
      <c r="Q195" s="5">
        <v>2560.888953626156</v>
      </c>
      <c r="R195" s="5">
        <v>10492.0</v>
      </c>
      <c r="S195" s="6">
        <v>0.24408017098903656</v>
      </c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</row>
    <row r="196" ht="15.75" customHeight="1">
      <c r="A196" s="4">
        <v>41501.0</v>
      </c>
      <c r="B196" s="5">
        <v>1.0</v>
      </c>
      <c r="C196" s="5">
        <v>60.0</v>
      </c>
      <c r="D196" s="5">
        <v>0.75</v>
      </c>
      <c r="E196" s="5">
        <v>0.4018518626689911</v>
      </c>
      <c r="F196" s="5">
        <v>24.111111640930176</v>
      </c>
      <c r="G196" s="5">
        <v>80.0</v>
      </c>
      <c r="H196" s="6">
        <v>0.3013888895511627</v>
      </c>
      <c r="I196" s="7"/>
      <c r="J196" s="7"/>
      <c r="K196" s="7"/>
      <c r="L196" s="4">
        <v>41501.0</v>
      </c>
      <c r="M196" s="5">
        <v>0.0</v>
      </c>
      <c r="N196" s="5">
        <v>288.0</v>
      </c>
      <c r="O196" s="5">
        <v>0.6744730472564697</v>
      </c>
      <c r="P196" s="5">
        <v>0.4560185372829437</v>
      </c>
      <c r="Q196" s="5">
        <v>131.3333367407322</v>
      </c>
      <c r="R196" s="5">
        <v>427.0</v>
      </c>
      <c r="S196" s="6">
        <v>0.30757221579551697</v>
      </c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</row>
    <row r="197" ht="15.75" customHeight="1">
      <c r="A197" s="4">
        <v>41502.0</v>
      </c>
      <c r="B197" s="5">
        <v>1.0</v>
      </c>
      <c r="C197" s="5">
        <v>66.0</v>
      </c>
      <c r="D197" s="5">
        <v>0.5840708017349243</v>
      </c>
      <c r="E197" s="5">
        <v>0.47306397557258606</v>
      </c>
      <c r="F197" s="5">
        <v>31.22222289443016</v>
      </c>
      <c r="G197" s="5">
        <v>113.0</v>
      </c>
      <c r="H197" s="6">
        <v>0.27630284428596497</v>
      </c>
      <c r="I197" s="7"/>
      <c r="J197" s="7"/>
      <c r="K197" s="7"/>
      <c r="L197" s="4">
        <v>41502.0</v>
      </c>
      <c r="M197" s="5">
        <v>0.0</v>
      </c>
      <c r="N197" s="5">
        <v>404.0</v>
      </c>
      <c r="O197" s="5">
        <v>0.7372262477874756</v>
      </c>
      <c r="P197" s="5">
        <v>0.4631463289260864</v>
      </c>
      <c r="Q197" s="5">
        <v>187.1111156642437</v>
      </c>
      <c r="R197" s="5">
        <v>548.0</v>
      </c>
      <c r="S197" s="6">
        <v>0.34144362807273865</v>
      </c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</row>
    <row r="198" ht="15.75" customHeight="1">
      <c r="A198" s="4">
        <v>41503.0</v>
      </c>
      <c r="B198" s="5">
        <v>1.0</v>
      </c>
      <c r="C198" s="5">
        <v>93.0</v>
      </c>
      <c r="D198" s="5">
        <v>0.8773584961891174</v>
      </c>
      <c r="E198" s="5">
        <v>0.500597357749939</v>
      </c>
      <c r="F198" s="5">
        <v>46.55555680394173</v>
      </c>
      <c r="G198" s="5">
        <v>106.0</v>
      </c>
      <c r="H198" s="6">
        <v>0.4392033517360687</v>
      </c>
      <c r="I198" s="7"/>
      <c r="J198" s="7"/>
      <c r="K198" s="7"/>
      <c r="L198" s="4">
        <v>41503.0</v>
      </c>
      <c r="M198" s="5">
        <v>0.0</v>
      </c>
      <c r="N198" s="5">
        <v>546.0</v>
      </c>
      <c r="O198" s="5">
        <v>0.7438691854476929</v>
      </c>
      <c r="P198" s="5">
        <v>0.4621489644050598</v>
      </c>
      <c r="Q198" s="5">
        <v>252.3333398103714</v>
      </c>
      <c r="R198" s="5">
        <v>734.0</v>
      </c>
      <c r="S198" s="6">
        <v>0.3437783718109131</v>
      </c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</row>
    <row r="199" ht="15.75" customHeight="1">
      <c r="A199" s="4">
        <v>41601.0</v>
      </c>
      <c r="B199" s="5">
        <v>1.0</v>
      </c>
      <c r="C199" s="5">
        <v>1452.0</v>
      </c>
      <c r="D199" s="5">
        <v>0.7760555744171143</v>
      </c>
      <c r="E199" s="5">
        <v>0.4516375958919525</v>
      </c>
      <c r="F199" s="5">
        <v>655.7777928411961</v>
      </c>
      <c r="G199" s="5">
        <v>1871.0</v>
      </c>
      <c r="H199" s="6">
        <v>0.3504958748817444</v>
      </c>
      <c r="I199" s="7"/>
      <c r="J199" s="7"/>
      <c r="K199" s="7"/>
      <c r="L199" s="4">
        <v>41601.0</v>
      </c>
      <c r="M199" s="5">
        <v>0.0</v>
      </c>
      <c r="N199" s="5">
        <v>2695.0</v>
      </c>
      <c r="O199" s="5">
        <v>0.7502784132957458</v>
      </c>
      <c r="P199" s="5">
        <v>0.4638219177722931</v>
      </c>
      <c r="Q199" s="5">
        <v>1250.0000285804272</v>
      </c>
      <c r="R199" s="5">
        <v>3592.0</v>
      </c>
      <c r="S199" s="6">
        <v>0.3479955792427063</v>
      </c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</row>
    <row r="200" ht="15.75" customHeight="1">
      <c r="A200" s="4">
        <v>50101.0</v>
      </c>
      <c r="B200" s="5">
        <v>1.0</v>
      </c>
      <c r="C200" s="5">
        <v>3521.0</v>
      </c>
      <c r="D200" s="5">
        <v>0.12870092689990997</v>
      </c>
      <c r="E200" s="5">
        <v>0.4219129681587219</v>
      </c>
      <c r="F200" s="5">
        <v>1485.5555942952633</v>
      </c>
      <c r="G200" s="5">
        <v>27358.0</v>
      </c>
      <c r="H200" s="6">
        <v>0.054300591349601746</v>
      </c>
      <c r="I200" s="7"/>
      <c r="J200" s="7"/>
      <c r="K200" s="7"/>
      <c r="L200" s="4">
        <v>50101.0</v>
      </c>
      <c r="M200" s="5">
        <v>0.0</v>
      </c>
      <c r="N200" s="5">
        <v>19879.0</v>
      </c>
      <c r="O200" s="5">
        <v>0.12382198125123978</v>
      </c>
      <c r="P200" s="5">
        <v>0.4101145267486572</v>
      </c>
      <c r="Q200" s="5">
        <v>8152.666875272989</v>
      </c>
      <c r="R200" s="5">
        <v>160545.0</v>
      </c>
      <c r="S200" s="6">
        <v>0.05078119412064552</v>
      </c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</row>
    <row r="201" ht="15.75" customHeight="1">
      <c r="A201" s="4">
        <v>50102.0</v>
      </c>
      <c r="B201" s="5">
        <v>1.0</v>
      </c>
      <c r="C201" s="5">
        <v>4190.0</v>
      </c>
      <c r="D201" s="5">
        <v>0.8323400616645813</v>
      </c>
      <c r="E201" s="5">
        <v>0.5071069002151489</v>
      </c>
      <c r="F201" s="5">
        <v>2124.7778364419937</v>
      </c>
      <c r="G201" s="5">
        <v>5034.0</v>
      </c>
      <c r="H201" s="6">
        <v>0.42208537459373474</v>
      </c>
      <c r="I201" s="7"/>
      <c r="J201" s="7"/>
      <c r="K201" s="7"/>
      <c r="L201" s="4">
        <v>50102.0</v>
      </c>
      <c r="M201" s="5">
        <v>0.0</v>
      </c>
      <c r="N201" s="5">
        <v>19171.0</v>
      </c>
      <c r="O201" s="5">
        <v>0.869038999080658</v>
      </c>
      <c r="P201" s="5">
        <v>0.5427294969558716</v>
      </c>
      <c r="Q201" s="5">
        <v>10404.666948318481</v>
      </c>
      <c r="R201" s="5">
        <v>22060.0</v>
      </c>
      <c r="S201" s="6">
        <v>0.4716531038284302</v>
      </c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</row>
    <row r="202" ht="15.75" customHeight="1">
      <c r="A202" s="4">
        <v>50103.0</v>
      </c>
      <c r="B202" s="5">
        <v>1.0</v>
      </c>
      <c r="C202" s="5">
        <v>1228.0</v>
      </c>
      <c r="D202" s="5">
        <v>0.43794578313827515</v>
      </c>
      <c r="E202" s="5">
        <v>0.4157618582248688</v>
      </c>
      <c r="F202" s="5">
        <v>510.55556932091713</v>
      </c>
      <c r="G202" s="5">
        <v>2804.0</v>
      </c>
      <c r="H202" s="6">
        <v>0.18208114802837372</v>
      </c>
      <c r="I202" s="7"/>
      <c r="J202" s="7"/>
      <c r="K202" s="7"/>
      <c r="L202" s="4">
        <v>50103.0</v>
      </c>
      <c r="M202" s="5">
        <v>0.0</v>
      </c>
      <c r="N202" s="5">
        <v>1964.0</v>
      </c>
      <c r="O202" s="5">
        <v>0.32749709486961365</v>
      </c>
      <c r="P202" s="5">
        <v>0.41417741775512695</v>
      </c>
      <c r="Q202" s="5">
        <v>813.4444632232189</v>
      </c>
      <c r="R202" s="5">
        <v>5997.0</v>
      </c>
      <c r="S202" s="6">
        <v>0.1356419026851654</v>
      </c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</row>
    <row r="203" ht="15.75" customHeight="1">
      <c r="A203" s="4">
        <v>50104.0</v>
      </c>
      <c r="B203" s="5">
        <v>1.0</v>
      </c>
      <c r="C203" s="5">
        <v>366.0</v>
      </c>
      <c r="D203" s="5">
        <v>0.7233201861381531</v>
      </c>
      <c r="E203" s="5">
        <v>0.45689132809638977</v>
      </c>
      <c r="F203" s="5">
        <v>167.22222658991814</v>
      </c>
      <c r="G203" s="5">
        <v>506.0</v>
      </c>
      <c r="H203" s="6">
        <v>0.3304787278175354</v>
      </c>
      <c r="I203" s="7"/>
      <c r="J203" s="7"/>
      <c r="K203" s="7"/>
      <c r="L203" s="4">
        <v>50104.0</v>
      </c>
      <c r="M203" s="5">
        <v>0.0</v>
      </c>
      <c r="N203" s="5">
        <v>1370.0</v>
      </c>
      <c r="O203" s="5">
        <v>0.6094306111335754</v>
      </c>
      <c r="P203" s="5">
        <v>0.4450932741165161</v>
      </c>
      <c r="Q203" s="5">
        <v>609.7777936756611</v>
      </c>
      <c r="R203" s="5">
        <v>2248.0</v>
      </c>
      <c r="S203" s="6">
        <v>0.27125346660614014</v>
      </c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</row>
    <row r="204" ht="15.75" customHeight="1">
      <c r="A204" s="4">
        <v>50201.0</v>
      </c>
      <c r="B204" s="5">
        <v>1.0</v>
      </c>
      <c r="C204" s="5">
        <v>1911.0</v>
      </c>
      <c r="D204" s="5">
        <v>0.5164864659309387</v>
      </c>
      <c r="E204" s="5">
        <v>0.424675852060318</v>
      </c>
      <c r="F204" s="5">
        <v>811.5555774569511</v>
      </c>
      <c r="G204" s="5">
        <v>3700.0</v>
      </c>
      <c r="H204" s="6">
        <v>0.21933932602405548</v>
      </c>
      <c r="I204" s="7"/>
      <c r="J204" s="7"/>
      <c r="K204" s="7"/>
      <c r="L204" s="4">
        <v>50201.0</v>
      </c>
      <c r="M204" s="5">
        <v>0.0</v>
      </c>
      <c r="N204" s="5">
        <v>8663.0</v>
      </c>
      <c r="O204" s="5">
        <v>0.4853493273258209</v>
      </c>
      <c r="P204" s="5">
        <v>0.4371849596500397</v>
      </c>
      <c r="Q204" s="5">
        <v>3787.333427131176</v>
      </c>
      <c r="R204" s="5">
        <v>17849.0</v>
      </c>
      <c r="S204" s="6">
        <v>0.21218742430210114</v>
      </c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</row>
    <row r="205" ht="15.75" customHeight="1">
      <c r="A205" s="4">
        <v>50202.0</v>
      </c>
      <c r="B205" s="5">
        <v>1.0</v>
      </c>
      <c r="C205" s="5">
        <v>1564.0</v>
      </c>
      <c r="D205" s="5">
        <v>0.5489645600318909</v>
      </c>
      <c r="E205" s="5">
        <v>0.4164535403251648</v>
      </c>
      <c r="F205" s="5">
        <v>651.3333497047424</v>
      </c>
      <c r="G205" s="5">
        <v>2849.0</v>
      </c>
      <c r="H205" s="6">
        <v>0.22861823439598083</v>
      </c>
      <c r="I205" s="7"/>
      <c r="J205" s="7"/>
      <c r="K205" s="7"/>
      <c r="L205" s="4">
        <v>50202.0</v>
      </c>
      <c r="M205" s="5">
        <v>0.0</v>
      </c>
      <c r="N205" s="5">
        <v>7455.0</v>
      </c>
      <c r="O205" s="5">
        <v>0.5693447589874268</v>
      </c>
      <c r="P205" s="5">
        <v>0.44013711810112</v>
      </c>
      <c r="Q205" s="5">
        <v>3281.222304612398</v>
      </c>
      <c r="R205" s="5">
        <v>13094.0</v>
      </c>
      <c r="S205" s="6">
        <v>0.2505897581577301</v>
      </c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</row>
    <row r="206" ht="15.75" customHeight="1">
      <c r="A206" s="4">
        <v>50203.0</v>
      </c>
      <c r="B206" s="5">
        <v>1.0</v>
      </c>
      <c r="C206" s="5">
        <v>1501.0</v>
      </c>
      <c r="D206" s="5">
        <v>0.26393529772758484</v>
      </c>
      <c r="E206" s="5">
        <v>0.41268783807754517</v>
      </c>
      <c r="F206" s="5">
        <v>619.4444595873356</v>
      </c>
      <c r="G206" s="5">
        <v>5687.0</v>
      </c>
      <c r="H206" s="6">
        <v>0.10892288386821747</v>
      </c>
      <c r="I206" s="7"/>
      <c r="J206" s="7"/>
      <c r="K206" s="7"/>
      <c r="L206" s="4">
        <v>50203.0</v>
      </c>
      <c r="M206" s="5">
        <v>0.0</v>
      </c>
      <c r="N206" s="5">
        <v>9764.0</v>
      </c>
      <c r="O206" s="5">
        <v>0.2814806401729584</v>
      </c>
      <c r="P206" s="5">
        <v>0.4154376685619354</v>
      </c>
      <c r="Q206" s="5">
        <v>4056.333438307047</v>
      </c>
      <c r="R206" s="5">
        <v>34688.0</v>
      </c>
      <c r="S206" s="6">
        <v>0.11693765968084335</v>
      </c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</row>
    <row r="207" ht="15.75" customHeight="1">
      <c r="A207" s="4">
        <v>50204.0</v>
      </c>
      <c r="B207" s="5">
        <v>1.0</v>
      </c>
      <c r="C207" s="5">
        <v>720.0</v>
      </c>
      <c r="D207" s="5">
        <v>0.7800650000572205</v>
      </c>
      <c r="E207" s="5">
        <v>0.4486111104488373</v>
      </c>
      <c r="F207" s="5">
        <v>323.00000888109207</v>
      </c>
      <c r="G207" s="5">
        <v>923.0</v>
      </c>
      <c r="H207" s="6">
        <v>0.3499458134174347</v>
      </c>
      <c r="I207" s="7"/>
      <c r="J207" s="7"/>
      <c r="K207" s="7"/>
      <c r="L207" s="4">
        <v>50204.0</v>
      </c>
      <c r="M207" s="5">
        <v>0.0</v>
      </c>
      <c r="N207" s="5">
        <v>5017.0</v>
      </c>
      <c r="O207" s="5">
        <v>0.7179450392723083</v>
      </c>
      <c r="P207" s="5">
        <v>0.48362237215042114</v>
      </c>
      <c r="Q207" s="5">
        <v>2426.333397090435</v>
      </c>
      <c r="R207" s="5">
        <v>6988.0</v>
      </c>
      <c r="S207" s="6">
        <v>0.3472142815589905</v>
      </c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</row>
    <row r="208" ht="15.75" customHeight="1">
      <c r="A208" s="4">
        <v>50301.0</v>
      </c>
      <c r="B208" s="5">
        <v>1.0</v>
      </c>
      <c r="C208" s="5">
        <v>4563.0</v>
      </c>
      <c r="D208" s="5">
        <v>0.6254969239234924</v>
      </c>
      <c r="E208" s="5">
        <v>0.465824156999588</v>
      </c>
      <c r="F208" s="5">
        <v>2125.5556117892265</v>
      </c>
      <c r="G208" s="5">
        <v>7295.0</v>
      </c>
      <c r="H208" s="6">
        <v>0.29137158393859863</v>
      </c>
      <c r="I208" s="7"/>
      <c r="J208" s="7"/>
      <c r="K208" s="7"/>
      <c r="L208" s="4">
        <v>50301.0</v>
      </c>
      <c r="M208" s="5">
        <v>0.0</v>
      </c>
      <c r="N208" s="5">
        <v>15775.0</v>
      </c>
      <c r="O208" s="5">
        <v>0.5987171530723572</v>
      </c>
      <c r="P208" s="5">
        <v>0.4783870577812195</v>
      </c>
      <c r="Q208" s="5">
        <v>7546.5557525753975</v>
      </c>
      <c r="R208" s="5">
        <v>26348.0</v>
      </c>
      <c r="S208" s="6">
        <v>0.28641852736473083</v>
      </c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</row>
    <row r="209" ht="15.75" customHeight="1">
      <c r="A209" s="4">
        <v>50302.0</v>
      </c>
      <c r="B209" s="5">
        <v>1.0</v>
      </c>
      <c r="C209" s="5">
        <v>1856.0</v>
      </c>
      <c r="D209" s="5">
        <v>0.6081258058547974</v>
      </c>
      <c r="E209" s="5">
        <v>0.4444444477558136</v>
      </c>
      <c r="F209" s="5">
        <v>824.8889106214046</v>
      </c>
      <c r="G209" s="5">
        <v>3052.0</v>
      </c>
      <c r="H209" s="6">
        <v>0.27027812600135803</v>
      </c>
      <c r="I209" s="7"/>
      <c r="J209" s="7"/>
      <c r="K209" s="7"/>
      <c r="L209" s="4">
        <v>50302.0</v>
      </c>
      <c r="M209" s="5">
        <v>0.0</v>
      </c>
      <c r="N209" s="5">
        <v>3621.0</v>
      </c>
      <c r="O209" s="5">
        <v>0.5360473990440369</v>
      </c>
      <c r="P209" s="5">
        <v>0.4412531852722168</v>
      </c>
      <c r="Q209" s="5">
        <v>1597.7778177559376</v>
      </c>
      <c r="R209" s="5">
        <v>6755.0</v>
      </c>
      <c r="S209" s="6">
        <v>0.23653262853622437</v>
      </c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</row>
    <row r="210" ht="15.75" customHeight="1">
      <c r="A210" s="4">
        <v>50303.0</v>
      </c>
      <c r="B210" s="5">
        <v>1.0</v>
      </c>
      <c r="C210" s="5">
        <v>2183.0</v>
      </c>
      <c r="D210" s="5">
        <v>0.9491304159164429</v>
      </c>
      <c r="E210" s="5">
        <v>0.5298519134521484</v>
      </c>
      <c r="F210" s="5">
        <v>1156.666700899601</v>
      </c>
      <c r="G210" s="5">
        <v>2300.0</v>
      </c>
      <c r="H210" s="6">
        <v>0.5028985738754272</v>
      </c>
      <c r="I210" s="7"/>
      <c r="J210" s="7"/>
      <c r="K210" s="7"/>
      <c r="L210" s="4">
        <v>50303.0</v>
      </c>
      <c r="M210" s="5">
        <v>0.0</v>
      </c>
      <c r="N210" s="5">
        <v>8580.0</v>
      </c>
      <c r="O210" s="5">
        <v>0.9132517576217651</v>
      </c>
      <c r="P210" s="5">
        <v>0.5229992270469666</v>
      </c>
      <c r="Q210" s="5">
        <v>4487.333454877138</v>
      </c>
      <c r="R210" s="5">
        <v>9395.0</v>
      </c>
      <c r="S210" s="6">
        <v>0.47762995958328247</v>
      </c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</row>
    <row r="211" ht="15.75" customHeight="1">
      <c r="A211" s="4">
        <v>50401.0</v>
      </c>
      <c r="B211" s="5">
        <v>1.0</v>
      </c>
      <c r="C211" s="5">
        <v>4975.0</v>
      </c>
      <c r="D211" s="5">
        <v>0.8093379139900208</v>
      </c>
      <c r="E211" s="5">
        <v>0.4946287274360657</v>
      </c>
      <c r="F211" s="5">
        <v>2460.777847081423</v>
      </c>
      <c r="G211" s="5">
        <v>6147.0</v>
      </c>
      <c r="H211" s="6">
        <v>0.4003217816352844</v>
      </c>
      <c r="I211" s="7"/>
      <c r="J211" s="7"/>
      <c r="K211" s="7"/>
      <c r="L211" s="4">
        <v>50401.0</v>
      </c>
      <c r="M211" s="5">
        <v>0.0</v>
      </c>
      <c r="N211" s="5">
        <v>22385.0</v>
      </c>
      <c r="O211" s="5">
        <v>0.7784733176231384</v>
      </c>
      <c r="P211" s="5">
        <v>0.5018042922019958</v>
      </c>
      <c r="Q211" s="5">
        <v>11232.88919788599</v>
      </c>
      <c r="R211" s="5">
        <v>28755.0</v>
      </c>
      <c r="S211" s="6">
        <v>0.3906412422657013</v>
      </c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</row>
    <row r="212" ht="15.75" customHeight="1">
      <c r="A212" s="4">
        <v>50402.0</v>
      </c>
      <c r="B212" s="5">
        <v>1.0</v>
      </c>
      <c r="C212" s="5">
        <v>3738.0</v>
      </c>
      <c r="D212" s="5">
        <v>0.8229854702949524</v>
      </c>
      <c r="E212" s="5">
        <v>0.5219368934631348</v>
      </c>
      <c r="F212" s="5">
        <v>1951.0000524520874</v>
      </c>
      <c r="G212" s="5">
        <v>4542.0</v>
      </c>
      <c r="H212" s="6">
        <v>0.4295464754104614</v>
      </c>
      <c r="I212" s="7"/>
      <c r="J212" s="7"/>
      <c r="K212" s="7"/>
      <c r="L212" s="4">
        <v>50402.0</v>
      </c>
      <c r="M212" s="5">
        <v>0.0</v>
      </c>
      <c r="N212" s="5">
        <v>12973.0</v>
      </c>
      <c r="O212" s="5">
        <v>0.8070295453071594</v>
      </c>
      <c r="P212" s="5">
        <v>0.526794970035553</v>
      </c>
      <c r="Q212" s="5">
        <v>6834.111294835806</v>
      </c>
      <c r="R212" s="5">
        <v>16075.0</v>
      </c>
      <c r="S212" s="6">
        <v>0.42513909935951233</v>
      </c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</row>
    <row r="213" ht="15.75" customHeight="1">
      <c r="A213" s="4">
        <v>50403.0</v>
      </c>
      <c r="B213" s="5">
        <v>1.0</v>
      </c>
      <c r="C213" s="5">
        <v>4515.0</v>
      </c>
      <c r="D213" s="5">
        <v>0.7930791974067688</v>
      </c>
      <c r="E213" s="5">
        <v>0.4668881595134735</v>
      </c>
      <c r="F213" s="5">
        <v>2108.0000570118427</v>
      </c>
      <c r="G213" s="5">
        <v>5693.0</v>
      </c>
      <c r="H213" s="6">
        <v>0.3702792823314667</v>
      </c>
      <c r="I213" s="7"/>
      <c r="J213" s="7"/>
      <c r="K213" s="7"/>
      <c r="L213" s="4">
        <v>50403.0</v>
      </c>
      <c r="M213" s="5">
        <v>0.0</v>
      </c>
      <c r="N213" s="5">
        <v>15261.0</v>
      </c>
      <c r="O213" s="5">
        <v>0.745166003704071</v>
      </c>
      <c r="P213" s="5">
        <v>0.4731159508228302</v>
      </c>
      <c r="Q213" s="5">
        <v>7220.222413003445</v>
      </c>
      <c r="R213" s="5">
        <v>20480.0</v>
      </c>
      <c r="S213" s="6">
        <v>0.3525499105453491</v>
      </c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</row>
    <row r="214" ht="15.75" customHeight="1">
      <c r="A214" s="4">
        <v>50404.0</v>
      </c>
      <c r="B214" s="5">
        <v>1.0</v>
      </c>
      <c r="C214" s="5">
        <v>2434.0</v>
      </c>
      <c r="D214" s="5">
        <v>0.8674269318580627</v>
      </c>
      <c r="E214" s="5">
        <v>0.5105907320976257</v>
      </c>
      <c r="F214" s="5">
        <v>1242.7778125107288</v>
      </c>
      <c r="G214" s="5">
        <v>2806.0</v>
      </c>
      <c r="H214" s="6">
        <v>0.442900151014328</v>
      </c>
      <c r="I214" s="7"/>
      <c r="J214" s="7"/>
      <c r="K214" s="7"/>
      <c r="L214" s="4">
        <v>50404.0</v>
      </c>
      <c r="M214" s="5">
        <v>0.0</v>
      </c>
      <c r="N214" s="5">
        <v>11219.0</v>
      </c>
      <c r="O214" s="5">
        <v>0.848831057548523</v>
      </c>
      <c r="P214" s="5">
        <v>0.5431956052780151</v>
      </c>
      <c r="Q214" s="5">
        <v>6094.111276715994</v>
      </c>
      <c r="R214" s="5">
        <v>13217.0</v>
      </c>
      <c r="S214" s="6">
        <v>0.46108129620552063</v>
      </c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</row>
    <row r="215" ht="15.75" customHeight="1">
      <c r="A215" s="4">
        <v>50501.0</v>
      </c>
      <c r="B215" s="5">
        <v>1.0</v>
      </c>
      <c r="C215" s="5">
        <v>5391.0</v>
      </c>
      <c r="D215" s="5">
        <v>0.9198089241981506</v>
      </c>
      <c r="E215" s="5">
        <v>0.5362229347229004</v>
      </c>
      <c r="F215" s="5">
        <v>2890.7778602838516</v>
      </c>
      <c r="G215" s="5">
        <v>5861.0</v>
      </c>
      <c r="H215" s="6">
        <v>0.4932226538658142</v>
      </c>
      <c r="I215" s="7"/>
      <c r="J215" s="7"/>
      <c r="K215" s="7"/>
      <c r="L215" s="4">
        <v>50501.0</v>
      </c>
      <c r="M215" s="5">
        <v>0.0</v>
      </c>
      <c r="N215" s="5">
        <v>21593.0</v>
      </c>
      <c r="O215" s="5">
        <v>0.9015113711357117</v>
      </c>
      <c r="P215" s="5">
        <v>0.5507340431213379</v>
      </c>
      <c r="Q215" s="5">
        <v>11892.000332653522</v>
      </c>
      <c r="R215" s="5">
        <v>23952.0</v>
      </c>
      <c r="S215" s="6">
        <v>0.49649301171302795</v>
      </c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</row>
    <row r="216" ht="15.75" customHeight="1">
      <c r="A216" s="4">
        <v>50502.0</v>
      </c>
      <c r="B216" s="5">
        <v>1.0</v>
      </c>
      <c r="C216" s="5">
        <v>1819.0</v>
      </c>
      <c r="D216" s="5">
        <v>0.806294322013855</v>
      </c>
      <c r="E216" s="5">
        <v>0.4996640682220459</v>
      </c>
      <c r="F216" s="5">
        <v>908.8889138698578</v>
      </c>
      <c r="G216" s="5">
        <v>2256.0</v>
      </c>
      <c r="H216" s="6">
        <v>0.4028762876987457</v>
      </c>
      <c r="I216" s="7"/>
      <c r="J216" s="7"/>
      <c r="K216" s="7"/>
      <c r="L216" s="4">
        <v>50502.0</v>
      </c>
      <c r="M216" s="5">
        <v>0.0</v>
      </c>
      <c r="N216" s="5">
        <v>6500.0</v>
      </c>
      <c r="O216" s="5">
        <v>0.768230676651001</v>
      </c>
      <c r="P216" s="5">
        <v>0.5238974690437317</v>
      </c>
      <c r="Q216" s="5">
        <v>3405.3334271013737</v>
      </c>
      <c r="R216" s="5">
        <v>8461.0</v>
      </c>
      <c r="S216" s="6">
        <v>0.4024741053581238</v>
      </c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</row>
    <row r="217" ht="15.75" customHeight="1">
      <c r="A217" s="4">
        <v>50601.0</v>
      </c>
      <c r="B217" s="5">
        <v>1.0</v>
      </c>
      <c r="C217" s="5">
        <v>4083.0</v>
      </c>
      <c r="D217" s="5">
        <v>0.6370728611946106</v>
      </c>
      <c r="E217" s="5">
        <v>0.4390290379524231</v>
      </c>
      <c r="F217" s="5">
        <v>1792.5556015968323</v>
      </c>
      <c r="G217" s="5">
        <v>6409.0</v>
      </c>
      <c r="H217" s="6">
        <v>0.27969348430633545</v>
      </c>
      <c r="I217" s="7"/>
      <c r="J217" s="7"/>
      <c r="K217" s="7"/>
      <c r="L217" s="4">
        <v>50601.0</v>
      </c>
      <c r="M217" s="5">
        <v>0.0</v>
      </c>
      <c r="N217" s="5">
        <v>14473.0</v>
      </c>
      <c r="O217" s="5">
        <v>0.5780644416809082</v>
      </c>
      <c r="P217" s="5">
        <v>0.44057518243789673</v>
      </c>
      <c r="Q217" s="5">
        <v>6376.444607973099</v>
      </c>
      <c r="R217" s="5">
        <v>25037.0</v>
      </c>
      <c r="S217" s="6">
        <v>0.2546808421611786</v>
      </c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</row>
    <row r="218" ht="15.75" customHeight="1">
      <c r="A218" s="4">
        <v>50602.0</v>
      </c>
      <c r="B218" s="5">
        <v>1.0</v>
      </c>
      <c r="C218" s="5">
        <v>1698.0</v>
      </c>
      <c r="D218" s="5">
        <v>0.6118918657302856</v>
      </c>
      <c r="E218" s="5">
        <v>0.4325350224971771</v>
      </c>
      <c r="F218" s="5">
        <v>734.4444646835327</v>
      </c>
      <c r="G218" s="5">
        <v>2775.0</v>
      </c>
      <c r="H218" s="6">
        <v>0.2646646499633789</v>
      </c>
      <c r="I218" s="7"/>
      <c r="J218" s="7"/>
      <c r="K218" s="7"/>
      <c r="L218" s="4">
        <v>50602.0</v>
      </c>
      <c r="M218" s="5">
        <v>0.0</v>
      </c>
      <c r="N218" s="5">
        <v>3645.0</v>
      </c>
      <c r="O218" s="5">
        <v>0.473069429397583</v>
      </c>
      <c r="P218" s="5">
        <v>0.4292333722114563</v>
      </c>
      <c r="Q218" s="5">
        <v>1564.5555968880653</v>
      </c>
      <c r="R218" s="5">
        <v>7705.0</v>
      </c>
      <c r="S218" s="6">
        <v>0.2030571848154068</v>
      </c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</row>
    <row r="219" ht="15.75" customHeight="1">
      <c r="A219" s="4">
        <v>50701.0</v>
      </c>
      <c r="B219" s="5">
        <v>1.0</v>
      </c>
      <c r="C219" s="5">
        <v>2437.0</v>
      </c>
      <c r="D219" s="5">
        <v>0.7240047454833984</v>
      </c>
      <c r="E219" s="5">
        <v>0.47458168864250183</v>
      </c>
      <c r="F219" s="5">
        <v>1156.5555869340897</v>
      </c>
      <c r="G219" s="5">
        <v>3366.0</v>
      </c>
      <c r="H219" s="6">
        <v>0.343599408864975</v>
      </c>
      <c r="I219" s="7"/>
      <c r="J219" s="7"/>
      <c r="K219" s="7"/>
      <c r="L219" s="4">
        <v>50701.0</v>
      </c>
      <c r="M219" s="5">
        <v>0.0</v>
      </c>
      <c r="N219" s="5">
        <v>11821.0</v>
      </c>
      <c r="O219" s="5">
        <v>0.7387663125991821</v>
      </c>
      <c r="P219" s="5">
        <v>0.4865916669368744</v>
      </c>
      <c r="Q219" s="5">
        <v>5752.00015220046</v>
      </c>
      <c r="R219" s="5">
        <v>16001.0</v>
      </c>
      <c r="S219" s="6">
        <v>0.35947751998901367</v>
      </c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</row>
    <row r="220" ht="15.75" customHeight="1">
      <c r="A220" s="4">
        <v>50702.0</v>
      </c>
      <c r="B220" s="5">
        <v>1.0</v>
      </c>
      <c r="C220" s="5">
        <v>1034.0</v>
      </c>
      <c r="D220" s="5">
        <v>0.7185545563697815</v>
      </c>
      <c r="E220" s="5">
        <v>0.42424243688583374</v>
      </c>
      <c r="F220" s="5">
        <v>438.66667744517326</v>
      </c>
      <c r="G220" s="5">
        <v>1439.0</v>
      </c>
      <c r="H220" s="6">
        <v>0.3048413395881653</v>
      </c>
      <c r="I220" s="7"/>
      <c r="J220" s="7"/>
      <c r="K220" s="7"/>
      <c r="L220" s="4">
        <v>50702.0</v>
      </c>
      <c r="M220" s="5">
        <v>0.0</v>
      </c>
      <c r="N220" s="5">
        <v>5250.0</v>
      </c>
      <c r="O220" s="5">
        <v>0.7285595536231995</v>
      </c>
      <c r="P220" s="5">
        <v>0.44395768642425537</v>
      </c>
      <c r="Q220" s="5">
        <v>2330.777838885784</v>
      </c>
      <c r="R220" s="5">
        <v>7206.0</v>
      </c>
      <c r="S220" s="6">
        <v>0.32344961166381836</v>
      </c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</row>
    <row r="221" ht="15.75" customHeight="1">
      <c r="A221" s="4">
        <v>50801.0</v>
      </c>
      <c r="B221" s="5">
        <v>1.0</v>
      </c>
      <c r="C221" s="5">
        <v>2994.0</v>
      </c>
      <c r="D221" s="5">
        <v>0.3220047354698181</v>
      </c>
      <c r="E221" s="5">
        <v>0.4414384365081787</v>
      </c>
      <c r="F221" s="5">
        <v>1321.6667014062405</v>
      </c>
      <c r="G221" s="5">
        <v>9298.0</v>
      </c>
      <c r="H221" s="6">
        <v>0.14214526116847992</v>
      </c>
      <c r="I221" s="7"/>
      <c r="J221" s="7"/>
      <c r="K221" s="7"/>
      <c r="L221" s="4">
        <v>50801.0</v>
      </c>
      <c r="M221" s="5">
        <v>0.0</v>
      </c>
      <c r="N221" s="5">
        <v>10257.0</v>
      </c>
      <c r="O221" s="5">
        <v>0.2979866862297058</v>
      </c>
      <c r="P221" s="5">
        <v>0.4367532432079315</v>
      </c>
      <c r="Q221" s="5">
        <v>4479.7778941988945</v>
      </c>
      <c r="R221" s="5">
        <v>34421.0</v>
      </c>
      <c r="S221" s="6">
        <v>0.13014665246009827</v>
      </c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</row>
    <row r="222" ht="15.75" customHeight="1">
      <c r="A222" s="4">
        <v>50802.0</v>
      </c>
      <c r="B222" s="5">
        <v>1.0</v>
      </c>
      <c r="C222" s="5">
        <v>315.0</v>
      </c>
      <c r="D222" s="5">
        <v>0.2861035466194153</v>
      </c>
      <c r="E222" s="5">
        <v>0.4313932955265045</v>
      </c>
      <c r="F222" s="5">
        <v>135.8888924717903</v>
      </c>
      <c r="G222" s="5">
        <v>1101.0</v>
      </c>
      <c r="H222" s="6">
        <v>0.12342315167188644</v>
      </c>
      <c r="I222" s="7"/>
      <c r="J222" s="7"/>
      <c r="K222" s="7"/>
      <c r="L222" s="4">
        <v>50802.0</v>
      </c>
      <c r="M222" s="5">
        <v>0.0</v>
      </c>
      <c r="N222" s="5">
        <v>1949.0</v>
      </c>
      <c r="O222" s="5">
        <v>0.19829076528549194</v>
      </c>
      <c r="P222" s="5">
        <v>0.3971267342567444</v>
      </c>
      <c r="Q222" s="5">
        <v>774.0000197291374</v>
      </c>
      <c r="R222" s="5">
        <v>9829.0</v>
      </c>
      <c r="S222" s="6">
        <v>0.07874656468629837</v>
      </c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</row>
    <row r="223" ht="15.75" customHeight="1">
      <c r="A223" s="4">
        <v>50901.0</v>
      </c>
      <c r="B223" s="5">
        <v>1.0</v>
      </c>
      <c r="C223" s="5">
        <v>1255.0</v>
      </c>
      <c r="D223" s="5">
        <v>0.5794090628623962</v>
      </c>
      <c r="E223" s="5">
        <v>0.4544488787651062</v>
      </c>
      <c r="F223" s="5">
        <v>570.3333474993706</v>
      </c>
      <c r="G223" s="5">
        <v>2166.0</v>
      </c>
      <c r="H223" s="6">
        <v>0.26331180334091187</v>
      </c>
      <c r="I223" s="7"/>
      <c r="J223" s="7"/>
      <c r="K223" s="7"/>
      <c r="L223" s="4">
        <v>50901.0</v>
      </c>
      <c r="M223" s="5">
        <v>0.0</v>
      </c>
      <c r="N223" s="5">
        <v>4123.0</v>
      </c>
      <c r="O223" s="5">
        <v>0.4605674743652344</v>
      </c>
      <c r="P223" s="5">
        <v>0.44420191645622253</v>
      </c>
      <c r="Q223" s="5">
        <v>1831.4444924592972</v>
      </c>
      <c r="R223" s="5">
        <v>8952.0</v>
      </c>
      <c r="S223" s="6">
        <v>0.20458495616912842</v>
      </c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</row>
    <row r="224" ht="15.75" customHeight="1">
      <c r="A224" s="4">
        <v>50902.0</v>
      </c>
      <c r="B224" s="5">
        <v>1.0</v>
      </c>
      <c r="C224" s="5">
        <v>130.0</v>
      </c>
      <c r="D224" s="5">
        <v>0.49618321657180786</v>
      </c>
      <c r="E224" s="5">
        <v>0.40341880917549133</v>
      </c>
      <c r="F224" s="5">
        <v>52.44444581866264</v>
      </c>
      <c r="G224" s="5">
        <v>262.0</v>
      </c>
      <c r="H224" s="6">
        <v>0.200169637799263</v>
      </c>
      <c r="I224" s="7"/>
      <c r="J224" s="7"/>
      <c r="K224" s="7"/>
      <c r="L224" s="4">
        <v>50902.0</v>
      </c>
      <c r="M224" s="5">
        <v>0.0</v>
      </c>
      <c r="N224" s="5">
        <v>311.0</v>
      </c>
      <c r="O224" s="5">
        <v>0.4242837727069855</v>
      </c>
      <c r="P224" s="5">
        <v>0.416220098733902</v>
      </c>
      <c r="Q224" s="5">
        <v>129.4444473683834</v>
      </c>
      <c r="R224" s="5">
        <v>733.0</v>
      </c>
      <c r="S224" s="6">
        <v>0.17659543454647064</v>
      </c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</row>
    <row r="225" ht="15.75" customHeight="1">
      <c r="A225" s="4">
        <v>51001.0</v>
      </c>
      <c r="B225" s="5">
        <v>1.0</v>
      </c>
      <c r="C225" s="5">
        <v>312.0</v>
      </c>
      <c r="D225" s="5">
        <v>0.6554622054100037</v>
      </c>
      <c r="E225" s="5">
        <v>0.4540598392486572</v>
      </c>
      <c r="F225" s="5">
        <v>141.66666999459267</v>
      </c>
      <c r="G225" s="5">
        <v>476.0</v>
      </c>
      <c r="H225" s="6">
        <v>0.2976190745830536</v>
      </c>
      <c r="I225" s="7"/>
      <c r="J225" s="7"/>
      <c r="K225" s="7"/>
      <c r="L225" s="4">
        <v>51001.0</v>
      </c>
      <c r="M225" s="5">
        <v>0.0</v>
      </c>
      <c r="N225" s="5">
        <v>1528.0</v>
      </c>
      <c r="O225" s="5">
        <v>0.6156325340270996</v>
      </c>
      <c r="P225" s="5">
        <v>0.4475712776184082</v>
      </c>
      <c r="Q225" s="5">
        <v>683.8889054059982</v>
      </c>
      <c r="R225" s="5">
        <v>2482.0</v>
      </c>
      <c r="S225" s="6">
        <v>0.27553942799568176</v>
      </c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</row>
    <row r="226" ht="15.75" customHeight="1">
      <c r="A226" s="4">
        <v>51002.0</v>
      </c>
      <c r="B226" s="5">
        <v>1.0</v>
      </c>
      <c r="C226" s="5">
        <v>175.0</v>
      </c>
      <c r="D226" s="5">
        <v>0.7056451439857483</v>
      </c>
      <c r="E226" s="5">
        <v>0.4876190721988678</v>
      </c>
      <c r="F226" s="5">
        <v>85.33333578705788</v>
      </c>
      <c r="G226" s="5">
        <v>248.0</v>
      </c>
      <c r="H226" s="6">
        <v>0.34408602118492126</v>
      </c>
      <c r="I226" s="7"/>
      <c r="J226" s="7"/>
      <c r="K226" s="7"/>
      <c r="L226" s="4">
        <v>51002.0</v>
      </c>
      <c r="M226" s="5">
        <v>0.0</v>
      </c>
      <c r="N226" s="5">
        <v>677.0</v>
      </c>
      <c r="O226" s="5">
        <v>0.727957010269165</v>
      </c>
      <c r="P226" s="5">
        <v>0.4895782172679901</v>
      </c>
      <c r="Q226" s="5">
        <v>331.4444541335106</v>
      </c>
      <c r="R226" s="5">
        <v>930.0</v>
      </c>
      <c r="S226" s="6">
        <v>0.35639190673828125</v>
      </c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</row>
    <row r="227" ht="15.75" customHeight="1">
      <c r="A227" s="4">
        <v>51003.0</v>
      </c>
      <c r="B227" s="5">
        <v>1.0</v>
      </c>
      <c r="C227" s="5">
        <v>241.0</v>
      </c>
      <c r="D227" s="5">
        <v>0.6639118194580078</v>
      </c>
      <c r="E227" s="5">
        <v>0.43522360920906067</v>
      </c>
      <c r="F227" s="5">
        <v>104.88889166712761</v>
      </c>
      <c r="G227" s="5">
        <v>363.0</v>
      </c>
      <c r="H227" s="6">
        <v>0.2889500856399536</v>
      </c>
      <c r="I227" s="7"/>
      <c r="J227" s="7"/>
      <c r="K227" s="7"/>
      <c r="L227" s="4">
        <v>51003.0</v>
      </c>
      <c r="M227" s="5">
        <v>0.0</v>
      </c>
      <c r="N227" s="5">
        <v>1035.0</v>
      </c>
      <c r="O227" s="5">
        <v>0.5517057776451111</v>
      </c>
      <c r="P227" s="5">
        <v>0.43703705072402954</v>
      </c>
      <c r="Q227" s="5">
        <v>452.3333448767662</v>
      </c>
      <c r="R227" s="5">
        <v>1876.0</v>
      </c>
      <c r="S227" s="6">
        <v>0.24111586809158325</v>
      </c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</row>
    <row r="228" ht="15.75" customHeight="1">
      <c r="A228" s="4">
        <v>51101.0</v>
      </c>
      <c r="B228" s="5">
        <v>1.0</v>
      </c>
      <c r="C228" s="5">
        <v>3111.0</v>
      </c>
      <c r="D228" s="5">
        <v>0.5302539467811584</v>
      </c>
      <c r="E228" s="5">
        <v>0.44098004698753357</v>
      </c>
      <c r="F228" s="5">
        <v>1371.8889249265194</v>
      </c>
      <c r="G228" s="5">
        <v>5867.0</v>
      </c>
      <c r="H228" s="6">
        <v>0.23383140563964844</v>
      </c>
      <c r="I228" s="7"/>
      <c r="J228" s="7"/>
      <c r="K228" s="7"/>
      <c r="L228" s="4">
        <v>51101.0</v>
      </c>
      <c r="M228" s="5">
        <v>0.0</v>
      </c>
      <c r="N228" s="5">
        <v>8021.0</v>
      </c>
      <c r="O228" s="5">
        <v>0.5043702721595764</v>
      </c>
      <c r="P228" s="5">
        <v>0.43926361203193665</v>
      </c>
      <c r="Q228" s="5">
        <v>3523.3334223926067</v>
      </c>
      <c r="R228" s="5">
        <v>15903.0</v>
      </c>
      <c r="S228" s="6">
        <v>0.22155150771141052</v>
      </c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</row>
    <row r="229" ht="15.75" customHeight="1">
      <c r="A229" s="4">
        <v>51102.0</v>
      </c>
      <c r="B229" s="5">
        <v>1.0</v>
      </c>
      <c r="C229" s="5">
        <v>1528.0</v>
      </c>
      <c r="D229" s="5">
        <v>0.500327467918396</v>
      </c>
      <c r="E229" s="5">
        <v>0.4345549941062927</v>
      </c>
      <c r="F229" s="5">
        <v>664.0000167191029</v>
      </c>
      <c r="G229" s="5">
        <v>3054.0</v>
      </c>
      <c r="H229" s="6">
        <v>0.2174198031425476</v>
      </c>
      <c r="I229" s="7"/>
      <c r="J229" s="7"/>
      <c r="K229" s="7"/>
      <c r="L229" s="4">
        <v>51102.0</v>
      </c>
      <c r="M229" s="5">
        <v>0.0</v>
      </c>
      <c r="N229" s="5">
        <v>4019.0</v>
      </c>
      <c r="O229" s="5">
        <v>0.4615296423435211</v>
      </c>
      <c r="P229" s="5">
        <v>0.4260595738887787</v>
      </c>
      <c r="Q229" s="5">
        <v>1712.3333748877048</v>
      </c>
      <c r="R229" s="5">
        <v>8708.0</v>
      </c>
      <c r="S229" s="6">
        <v>0.19663912057876587</v>
      </c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</row>
    <row r="230" ht="15.75" customHeight="1">
      <c r="A230" s="4">
        <v>51103.0</v>
      </c>
      <c r="B230" s="5">
        <v>1.0</v>
      </c>
      <c r="C230" s="5">
        <v>2407.0</v>
      </c>
      <c r="D230" s="5">
        <v>0.8947955369949341</v>
      </c>
      <c r="E230" s="5">
        <v>0.5377833247184753</v>
      </c>
      <c r="F230" s="5">
        <v>1294.44448107481</v>
      </c>
      <c r="G230" s="5">
        <v>2690.0</v>
      </c>
      <c r="H230" s="6">
        <v>0.48120611906051636</v>
      </c>
      <c r="I230" s="7"/>
      <c r="J230" s="7"/>
      <c r="K230" s="7"/>
      <c r="L230" s="4">
        <v>51103.0</v>
      </c>
      <c r="M230" s="5">
        <v>0.0</v>
      </c>
      <c r="N230" s="5">
        <v>11319.0</v>
      </c>
      <c r="O230" s="5">
        <v>0.8712284564971924</v>
      </c>
      <c r="P230" s="5">
        <v>0.5440115332603455</v>
      </c>
      <c r="Q230" s="5">
        <v>6157.666829019785</v>
      </c>
      <c r="R230" s="5">
        <v>12992.0</v>
      </c>
      <c r="S230" s="6">
        <v>0.4739583432674408</v>
      </c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</row>
    <row r="231" ht="15.75" customHeight="1">
      <c r="A231" s="4">
        <v>51201.0</v>
      </c>
      <c r="B231" s="5">
        <v>1.0</v>
      </c>
      <c r="C231" s="5">
        <v>2042.0</v>
      </c>
      <c r="D231" s="5">
        <v>0.4168197512626648</v>
      </c>
      <c r="E231" s="5">
        <v>0.4474371671676636</v>
      </c>
      <c r="F231" s="5">
        <v>913.6666905581951</v>
      </c>
      <c r="G231" s="5">
        <v>4899.0</v>
      </c>
      <c r="H231" s="6">
        <v>0.1865006536245346</v>
      </c>
      <c r="I231" s="7"/>
      <c r="J231" s="7"/>
      <c r="K231" s="7"/>
      <c r="L231" s="4">
        <v>51201.0</v>
      </c>
      <c r="M231" s="5">
        <v>0.0</v>
      </c>
      <c r="N231" s="5">
        <v>8808.0</v>
      </c>
      <c r="O231" s="5">
        <v>0.3708007037639618</v>
      </c>
      <c r="P231" s="5">
        <v>0.44421738386154175</v>
      </c>
      <c r="Q231" s="5">
        <v>3912.666768670082</v>
      </c>
      <c r="R231" s="5">
        <v>23754.0</v>
      </c>
      <c r="S231" s="6">
        <v>0.16471612453460693</v>
      </c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</row>
    <row r="232" ht="15.75" customHeight="1">
      <c r="A232" s="4">
        <v>51202.0</v>
      </c>
      <c r="B232" s="5">
        <v>1.0</v>
      </c>
      <c r="C232" s="5">
        <v>2272.0</v>
      </c>
      <c r="D232" s="5">
        <v>0.685576319694519</v>
      </c>
      <c r="E232" s="5">
        <v>0.4462050199508667</v>
      </c>
      <c r="F232" s="5">
        <v>1013.7778051197529</v>
      </c>
      <c r="G232" s="5">
        <v>3314.0</v>
      </c>
      <c r="H232" s="6">
        <v>0.30590760707855225</v>
      </c>
      <c r="I232" s="7"/>
      <c r="J232" s="7"/>
      <c r="K232" s="7"/>
      <c r="L232" s="4">
        <v>51202.0</v>
      </c>
      <c r="M232" s="5">
        <v>0.0</v>
      </c>
      <c r="N232" s="5">
        <v>7621.0</v>
      </c>
      <c r="O232" s="5">
        <v>0.6750819087028503</v>
      </c>
      <c r="P232" s="5">
        <v>0.45676422119140625</v>
      </c>
      <c r="Q232" s="5">
        <v>3481.00008559227</v>
      </c>
      <c r="R232" s="5">
        <v>11289.0</v>
      </c>
      <c r="S232" s="6">
        <v>0.3083532750606537</v>
      </c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</row>
    <row r="233" ht="15.75" customHeight="1">
      <c r="A233" s="4">
        <v>51203.0</v>
      </c>
      <c r="B233" s="5">
        <v>1.0</v>
      </c>
      <c r="C233" s="5">
        <v>620.0</v>
      </c>
      <c r="D233" s="5">
        <v>0.6458333134651184</v>
      </c>
      <c r="E233" s="5">
        <v>0.48548388481140137</v>
      </c>
      <c r="F233" s="5">
        <v>301.0000087618828</v>
      </c>
      <c r="G233" s="5">
        <v>960.0</v>
      </c>
      <c r="H233" s="6">
        <v>0.3135416805744171</v>
      </c>
      <c r="I233" s="7"/>
      <c r="J233" s="7"/>
      <c r="K233" s="7"/>
      <c r="L233" s="4">
        <v>51203.0</v>
      </c>
      <c r="M233" s="5">
        <v>0.0</v>
      </c>
      <c r="N233" s="5">
        <v>2412.0</v>
      </c>
      <c r="O233" s="5">
        <v>0.24796956777572632</v>
      </c>
      <c r="P233" s="5">
        <v>0.45890918374061584</v>
      </c>
      <c r="Q233" s="5">
        <v>1106.8889155983925</v>
      </c>
      <c r="R233" s="5">
        <v>9727.0</v>
      </c>
      <c r="S233" s="6">
        <v>0.11379551142454147</v>
      </c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</row>
    <row r="234" ht="15.75" customHeight="1">
      <c r="A234" s="4">
        <v>51301.0</v>
      </c>
      <c r="B234" s="5">
        <v>1.0</v>
      </c>
      <c r="C234" s="5">
        <v>640.0</v>
      </c>
      <c r="D234" s="5">
        <v>0.6933911442756653</v>
      </c>
      <c r="E234" s="5">
        <v>0.48038196563720703</v>
      </c>
      <c r="F234" s="5">
        <v>307.44445249438286</v>
      </c>
      <c r="G234" s="5">
        <v>923.0</v>
      </c>
      <c r="H234" s="6">
        <v>0.333092600107193</v>
      </c>
      <c r="I234" s="7"/>
      <c r="J234" s="7"/>
      <c r="K234" s="7"/>
      <c r="L234" s="4">
        <v>51301.0</v>
      </c>
      <c r="M234" s="5">
        <v>0.0</v>
      </c>
      <c r="N234" s="5">
        <v>2433.0</v>
      </c>
      <c r="O234" s="5">
        <v>0.7624568939208984</v>
      </c>
      <c r="P234" s="5">
        <v>0.5080147981643677</v>
      </c>
      <c r="Q234" s="5">
        <v>1236.0000346302986</v>
      </c>
      <c r="R234" s="5">
        <v>3191.0</v>
      </c>
      <c r="S234" s="6">
        <v>0.38733938336372375</v>
      </c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</row>
    <row r="235" ht="15.75" customHeight="1">
      <c r="A235" s="4">
        <v>51302.0</v>
      </c>
      <c r="B235" s="5">
        <v>1.0</v>
      </c>
      <c r="C235" s="5">
        <v>975.0</v>
      </c>
      <c r="D235" s="5">
        <v>0.7132406830787659</v>
      </c>
      <c r="E235" s="5">
        <v>0.45253562927246094</v>
      </c>
      <c r="F235" s="5">
        <v>441.222233325243</v>
      </c>
      <c r="G235" s="5">
        <v>1367.0</v>
      </c>
      <c r="H235" s="6">
        <v>0.32276681065559387</v>
      </c>
      <c r="I235" s="7"/>
      <c r="J235" s="7"/>
      <c r="K235" s="7"/>
      <c r="L235" s="4">
        <v>51302.0</v>
      </c>
      <c r="M235" s="5">
        <v>0.0</v>
      </c>
      <c r="N235" s="5">
        <v>3230.0</v>
      </c>
      <c r="O235" s="5">
        <v>0.682586669921875</v>
      </c>
      <c r="P235" s="5">
        <v>0.4803233742713928</v>
      </c>
      <c r="Q235" s="5">
        <v>1551.4444858431816</v>
      </c>
      <c r="R235" s="5">
        <v>4732.0</v>
      </c>
      <c r="S235" s="6">
        <v>0.32786232233047485</v>
      </c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</row>
    <row r="236" ht="15.75" customHeight="1">
      <c r="A236" s="4">
        <v>51401.0</v>
      </c>
      <c r="B236" s="5">
        <v>1.0</v>
      </c>
      <c r="C236" s="5">
        <v>604.0</v>
      </c>
      <c r="D236" s="5">
        <v>0.5546372532844543</v>
      </c>
      <c r="E236" s="5">
        <v>0.40728476643562317</v>
      </c>
      <c r="F236" s="5">
        <v>246.00000622868538</v>
      </c>
      <c r="G236" s="5">
        <v>1089.0</v>
      </c>
      <c r="H236" s="6">
        <v>0.22589530050754547</v>
      </c>
      <c r="I236" s="7"/>
      <c r="J236" s="7"/>
      <c r="K236" s="7"/>
      <c r="L236" s="4">
        <v>51401.0</v>
      </c>
      <c r="M236" s="5">
        <v>0.0</v>
      </c>
      <c r="N236" s="5">
        <v>1637.0</v>
      </c>
      <c r="O236" s="5">
        <v>0.5652624368667603</v>
      </c>
      <c r="P236" s="5">
        <v>0.42638975381851196</v>
      </c>
      <c r="Q236" s="5">
        <v>698.0000172257423</v>
      </c>
      <c r="R236" s="5">
        <v>2896.0</v>
      </c>
      <c r="S236" s="6">
        <v>0.24102210998535156</v>
      </c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</row>
    <row r="237" ht="15.75" customHeight="1">
      <c r="A237" s="4">
        <v>51402.0</v>
      </c>
      <c r="B237" s="5">
        <v>1.0</v>
      </c>
      <c r="C237" s="5">
        <v>144.0</v>
      </c>
      <c r="D237" s="5">
        <v>0.33103448152542114</v>
      </c>
      <c r="E237" s="5">
        <v>0.3888888955116272</v>
      </c>
      <c r="F237" s="5">
        <v>56.000001311302185</v>
      </c>
      <c r="G237" s="5">
        <v>435.0</v>
      </c>
      <c r="H237" s="6">
        <v>0.12873563170433044</v>
      </c>
      <c r="I237" s="7"/>
      <c r="J237" s="7"/>
      <c r="K237" s="7"/>
      <c r="L237" s="4">
        <v>51402.0</v>
      </c>
      <c r="M237" s="5">
        <v>0.0</v>
      </c>
      <c r="N237" s="5">
        <v>476.0</v>
      </c>
      <c r="O237" s="5">
        <v>0.3848019540309906</v>
      </c>
      <c r="P237" s="5">
        <v>0.41830065846443176</v>
      </c>
      <c r="Q237" s="5">
        <v>199.1111163198948</v>
      </c>
      <c r="R237" s="5">
        <v>1237.0</v>
      </c>
      <c r="S237" s="6">
        <v>0.16096290946006775</v>
      </c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</row>
    <row r="238" ht="15.75" customHeight="1">
      <c r="A238" s="4">
        <v>51501.0</v>
      </c>
      <c r="B238" s="5">
        <v>1.0</v>
      </c>
      <c r="C238" s="5">
        <v>2233.0</v>
      </c>
      <c r="D238" s="5">
        <v>0.29757463932037354</v>
      </c>
      <c r="E238" s="5">
        <v>0.448922723531723</v>
      </c>
      <c r="F238" s="5">
        <v>1002.4444697797298</v>
      </c>
      <c r="G238" s="5">
        <v>7504.0</v>
      </c>
      <c r="H238" s="6">
        <v>0.1335880160331726</v>
      </c>
      <c r="I238" s="7"/>
      <c r="J238" s="7"/>
      <c r="K238" s="7"/>
      <c r="L238" s="4">
        <v>51501.0</v>
      </c>
      <c r="M238" s="5">
        <v>0.0</v>
      </c>
      <c r="N238" s="5">
        <v>8986.0</v>
      </c>
      <c r="O238" s="5">
        <v>0.24904383718967438</v>
      </c>
      <c r="P238" s="5">
        <v>0.4330440163612366</v>
      </c>
      <c r="Q238" s="5">
        <v>3891.333433508873</v>
      </c>
      <c r="R238" s="5">
        <v>36082.0</v>
      </c>
      <c r="S238" s="6">
        <v>0.1078469455242157</v>
      </c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</row>
    <row r="239" ht="15.75" customHeight="1">
      <c r="A239" s="4">
        <v>51601.0</v>
      </c>
      <c r="B239" s="5">
        <v>1.0</v>
      </c>
      <c r="C239" s="5">
        <v>168.0</v>
      </c>
      <c r="D239" s="5">
        <v>0.47999998927116394</v>
      </c>
      <c r="E239" s="5">
        <v>0.43981483578681946</v>
      </c>
      <c r="F239" s="5">
        <v>73.88889050483704</v>
      </c>
      <c r="G239" s="5">
        <v>350.0</v>
      </c>
      <c r="H239" s="6">
        <v>0.21111111342906952</v>
      </c>
      <c r="I239" s="7"/>
      <c r="J239" s="7"/>
      <c r="K239" s="7"/>
      <c r="L239" s="4">
        <v>51601.0</v>
      </c>
      <c r="M239" s="5">
        <v>0.0</v>
      </c>
      <c r="N239" s="5">
        <v>693.0</v>
      </c>
      <c r="O239" s="5">
        <v>0.5338982939720154</v>
      </c>
      <c r="P239" s="5">
        <v>0.461119145154953</v>
      </c>
      <c r="Q239" s="5">
        <v>319.5555643439293</v>
      </c>
      <c r="R239" s="5">
        <v>1298.0</v>
      </c>
      <c r="S239" s="6">
        <v>0.24619072675704956</v>
      </c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</row>
    <row r="240" ht="15.75" customHeight="1">
      <c r="A240" s="4">
        <v>60101.0</v>
      </c>
      <c r="B240" s="5">
        <v>1.0</v>
      </c>
      <c r="C240" s="5">
        <v>4214.0</v>
      </c>
      <c r="D240" s="5">
        <v>0.11754205077886581</v>
      </c>
      <c r="E240" s="5">
        <v>0.4066867232322693</v>
      </c>
      <c r="F240" s="5">
        <v>1713.7778205275536</v>
      </c>
      <c r="G240" s="5">
        <v>35851.0</v>
      </c>
      <c r="H240" s="6">
        <v>0.04780279099941254</v>
      </c>
      <c r="I240" s="7"/>
      <c r="J240" s="7"/>
      <c r="K240" s="7"/>
      <c r="L240" s="4">
        <v>60101.0</v>
      </c>
      <c r="M240" s="5">
        <v>0.0</v>
      </c>
      <c r="N240" s="5">
        <v>17917.0</v>
      </c>
      <c r="O240" s="5">
        <v>0.10978756099939346</v>
      </c>
      <c r="P240" s="5">
        <v>0.40693196654319763</v>
      </c>
      <c r="Q240" s="5">
        <v>7291.000180661678</v>
      </c>
      <c r="R240" s="5">
        <v>163197.0</v>
      </c>
      <c r="S240" s="6">
        <v>0.04467606917023659</v>
      </c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</row>
    <row r="241" ht="15.75" customHeight="1">
      <c r="A241" s="4">
        <v>60201.0</v>
      </c>
      <c r="B241" s="5">
        <v>1.0</v>
      </c>
      <c r="C241" s="5">
        <v>1505.0</v>
      </c>
      <c r="D241" s="5">
        <v>0.3784259557723999</v>
      </c>
      <c r="E241" s="5">
        <v>0.4248062074184418</v>
      </c>
      <c r="F241" s="5">
        <v>639.3333486020565</v>
      </c>
      <c r="G241" s="5">
        <v>3977.0</v>
      </c>
      <c r="H241" s="6">
        <v>0.16075769066810608</v>
      </c>
      <c r="I241" s="7"/>
      <c r="J241" s="7"/>
      <c r="K241" s="7"/>
      <c r="L241" s="4">
        <v>60201.0</v>
      </c>
      <c r="M241" s="5">
        <v>0.0</v>
      </c>
      <c r="N241" s="5">
        <v>5391.0</v>
      </c>
      <c r="O241" s="5">
        <v>0.3791939318180084</v>
      </c>
      <c r="P241" s="5">
        <v>0.43552011251449585</v>
      </c>
      <c r="Q241" s="5">
        <v>2347.8889494538307</v>
      </c>
      <c r="R241" s="5">
        <v>14217.0</v>
      </c>
      <c r="S241" s="6">
        <v>0.1651465892791748</v>
      </c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</row>
    <row r="242" ht="15.75" customHeight="1">
      <c r="A242" s="4">
        <v>60202.0</v>
      </c>
      <c r="B242" s="5">
        <v>1.0</v>
      </c>
      <c r="C242" s="5">
        <v>784.0</v>
      </c>
      <c r="D242" s="5">
        <v>0.14684398472309113</v>
      </c>
      <c r="E242" s="5">
        <v>0.39214852452278137</v>
      </c>
      <c r="F242" s="5">
        <v>307.44445130228996</v>
      </c>
      <c r="G242" s="5">
        <v>5339.0</v>
      </c>
      <c r="H242" s="6">
        <v>0.057584650814533234</v>
      </c>
      <c r="I242" s="7"/>
      <c r="J242" s="7"/>
      <c r="K242" s="7"/>
      <c r="L242" s="4">
        <v>60202.0</v>
      </c>
      <c r="M242" s="5">
        <v>0.0</v>
      </c>
      <c r="N242" s="5">
        <v>3606.0</v>
      </c>
      <c r="O242" s="5">
        <v>0.1305575668811798</v>
      </c>
      <c r="P242" s="5">
        <v>0.3991495668888092</v>
      </c>
      <c r="Q242" s="5">
        <v>1439.3333705365658</v>
      </c>
      <c r="R242" s="5">
        <v>27620.0</v>
      </c>
      <c r="S242" s="6">
        <v>0.052111994475126266</v>
      </c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</row>
    <row r="243" ht="15.75" customHeight="1">
      <c r="A243" s="4">
        <v>60301.0</v>
      </c>
      <c r="B243" s="5">
        <v>1.0</v>
      </c>
      <c r="C243" s="5">
        <v>2530.0</v>
      </c>
      <c r="D243" s="5">
        <v>0.1969178020954132</v>
      </c>
      <c r="E243" s="5">
        <v>0.4276680052280426</v>
      </c>
      <c r="F243" s="5">
        <v>1082.0000278055668</v>
      </c>
      <c r="G243" s="5">
        <v>12848.0</v>
      </c>
      <c r="H243" s="6">
        <v>0.084215447306633</v>
      </c>
      <c r="I243" s="7"/>
      <c r="J243" s="7"/>
      <c r="K243" s="7"/>
      <c r="L243" s="4">
        <v>60301.0</v>
      </c>
      <c r="M243" s="5">
        <v>0.0</v>
      </c>
      <c r="N243" s="5">
        <v>12690.0</v>
      </c>
      <c r="O243" s="5">
        <v>0.16915263235569</v>
      </c>
      <c r="P243" s="5">
        <v>0.4202784597873688</v>
      </c>
      <c r="Q243" s="5">
        <v>5333.333470523357</v>
      </c>
      <c r="R243" s="5">
        <v>75021.0</v>
      </c>
      <c r="S243" s="6">
        <v>0.07109120488166809</v>
      </c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</row>
    <row r="244" ht="15.75" customHeight="1">
      <c r="A244" s="4">
        <v>60302.0</v>
      </c>
      <c r="B244" s="5">
        <v>1.0</v>
      </c>
      <c r="C244" s="5">
        <v>436.0</v>
      </c>
      <c r="D244" s="5">
        <v>0.22462648153305054</v>
      </c>
      <c r="E244" s="5">
        <v>0.39959225058555603</v>
      </c>
      <c r="F244" s="5">
        <v>174.22222664952278</v>
      </c>
      <c r="G244" s="5">
        <v>1941.0</v>
      </c>
      <c r="H244" s="6">
        <v>0.08975899964570999</v>
      </c>
      <c r="I244" s="7"/>
      <c r="J244" s="7"/>
      <c r="K244" s="7"/>
      <c r="L244" s="4">
        <v>60302.0</v>
      </c>
      <c r="M244" s="5">
        <v>0.0</v>
      </c>
      <c r="N244" s="5">
        <v>1958.0</v>
      </c>
      <c r="O244" s="5">
        <v>0.1722075641155243</v>
      </c>
      <c r="P244" s="5">
        <v>0.413744181394577</v>
      </c>
      <c r="Q244" s="5">
        <v>810.1111329495907</v>
      </c>
      <c r="R244" s="5">
        <v>11370.0</v>
      </c>
      <c r="S244" s="6">
        <v>0.07124987989664078</v>
      </c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</row>
    <row r="245" ht="15.75" customHeight="1">
      <c r="A245" s="4">
        <v>60303.0</v>
      </c>
      <c r="B245" s="5">
        <v>1.0</v>
      </c>
      <c r="C245" s="5">
        <v>1307.0</v>
      </c>
      <c r="D245" s="5">
        <v>0.2515396475791931</v>
      </c>
      <c r="E245" s="5">
        <v>0.4169004559516907</v>
      </c>
      <c r="F245" s="5">
        <v>544.888903170824</v>
      </c>
      <c r="G245" s="5">
        <v>5196.0</v>
      </c>
      <c r="H245" s="6">
        <v>0.10486699640750885</v>
      </c>
      <c r="I245" s="7"/>
      <c r="J245" s="7"/>
      <c r="K245" s="7"/>
      <c r="L245" s="4">
        <v>60303.0</v>
      </c>
      <c r="M245" s="5">
        <v>0.0</v>
      </c>
      <c r="N245" s="5">
        <v>7866.0</v>
      </c>
      <c r="O245" s="5">
        <v>0.2413327544927597</v>
      </c>
      <c r="P245" s="5">
        <v>0.4123089611530304</v>
      </c>
      <c r="Q245" s="5">
        <v>3243.222305625677</v>
      </c>
      <c r="R245" s="5">
        <v>32594.0</v>
      </c>
      <c r="S245" s="6">
        <v>0.09950365871191025</v>
      </c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</row>
    <row r="246" ht="15.75" customHeight="1">
      <c r="A246" s="4">
        <v>60401.0</v>
      </c>
      <c r="B246" s="5">
        <v>1.0</v>
      </c>
      <c r="C246" s="5">
        <v>1023.0</v>
      </c>
      <c r="D246" s="5">
        <v>0.3695809245109558</v>
      </c>
      <c r="E246" s="5">
        <v>0.436950147151947</v>
      </c>
      <c r="F246" s="5">
        <v>447.0000120103359</v>
      </c>
      <c r="G246" s="5">
        <v>2768.0</v>
      </c>
      <c r="H246" s="6">
        <v>0.16148844361305237</v>
      </c>
      <c r="I246" s="7"/>
      <c r="J246" s="7"/>
      <c r="K246" s="7"/>
      <c r="L246" s="4">
        <v>60401.0</v>
      </c>
      <c r="M246" s="5">
        <v>0.0</v>
      </c>
      <c r="N246" s="5">
        <v>3833.0</v>
      </c>
      <c r="O246" s="5">
        <v>0.3262960612773895</v>
      </c>
      <c r="P246" s="5">
        <v>0.4358929991722107</v>
      </c>
      <c r="Q246" s="5">
        <v>1670.777821034193</v>
      </c>
      <c r="R246" s="5">
        <v>11747.0</v>
      </c>
      <c r="S246" s="6">
        <v>0.14223016798496246</v>
      </c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</row>
    <row r="247" ht="15.75" customHeight="1">
      <c r="A247" s="4">
        <v>60402.0</v>
      </c>
      <c r="B247" s="5">
        <v>1.0</v>
      </c>
      <c r="C247" s="5">
        <v>436.0</v>
      </c>
      <c r="D247" s="5">
        <v>0.4508790075778961</v>
      </c>
      <c r="E247" s="5">
        <v>0.4329765737056732</v>
      </c>
      <c r="F247" s="5">
        <v>188.77778288722038</v>
      </c>
      <c r="G247" s="5">
        <v>967.0</v>
      </c>
      <c r="H247" s="6">
        <v>0.19522005319595337</v>
      </c>
      <c r="I247" s="7"/>
      <c r="J247" s="7"/>
      <c r="K247" s="7"/>
      <c r="L247" s="4">
        <v>60402.0</v>
      </c>
      <c r="M247" s="5">
        <v>0.0</v>
      </c>
      <c r="N247" s="5">
        <v>1516.0</v>
      </c>
      <c r="O247" s="5">
        <v>0.3560357093811035</v>
      </c>
      <c r="P247" s="5">
        <v>0.43931400775909424</v>
      </c>
      <c r="Q247" s="5">
        <v>666.000017374754</v>
      </c>
      <c r="R247" s="5">
        <v>4258.0</v>
      </c>
      <c r="S247" s="6">
        <v>0.15641146898269653</v>
      </c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</row>
    <row r="248" ht="15.75" customHeight="1">
      <c r="A248" s="4">
        <v>60501.0</v>
      </c>
      <c r="B248" s="5">
        <v>1.0</v>
      </c>
      <c r="C248" s="5">
        <v>1691.0</v>
      </c>
      <c r="D248" s="5">
        <v>0.31153279542922974</v>
      </c>
      <c r="E248" s="5">
        <v>0.46422237157821655</v>
      </c>
      <c r="F248" s="5">
        <v>785.0000209510326</v>
      </c>
      <c r="G248" s="5">
        <v>5428.0</v>
      </c>
      <c r="H248" s="6">
        <v>0.14462049305438995</v>
      </c>
      <c r="I248" s="7"/>
      <c r="J248" s="7"/>
      <c r="K248" s="7"/>
      <c r="L248" s="4">
        <v>60501.0</v>
      </c>
      <c r="M248" s="5">
        <v>0.0</v>
      </c>
      <c r="N248" s="5">
        <v>5322.0</v>
      </c>
      <c r="O248" s="5">
        <v>0.29853594303131104</v>
      </c>
      <c r="P248" s="5">
        <v>0.4590379595756531</v>
      </c>
      <c r="Q248" s="5">
        <v>2443.0000619888306</v>
      </c>
      <c r="R248" s="5">
        <v>17827.0</v>
      </c>
      <c r="S248" s="6">
        <v>0.13703933358192444</v>
      </c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</row>
    <row r="249" ht="15.75" customHeight="1">
      <c r="A249" s="4">
        <v>60502.0</v>
      </c>
      <c r="B249" s="5">
        <v>1.0</v>
      </c>
      <c r="C249" s="5">
        <v>748.0</v>
      </c>
      <c r="D249" s="5">
        <v>0.37493735551834106</v>
      </c>
      <c r="E249" s="5">
        <v>0.41934046149253845</v>
      </c>
      <c r="F249" s="5">
        <v>313.6666747331619</v>
      </c>
      <c r="G249" s="5">
        <v>1995.0</v>
      </c>
      <c r="H249" s="6">
        <v>0.15722639858722687</v>
      </c>
      <c r="I249" s="7"/>
      <c r="J249" s="7"/>
      <c r="K249" s="7"/>
      <c r="L249" s="4">
        <v>60502.0</v>
      </c>
      <c r="M249" s="5">
        <v>0.0</v>
      </c>
      <c r="N249" s="5">
        <v>2819.0</v>
      </c>
      <c r="O249" s="5">
        <v>0.3149017095565796</v>
      </c>
      <c r="P249" s="5">
        <v>0.4297032058238983</v>
      </c>
      <c r="Q249" s="5">
        <v>1211.3333651721478</v>
      </c>
      <c r="R249" s="5">
        <v>8952.0</v>
      </c>
      <c r="S249" s="6">
        <v>0.13531427085399628</v>
      </c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</row>
    <row r="250" ht="15.75" customHeight="1">
      <c r="A250" s="4">
        <v>60601.0</v>
      </c>
      <c r="B250" s="5">
        <v>1.0</v>
      </c>
      <c r="C250" s="5">
        <v>1983.0</v>
      </c>
      <c r="D250" s="5">
        <v>0.49267080426216125</v>
      </c>
      <c r="E250" s="5">
        <v>0.4391774535179138</v>
      </c>
      <c r="F250" s="5">
        <v>870.888911575079</v>
      </c>
      <c r="G250" s="5">
        <v>4025.0</v>
      </c>
      <c r="H250" s="6">
        <v>0.21636991202831268</v>
      </c>
      <c r="I250" s="7"/>
      <c r="J250" s="7"/>
      <c r="K250" s="7"/>
      <c r="L250" s="4">
        <v>60601.0</v>
      </c>
      <c r="M250" s="5">
        <v>0.0</v>
      </c>
      <c r="N250" s="5">
        <v>6968.0</v>
      </c>
      <c r="O250" s="5">
        <v>0.4308681786060333</v>
      </c>
      <c r="P250" s="5">
        <v>0.4563082158565521</v>
      </c>
      <c r="Q250" s="5">
        <v>3179.5556404292583</v>
      </c>
      <c r="R250" s="5">
        <v>16172.0</v>
      </c>
      <c r="S250" s="6">
        <v>0.19660869240760803</v>
      </c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</row>
    <row r="251" ht="15.75" customHeight="1">
      <c r="A251" s="4">
        <v>70101.0</v>
      </c>
      <c r="B251" s="5">
        <v>1.0</v>
      </c>
      <c r="C251" s="5">
        <v>21249.0</v>
      </c>
      <c r="D251" s="5">
        <v>0.10663153976202011</v>
      </c>
      <c r="E251" s="5">
        <v>0.37470000982284546</v>
      </c>
      <c r="F251" s="5">
        <v>7962.000199645758</v>
      </c>
      <c r="G251" s="5">
        <v>199275.0</v>
      </c>
      <c r="H251" s="6">
        <v>0.039954837411642075</v>
      </c>
      <c r="I251" s="7"/>
      <c r="J251" s="7"/>
      <c r="K251" s="7"/>
      <c r="L251" s="4">
        <v>70101.0</v>
      </c>
      <c r="M251" s="5">
        <v>0.0</v>
      </c>
      <c r="N251" s="5">
        <v>175802.0</v>
      </c>
      <c r="O251" s="5">
        <v>0.14386285841464996</v>
      </c>
      <c r="P251" s="5">
        <v>0.3716864585876465</v>
      </c>
      <c r="Q251" s="5">
        <v>65343.22386649251</v>
      </c>
      <c r="R251" s="5">
        <v>1222011.0</v>
      </c>
      <c r="S251" s="6">
        <v>0.0534718781709671</v>
      </c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</row>
    <row r="252" ht="15.75" customHeight="1">
      <c r="A252" s="4">
        <v>70102.0</v>
      </c>
      <c r="B252" s="5">
        <v>1.0</v>
      </c>
      <c r="C252" s="5">
        <v>1203.0</v>
      </c>
      <c r="D252" s="5">
        <v>0.2253653109073639</v>
      </c>
      <c r="E252" s="5">
        <v>0.3935531675815582</v>
      </c>
      <c r="F252" s="5">
        <v>473.4444555938244</v>
      </c>
      <c r="G252" s="5">
        <v>5338.0</v>
      </c>
      <c r="H252" s="6">
        <v>0.08869323134422302</v>
      </c>
      <c r="I252" s="7"/>
      <c r="J252" s="7"/>
      <c r="K252" s="7"/>
      <c r="L252" s="4">
        <v>70102.0</v>
      </c>
      <c r="M252" s="5">
        <v>0.0</v>
      </c>
      <c r="N252" s="5">
        <v>9811.0</v>
      </c>
      <c r="O252" s="5">
        <v>0.2499363124370575</v>
      </c>
      <c r="P252" s="5">
        <v>0.38770541548728943</v>
      </c>
      <c r="Q252" s="5">
        <v>3803.777874737978</v>
      </c>
      <c r="R252" s="5">
        <v>39254.0</v>
      </c>
      <c r="S252" s="6">
        <v>0.09690166264772415</v>
      </c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</row>
    <row r="253" ht="15.75" customHeight="1">
      <c r="A253" s="4">
        <v>70103.0</v>
      </c>
      <c r="B253" s="5">
        <v>1.0</v>
      </c>
      <c r="C253" s="5">
        <v>1012.0</v>
      </c>
      <c r="D253" s="5">
        <v>0.34351661801338196</v>
      </c>
      <c r="E253" s="5">
        <v>0.431049644947052</v>
      </c>
      <c r="F253" s="5">
        <v>436.22223299741745</v>
      </c>
      <c r="G253" s="5">
        <v>2946.0</v>
      </c>
      <c r="H253" s="6">
        <v>0.1480727195739746</v>
      </c>
      <c r="I253" s="7"/>
      <c r="J253" s="7"/>
      <c r="K253" s="7"/>
      <c r="L253" s="4">
        <v>70103.0</v>
      </c>
      <c r="M253" s="5">
        <v>0.0</v>
      </c>
      <c r="N253" s="5">
        <v>3685.0</v>
      </c>
      <c r="O253" s="5">
        <v>0.2995447814464569</v>
      </c>
      <c r="P253" s="5">
        <v>0.4282526969909668</v>
      </c>
      <c r="Q253" s="5">
        <v>1578.1111524701118</v>
      </c>
      <c r="R253" s="5">
        <v>12302.0</v>
      </c>
      <c r="S253" s="6">
        <v>0.1282808631658554</v>
      </c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</row>
    <row r="254" ht="15.75" customHeight="1">
      <c r="A254" s="4">
        <v>70104.0</v>
      </c>
      <c r="B254" s="5">
        <v>1.0</v>
      </c>
      <c r="C254" s="5">
        <v>2346.0</v>
      </c>
      <c r="D254" s="5">
        <v>0.25483381748199463</v>
      </c>
      <c r="E254" s="5">
        <v>0.3880837559700012</v>
      </c>
      <c r="F254" s="5">
        <v>910.444466739893</v>
      </c>
      <c r="G254" s="5">
        <v>9206.0</v>
      </c>
      <c r="H254" s="6">
        <v>0.09889686852693558</v>
      </c>
      <c r="I254" s="7"/>
      <c r="J254" s="7"/>
      <c r="K254" s="7"/>
      <c r="L254" s="4">
        <v>70104.0</v>
      </c>
      <c r="M254" s="5">
        <v>0.0</v>
      </c>
      <c r="N254" s="5">
        <v>18982.0</v>
      </c>
      <c r="O254" s="5">
        <v>0.23988676071166992</v>
      </c>
      <c r="P254" s="5">
        <v>0.3800501227378845</v>
      </c>
      <c r="Q254" s="5">
        <v>7214.111294806004</v>
      </c>
      <c r="R254" s="5">
        <v>79129.0</v>
      </c>
      <c r="S254" s="6">
        <v>0.09116899222135544</v>
      </c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</row>
    <row r="255" ht="15.75" customHeight="1">
      <c r="A255" s="4">
        <v>70105.0</v>
      </c>
      <c r="B255" s="5">
        <v>1.0</v>
      </c>
      <c r="C255" s="5">
        <v>2527.0</v>
      </c>
      <c r="D255" s="5">
        <v>0.35293295979499817</v>
      </c>
      <c r="E255" s="5">
        <v>0.42624104022979736</v>
      </c>
      <c r="F255" s="5">
        <v>1077.1111393868923</v>
      </c>
      <c r="G255" s="5">
        <v>7160.0</v>
      </c>
      <c r="H255" s="6">
        <v>0.15043450891971588</v>
      </c>
      <c r="I255" s="7"/>
      <c r="J255" s="7"/>
      <c r="K255" s="7"/>
      <c r="L255" s="4">
        <v>70105.0</v>
      </c>
      <c r="M255" s="5">
        <v>0.0</v>
      </c>
      <c r="N255" s="5">
        <v>12222.0</v>
      </c>
      <c r="O255" s="5">
        <v>0.2916179597377777</v>
      </c>
      <c r="P255" s="5">
        <v>0.42862600088119507</v>
      </c>
      <c r="Q255" s="5">
        <v>5238.666804045439</v>
      </c>
      <c r="R255" s="5">
        <v>41911.0</v>
      </c>
      <c r="S255" s="6">
        <v>0.12499503791332245</v>
      </c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</row>
    <row r="256" ht="15.75" customHeight="1">
      <c r="A256" s="4">
        <v>70201.0</v>
      </c>
      <c r="B256" s="5">
        <v>1.0</v>
      </c>
      <c r="C256" s="5">
        <v>2746.0</v>
      </c>
      <c r="D256" s="5">
        <v>0.2680855095386505</v>
      </c>
      <c r="E256" s="5">
        <v>0.4063688814640045</v>
      </c>
      <c r="F256" s="5">
        <v>1115.888917952776</v>
      </c>
      <c r="G256" s="5">
        <v>10243.0</v>
      </c>
      <c r="H256" s="6">
        <v>0.10894160717725754</v>
      </c>
      <c r="I256" s="7"/>
      <c r="J256" s="7"/>
      <c r="K256" s="7"/>
      <c r="L256" s="4">
        <v>70201.0</v>
      </c>
      <c r="M256" s="5">
        <v>0.0</v>
      </c>
      <c r="N256" s="5">
        <v>21948.0</v>
      </c>
      <c r="O256" s="5">
        <v>0.25889402627944946</v>
      </c>
      <c r="P256" s="5">
        <v>0.394918292760849</v>
      </c>
      <c r="Q256" s="5">
        <v>8667.666882067919</v>
      </c>
      <c r="R256" s="5">
        <v>84776.0</v>
      </c>
      <c r="S256" s="6">
        <v>0.10224198549985886</v>
      </c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</row>
    <row r="257" ht="15.75" customHeight="1">
      <c r="A257" s="4">
        <v>70202.0</v>
      </c>
      <c r="B257" s="5">
        <v>1.0</v>
      </c>
      <c r="C257" s="5">
        <v>428.0</v>
      </c>
      <c r="D257" s="5">
        <v>0.2282666712999344</v>
      </c>
      <c r="E257" s="5">
        <v>0.40706127882003784</v>
      </c>
      <c r="F257" s="5">
        <v>174.22222650051117</v>
      </c>
      <c r="G257" s="5">
        <v>1875.0</v>
      </c>
      <c r="H257" s="6">
        <v>0.0929185226559639</v>
      </c>
      <c r="I257" s="7"/>
      <c r="J257" s="7"/>
      <c r="K257" s="7"/>
      <c r="L257" s="4">
        <v>70202.0</v>
      </c>
      <c r="M257" s="5">
        <v>0.0</v>
      </c>
      <c r="N257" s="5">
        <v>2856.0</v>
      </c>
      <c r="O257" s="5">
        <v>0.2788790166378021</v>
      </c>
      <c r="P257" s="5">
        <v>0.39635854959487915</v>
      </c>
      <c r="Q257" s="5">
        <v>1132.0000287294388</v>
      </c>
      <c r="R257" s="5">
        <v>10241.0</v>
      </c>
      <c r="S257" s="6">
        <v>0.11053608357906342</v>
      </c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</row>
    <row r="258" ht="15.75" customHeight="1">
      <c r="A258" s="4">
        <v>70301.0</v>
      </c>
      <c r="B258" s="5">
        <v>1.0</v>
      </c>
      <c r="C258" s="5">
        <v>3571.0</v>
      </c>
      <c r="D258" s="5">
        <v>0.45397916436195374</v>
      </c>
      <c r="E258" s="5">
        <v>0.42465540766716003</v>
      </c>
      <c r="F258" s="5">
        <v>1516.4444833099842</v>
      </c>
      <c r="G258" s="5">
        <v>7866.0</v>
      </c>
      <c r="H258" s="6">
        <v>0.19278471171855927</v>
      </c>
      <c r="I258" s="7"/>
      <c r="J258" s="7"/>
      <c r="K258" s="7"/>
      <c r="L258" s="4">
        <v>70301.0</v>
      </c>
      <c r="M258" s="5">
        <v>0.0</v>
      </c>
      <c r="N258" s="5">
        <v>19874.0</v>
      </c>
      <c r="O258" s="5">
        <v>0.4605260193347931</v>
      </c>
      <c r="P258" s="5">
        <v>0.43026065826416016</v>
      </c>
      <c r="Q258" s="5">
        <v>8551.000221431255</v>
      </c>
      <c r="R258" s="5">
        <v>43155.0</v>
      </c>
      <c r="S258" s="6">
        <v>0.19814622402191162</v>
      </c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</row>
    <row r="259" ht="15.75" customHeight="1">
      <c r="A259" s="4">
        <v>70302.0</v>
      </c>
      <c r="B259" s="5">
        <v>1.0</v>
      </c>
      <c r="C259" s="5">
        <v>1221.0</v>
      </c>
      <c r="D259" s="5">
        <v>0.5982361435890198</v>
      </c>
      <c r="E259" s="5">
        <v>0.4726544916629791</v>
      </c>
      <c r="F259" s="5">
        <v>577.111124932766</v>
      </c>
      <c r="G259" s="5">
        <v>2041.0</v>
      </c>
      <c r="H259" s="6">
        <v>0.28275901079177856</v>
      </c>
      <c r="I259" s="7"/>
      <c r="J259" s="7"/>
      <c r="K259" s="7"/>
      <c r="L259" s="4">
        <v>70302.0</v>
      </c>
      <c r="M259" s="5">
        <v>0.0</v>
      </c>
      <c r="N259" s="5">
        <v>5295.0</v>
      </c>
      <c r="O259" s="5">
        <v>0.5761070847511292</v>
      </c>
      <c r="P259" s="5">
        <v>0.44488513469696045</v>
      </c>
      <c r="Q259" s="5">
        <v>2355.6667266488075</v>
      </c>
      <c r="R259" s="5">
        <v>9191.0</v>
      </c>
      <c r="S259" s="6">
        <v>0.25630149245262146</v>
      </c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</row>
    <row r="260" ht="15.75" customHeight="1">
      <c r="A260" s="4">
        <v>70303.0</v>
      </c>
      <c r="B260" s="5">
        <v>1.0</v>
      </c>
      <c r="C260" s="5">
        <v>440.0</v>
      </c>
      <c r="D260" s="5">
        <v>0.5858854651451111</v>
      </c>
      <c r="E260" s="5">
        <v>0.4595959782600403</v>
      </c>
      <c r="F260" s="5">
        <v>202.2222277522087</v>
      </c>
      <c r="G260" s="5">
        <v>751.0</v>
      </c>
      <c r="H260" s="6">
        <v>0.2692705988883972</v>
      </c>
      <c r="I260" s="7"/>
      <c r="J260" s="7"/>
      <c r="K260" s="7"/>
      <c r="L260" s="4">
        <v>70303.0</v>
      </c>
      <c r="M260" s="5">
        <v>0.0</v>
      </c>
      <c r="N260" s="5">
        <v>2692.0</v>
      </c>
      <c r="O260" s="5">
        <v>0.5528855919837952</v>
      </c>
      <c r="P260" s="5">
        <v>0.44221562147140503</v>
      </c>
      <c r="Q260" s="5">
        <v>1190.4444778859615</v>
      </c>
      <c r="R260" s="5">
        <v>4869.0</v>
      </c>
      <c r="S260" s="6">
        <v>0.24449464678764343</v>
      </c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</row>
    <row r="261" ht="15.75" customHeight="1">
      <c r="A261" s="4">
        <v>70401.0</v>
      </c>
      <c r="B261" s="5">
        <v>1.0</v>
      </c>
      <c r="C261" s="5">
        <v>715.0</v>
      </c>
      <c r="D261" s="5">
        <v>0.3016877770423889</v>
      </c>
      <c r="E261" s="5">
        <v>0.43620824813842773</v>
      </c>
      <c r="F261" s="5">
        <v>311.888896882534</v>
      </c>
      <c r="G261" s="5">
        <v>2370.0</v>
      </c>
      <c r="H261" s="6">
        <v>0.13159869611263275</v>
      </c>
      <c r="I261" s="7"/>
      <c r="J261" s="7"/>
      <c r="K261" s="7"/>
      <c r="L261" s="4">
        <v>70401.0</v>
      </c>
      <c r="M261" s="5">
        <v>0.0</v>
      </c>
      <c r="N261" s="5">
        <v>3160.0</v>
      </c>
      <c r="O261" s="5">
        <v>0.3108706474304199</v>
      </c>
      <c r="P261" s="5">
        <v>0.4366385340690613</v>
      </c>
      <c r="Q261" s="5">
        <v>1379.7778138816357</v>
      </c>
      <c r="R261" s="5">
        <v>10165.0</v>
      </c>
      <c r="S261" s="6">
        <v>0.13573810458183289</v>
      </c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</row>
    <row r="262" ht="15.75" customHeight="1">
      <c r="A262" s="4">
        <v>70402.0</v>
      </c>
      <c r="B262" s="5">
        <v>1.0</v>
      </c>
      <c r="C262" s="5">
        <v>1545.0</v>
      </c>
      <c r="D262" s="5">
        <v>0.4575066566467285</v>
      </c>
      <c r="E262" s="5">
        <v>0.4268968105316162</v>
      </c>
      <c r="F262" s="5">
        <v>659.5555728375912</v>
      </c>
      <c r="G262" s="5">
        <v>3377.0</v>
      </c>
      <c r="H262" s="6">
        <v>0.1953081339597702</v>
      </c>
      <c r="I262" s="7"/>
      <c r="J262" s="7"/>
      <c r="K262" s="7"/>
      <c r="L262" s="4">
        <v>70402.0</v>
      </c>
      <c r="M262" s="5">
        <v>0.0</v>
      </c>
      <c r="N262" s="5">
        <v>6762.0</v>
      </c>
      <c r="O262" s="5">
        <v>0.4142874777317047</v>
      </c>
      <c r="P262" s="5">
        <v>0.43248218297958374</v>
      </c>
      <c r="Q262" s="5">
        <v>2924.444519340992</v>
      </c>
      <c r="R262" s="5">
        <v>16322.0</v>
      </c>
      <c r="S262" s="6">
        <v>0.17917194962501526</v>
      </c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</row>
    <row r="263" ht="15.75" customHeight="1">
      <c r="A263" s="4">
        <v>70403.0</v>
      </c>
      <c r="B263" s="5">
        <v>1.0</v>
      </c>
      <c r="C263" s="5">
        <v>2414.0</v>
      </c>
      <c r="D263" s="5">
        <v>0.47001558542251587</v>
      </c>
      <c r="E263" s="5">
        <v>0.43661972880363464</v>
      </c>
      <c r="F263" s="5">
        <v>1054.000025600195</v>
      </c>
      <c r="G263" s="5">
        <v>5136.0</v>
      </c>
      <c r="H263" s="6">
        <v>0.20521807670593262</v>
      </c>
      <c r="I263" s="7"/>
      <c r="J263" s="7"/>
      <c r="K263" s="7"/>
      <c r="L263" s="4">
        <v>70403.0</v>
      </c>
      <c r="M263" s="5">
        <v>0.0</v>
      </c>
      <c r="N263" s="5">
        <v>21175.0</v>
      </c>
      <c r="O263" s="5">
        <v>0.4789098799228668</v>
      </c>
      <c r="P263" s="5">
        <v>0.4476190507411957</v>
      </c>
      <c r="Q263" s="5">
        <v>9478.333565741777</v>
      </c>
      <c r="R263" s="5">
        <v>44215.0</v>
      </c>
      <c r="S263" s="6">
        <v>0.21436919271945953</v>
      </c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</row>
    <row r="264" ht="15.75" customHeight="1">
      <c r="A264" s="4">
        <v>70404.0</v>
      </c>
      <c r="B264" s="5">
        <v>1.0</v>
      </c>
      <c r="C264" s="5">
        <v>563.0</v>
      </c>
      <c r="D264" s="5">
        <v>0.4220389723777771</v>
      </c>
      <c r="E264" s="5">
        <v>0.4375370144844055</v>
      </c>
      <c r="F264" s="5">
        <v>246.33333989977837</v>
      </c>
      <c r="G264" s="5">
        <v>1334.0</v>
      </c>
      <c r="H264" s="6">
        <v>0.18465767800807953</v>
      </c>
      <c r="I264" s="7"/>
      <c r="J264" s="7"/>
      <c r="K264" s="7"/>
      <c r="L264" s="4">
        <v>70404.0</v>
      </c>
      <c r="M264" s="5">
        <v>0.0</v>
      </c>
      <c r="N264" s="5">
        <v>2993.0</v>
      </c>
      <c r="O264" s="5">
        <v>0.43674302101135254</v>
      </c>
      <c r="P264" s="5">
        <v>0.4308200776576996</v>
      </c>
      <c r="Q264" s="5">
        <v>1289.44447773695</v>
      </c>
      <c r="R264" s="5">
        <v>6853.0</v>
      </c>
      <c r="S264" s="6">
        <v>0.18815766274929047</v>
      </c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</row>
    <row r="265" ht="15.75" customHeight="1">
      <c r="A265" s="4">
        <v>70501.0</v>
      </c>
      <c r="B265" s="5">
        <v>1.0</v>
      </c>
      <c r="C265" s="5">
        <v>1007.0</v>
      </c>
      <c r="D265" s="5">
        <v>0.28664958477020264</v>
      </c>
      <c r="E265" s="5">
        <v>0.3926955759525299</v>
      </c>
      <c r="F265" s="5">
        <v>395.4444545209408</v>
      </c>
      <c r="G265" s="5">
        <v>3513.0</v>
      </c>
      <c r="H265" s="6">
        <v>0.1125660240650177</v>
      </c>
      <c r="I265" s="7"/>
      <c r="J265" s="7"/>
      <c r="K265" s="7"/>
      <c r="L265" s="4">
        <v>70501.0</v>
      </c>
      <c r="M265" s="5">
        <v>0.0</v>
      </c>
      <c r="N265" s="5">
        <v>6049.0</v>
      </c>
      <c r="O265" s="5">
        <v>0.32948416471481323</v>
      </c>
      <c r="P265" s="5">
        <v>0.39099210500717163</v>
      </c>
      <c r="Q265" s="5">
        <v>2365.111167550087</v>
      </c>
      <c r="R265" s="5">
        <v>18359.0</v>
      </c>
      <c r="S265" s="6">
        <v>0.12882570922374725</v>
      </c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</row>
    <row r="266" ht="15.75" customHeight="1">
      <c r="A266" s="4">
        <v>70502.0</v>
      </c>
      <c r="B266" s="5">
        <v>1.0</v>
      </c>
      <c r="C266" s="5">
        <v>874.0</v>
      </c>
      <c r="D266" s="5">
        <v>0.29084858298301697</v>
      </c>
      <c r="E266" s="5">
        <v>0.4063056409358978</v>
      </c>
      <c r="F266" s="5">
        <v>355.11111983656883</v>
      </c>
      <c r="G266" s="5">
        <v>3005.0</v>
      </c>
      <c r="H266" s="6">
        <v>0.11817342042922974</v>
      </c>
      <c r="I266" s="7"/>
      <c r="J266" s="7"/>
      <c r="K266" s="7"/>
      <c r="L266" s="4">
        <v>70502.0</v>
      </c>
      <c r="M266" s="5">
        <v>0.0</v>
      </c>
      <c r="N266" s="5">
        <v>11494.0</v>
      </c>
      <c r="O266" s="5">
        <v>0.34519627690315247</v>
      </c>
      <c r="P266" s="5">
        <v>0.3887729048728943</v>
      </c>
      <c r="Q266" s="5">
        <v>4468.55566740036</v>
      </c>
      <c r="R266" s="5">
        <v>33297.0</v>
      </c>
      <c r="S266" s="6">
        <v>0.1342029571533203</v>
      </c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</row>
    <row r="267" ht="15.75" customHeight="1">
      <c r="A267" s="4">
        <v>70503.0</v>
      </c>
      <c r="B267" s="5">
        <v>1.0</v>
      </c>
      <c r="C267" s="5">
        <v>692.0</v>
      </c>
      <c r="D267" s="5">
        <v>0.1991940140724182</v>
      </c>
      <c r="E267" s="5">
        <v>0.42068082094192505</v>
      </c>
      <c r="F267" s="5">
        <v>291.1111179590225</v>
      </c>
      <c r="G267" s="5">
        <v>3474.0</v>
      </c>
      <c r="H267" s="6">
        <v>0.08379710465669632</v>
      </c>
      <c r="I267" s="7"/>
      <c r="J267" s="7"/>
      <c r="K267" s="7"/>
      <c r="L267" s="4">
        <v>70503.0</v>
      </c>
      <c r="M267" s="5">
        <v>0.0</v>
      </c>
      <c r="N267" s="5">
        <v>2593.0</v>
      </c>
      <c r="O267" s="5">
        <v>0.23046840727329254</v>
      </c>
      <c r="P267" s="5">
        <v>0.4204482138156891</v>
      </c>
      <c r="Q267" s="5">
        <v>1090.2222498953342</v>
      </c>
      <c r="R267" s="5">
        <v>11251.0</v>
      </c>
      <c r="S267" s="6">
        <v>0.09690003097057343</v>
      </c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</row>
    <row r="268" ht="15.75" customHeight="1">
      <c r="A268" s="4">
        <v>70601.0</v>
      </c>
      <c r="B268" s="5">
        <v>1.0</v>
      </c>
      <c r="C268" s="5">
        <v>804.0</v>
      </c>
      <c r="D268" s="5">
        <v>0.21213720738887787</v>
      </c>
      <c r="E268" s="5">
        <v>0.4136263132095337</v>
      </c>
      <c r="F268" s="5">
        <v>332.5555646419525</v>
      </c>
      <c r="G268" s="5">
        <v>3790.0</v>
      </c>
      <c r="H268" s="6">
        <v>0.0877455323934555</v>
      </c>
      <c r="I268" s="7"/>
      <c r="J268" s="7"/>
      <c r="K268" s="7"/>
      <c r="L268" s="4">
        <v>70601.0</v>
      </c>
      <c r="M268" s="5">
        <v>0.0</v>
      </c>
      <c r="N268" s="5">
        <v>3090.0</v>
      </c>
      <c r="O268" s="5">
        <v>0.22607550024986267</v>
      </c>
      <c r="P268" s="5">
        <v>0.40474650263786316</v>
      </c>
      <c r="Q268" s="5">
        <v>1250.666698217392</v>
      </c>
      <c r="R268" s="5">
        <v>13668.0</v>
      </c>
      <c r="S268" s="6">
        <v>0.09150326997041702</v>
      </c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</row>
    <row r="269" ht="15.75" customHeight="1">
      <c r="A269" s="4">
        <v>70602.0</v>
      </c>
      <c r="B269" s="5">
        <v>1.0</v>
      </c>
      <c r="C269" s="5">
        <v>1364.0</v>
      </c>
      <c r="D269" s="5">
        <v>0.45105820894241333</v>
      </c>
      <c r="E269" s="5">
        <v>0.4472140967845917</v>
      </c>
      <c r="F269" s="5">
        <v>610.0000157356262</v>
      </c>
      <c r="G269" s="5">
        <v>3024.0</v>
      </c>
      <c r="H269" s="6">
        <v>0.20171958208084106</v>
      </c>
      <c r="I269" s="7"/>
      <c r="J269" s="7"/>
      <c r="K269" s="7"/>
      <c r="L269" s="4">
        <v>70602.0</v>
      </c>
      <c r="M269" s="5">
        <v>0.0</v>
      </c>
      <c r="N269" s="5">
        <v>8405.0</v>
      </c>
      <c r="O269" s="5">
        <v>0.5265300869941711</v>
      </c>
      <c r="P269" s="5">
        <v>0.449137419462204</v>
      </c>
      <c r="Q269" s="5">
        <v>3775.0000980496407</v>
      </c>
      <c r="R269" s="5">
        <v>15963.0</v>
      </c>
      <c r="S269" s="6">
        <v>0.2364843636751175</v>
      </c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</row>
    <row r="270" ht="15.75" customHeight="1">
      <c r="A270" s="4">
        <v>70603.0</v>
      </c>
      <c r="B270" s="5">
        <v>1.0</v>
      </c>
      <c r="C270" s="5">
        <v>367.0</v>
      </c>
      <c r="D270" s="5">
        <v>0.31207484006881714</v>
      </c>
      <c r="E270" s="5">
        <v>0.434453547000885</v>
      </c>
      <c r="F270" s="5">
        <v>159.44444873929024</v>
      </c>
      <c r="G270" s="5">
        <v>1176.0</v>
      </c>
      <c r="H270" s="6">
        <v>0.13558201491832733</v>
      </c>
      <c r="I270" s="7"/>
      <c r="J270" s="7"/>
      <c r="K270" s="7"/>
      <c r="L270" s="4">
        <v>70603.0</v>
      </c>
      <c r="M270" s="5">
        <v>0.0</v>
      </c>
      <c r="N270" s="5">
        <v>1565.0</v>
      </c>
      <c r="O270" s="5">
        <v>0.32516101002693176</v>
      </c>
      <c r="P270" s="5">
        <v>0.4080227315425873</v>
      </c>
      <c r="Q270" s="5">
        <v>638.5555716753006</v>
      </c>
      <c r="R270" s="5">
        <v>4813.0</v>
      </c>
      <c r="S270" s="6">
        <v>0.13267308473587036</v>
      </c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</row>
    <row r="271" ht="15.75" customHeight="1">
      <c r="A271" s="4">
        <v>70701.0</v>
      </c>
      <c r="B271" s="5">
        <v>1.0</v>
      </c>
      <c r="C271" s="5">
        <v>540.0</v>
      </c>
      <c r="D271" s="5">
        <v>0.5493387579917908</v>
      </c>
      <c r="E271" s="5">
        <v>0.46440330147743225</v>
      </c>
      <c r="F271" s="5">
        <v>250.7777836918831</v>
      </c>
      <c r="G271" s="5">
        <v>983.0</v>
      </c>
      <c r="H271" s="6">
        <v>0.25511473417282104</v>
      </c>
      <c r="I271" s="7"/>
      <c r="J271" s="7"/>
      <c r="K271" s="7"/>
      <c r="L271" s="4">
        <v>70701.0</v>
      </c>
      <c r="M271" s="5">
        <v>0.0</v>
      </c>
      <c r="N271" s="5">
        <v>2200.0</v>
      </c>
      <c r="O271" s="5">
        <v>0.5377658009529114</v>
      </c>
      <c r="P271" s="5">
        <v>0.4650000035762787</v>
      </c>
      <c r="Q271" s="5">
        <v>1023.0000271201134</v>
      </c>
      <c r="R271" s="5">
        <v>4091.0</v>
      </c>
      <c r="S271" s="6">
        <v>0.2500610947608948</v>
      </c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</row>
    <row r="272" ht="15.75" customHeight="1">
      <c r="A272" s="4">
        <v>70702.0</v>
      </c>
      <c r="B272" s="5">
        <v>1.0</v>
      </c>
      <c r="C272" s="5">
        <v>2352.0</v>
      </c>
      <c r="D272" s="5">
        <v>0.48029404878616333</v>
      </c>
      <c r="E272" s="5">
        <v>0.43376797437667847</v>
      </c>
      <c r="F272" s="5">
        <v>1020.222248673439</v>
      </c>
      <c r="G272" s="5">
        <v>4897.0</v>
      </c>
      <c r="H272" s="6">
        <v>0.20833617448806763</v>
      </c>
      <c r="I272" s="7"/>
      <c r="J272" s="7"/>
      <c r="K272" s="7"/>
      <c r="L272" s="4">
        <v>70702.0</v>
      </c>
      <c r="M272" s="5">
        <v>0.0</v>
      </c>
      <c r="N272" s="5">
        <v>14991.0</v>
      </c>
      <c r="O272" s="5">
        <v>0.5737742781639099</v>
      </c>
      <c r="P272" s="5">
        <v>0.4303174614906311</v>
      </c>
      <c r="Q272" s="5">
        <v>6450.889054298401</v>
      </c>
      <c r="R272" s="5">
        <v>26127.0</v>
      </c>
      <c r="S272" s="6">
        <v>0.24690508842468262</v>
      </c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</row>
    <row r="273" ht="15.75" customHeight="1">
      <c r="A273" s="4">
        <v>70703.0</v>
      </c>
      <c r="B273" s="5">
        <v>1.0</v>
      </c>
      <c r="C273" s="5">
        <v>1116.0</v>
      </c>
      <c r="D273" s="5">
        <v>0.35282960534095764</v>
      </c>
      <c r="E273" s="5">
        <v>0.41985267400741577</v>
      </c>
      <c r="F273" s="5">
        <v>468.5555677115917</v>
      </c>
      <c r="G273" s="5">
        <v>3163.0</v>
      </c>
      <c r="H273" s="6">
        <v>0.1481364518404007</v>
      </c>
      <c r="I273" s="7"/>
      <c r="J273" s="7"/>
      <c r="K273" s="7"/>
      <c r="L273" s="4">
        <v>70703.0</v>
      </c>
      <c r="M273" s="5">
        <v>0.0</v>
      </c>
      <c r="N273" s="5">
        <v>8457.0</v>
      </c>
      <c r="O273" s="5">
        <v>0.3866410553455353</v>
      </c>
      <c r="P273" s="5">
        <v>0.4156845808029175</v>
      </c>
      <c r="Q273" s="5">
        <v>3515.4445317089558</v>
      </c>
      <c r="R273" s="5">
        <v>21873.0</v>
      </c>
      <c r="S273" s="6">
        <v>0.16072072088718414</v>
      </c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</row>
    <row r="274" ht="15.75" customHeight="1">
      <c r="A274" s="4">
        <v>70704.0</v>
      </c>
      <c r="B274" s="5">
        <v>1.0</v>
      </c>
      <c r="C274" s="5">
        <v>420.0</v>
      </c>
      <c r="D274" s="5">
        <v>0.43704473972320557</v>
      </c>
      <c r="E274" s="5">
        <v>0.47380954027175903</v>
      </c>
      <c r="F274" s="5">
        <v>199.00000566244125</v>
      </c>
      <c r="G274" s="5">
        <v>961.0</v>
      </c>
      <c r="H274" s="6">
        <v>0.20707596838474274</v>
      </c>
      <c r="I274" s="7"/>
      <c r="J274" s="7"/>
      <c r="K274" s="7"/>
      <c r="L274" s="4">
        <v>70704.0</v>
      </c>
      <c r="M274" s="5">
        <v>0.0</v>
      </c>
      <c r="N274" s="5">
        <v>1935.0</v>
      </c>
      <c r="O274" s="5">
        <v>0.5066771507263184</v>
      </c>
      <c r="P274" s="5">
        <v>0.4884295165538788</v>
      </c>
      <c r="Q274" s="5">
        <v>945.1111364364624</v>
      </c>
      <c r="R274" s="5">
        <v>3819.0</v>
      </c>
      <c r="S274" s="6">
        <v>0.24747607111930847</v>
      </c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</row>
    <row r="275" ht="15.75" customHeight="1">
      <c r="A275" s="4">
        <v>70705.0</v>
      </c>
      <c r="B275" s="5">
        <v>1.0</v>
      </c>
      <c r="C275" s="5">
        <v>1403.0</v>
      </c>
      <c r="D275" s="5">
        <v>0.6559139490127563</v>
      </c>
      <c r="E275" s="5">
        <v>0.4943375289440155</v>
      </c>
      <c r="F275" s="5">
        <v>693.5555736124516</v>
      </c>
      <c r="G275" s="5">
        <v>2139.0</v>
      </c>
      <c r="H275" s="6">
        <v>0.32424288988113403</v>
      </c>
      <c r="I275" s="7"/>
      <c r="J275" s="7"/>
      <c r="K275" s="7"/>
      <c r="L275" s="4">
        <v>70705.0</v>
      </c>
      <c r="M275" s="5">
        <v>0.0</v>
      </c>
      <c r="N275" s="5">
        <v>6920.0</v>
      </c>
      <c r="O275" s="5">
        <v>0.709962010383606</v>
      </c>
      <c r="P275" s="5">
        <v>0.47957611083984375</v>
      </c>
      <c r="Q275" s="5">
        <v>3318.666753143072</v>
      </c>
      <c r="R275" s="5">
        <v>9747.0</v>
      </c>
      <c r="S275" s="6">
        <v>0.34048083424568176</v>
      </c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</row>
    <row r="276" ht="15.75" customHeight="1">
      <c r="A276" s="4">
        <v>70706.0</v>
      </c>
      <c r="B276" s="5">
        <v>1.0</v>
      </c>
      <c r="C276" s="5">
        <v>1252.0</v>
      </c>
      <c r="D276" s="5">
        <v>0.17197802662849426</v>
      </c>
      <c r="E276" s="5">
        <v>0.41080936789512634</v>
      </c>
      <c r="F276" s="5">
        <v>514.3333468437195</v>
      </c>
      <c r="G276" s="5">
        <v>7280.0</v>
      </c>
      <c r="H276" s="6">
        <v>0.07065018266439438</v>
      </c>
      <c r="I276" s="7"/>
      <c r="J276" s="7"/>
      <c r="K276" s="7"/>
      <c r="L276" s="4">
        <v>70706.0</v>
      </c>
      <c r="M276" s="5">
        <v>0.0</v>
      </c>
      <c r="N276" s="5">
        <v>4153.0</v>
      </c>
      <c r="O276" s="5">
        <v>0.16183461248874664</v>
      </c>
      <c r="P276" s="5">
        <v>0.4064531624317169</v>
      </c>
      <c r="Q276" s="5">
        <v>1688.0000437796116</v>
      </c>
      <c r="R276" s="5">
        <v>25662.0</v>
      </c>
      <c r="S276" s="6">
        <v>0.06577818840742111</v>
      </c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</row>
    <row r="277" ht="15.75" customHeight="1">
      <c r="A277" s="4">
        <v>70707.0</v>
      </c>
      <c r="B277" s="5">
        <v>1.0</v>
      </c>
      <c r="C277" s="5">
        <v>520.0</v>
      </c>
      <c r="D277" s="5">
        <v>0.4919583797454834</v>
      </c>
      <c r="E277" s="5">
        <v>0.4444444477558136</v>
      </c>
      <c r="F277" s="5">
        <v>231.11111769080162</v>
      </c>
      <c r="G277" s="5">
        <v>1057.0</v>
      </c>
      <c r="H277" s="6">
        <v>0.21864816546440125</v>
      </c>
      <c r="I277" s="7"/>
      <c r="J277" s="7"/>
      <c r="K277" s="7"/>
      <c r="L277" s="4">
        <v>70707.0</v>
      </c>
      <c r="M277" s="5">
        <v>0.0</v>
      </c>
      <c r="N277" s="5">
        <v>1860.0</v>
      </c>
      <c r="O277" s="5">
        <v>0.4846273958683014</v>
      </c>
      <c r="P277" s="5">
        <v>0.47383514046669006</v>
      </c>
      <c r="Q277" s="5">
        <v>881.3333553373814</v>
      </c>
      <c r="R277" s="5">
        <v>3838.0</v>
      </c>
      <c r="S277" s="6">
        <v>0.22963349521160126</v>
      </c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</row>
    <row r="278" ht="15.75" customHeight="1">
      <c r="A278" s="4">
        <v>70801.0</v>
      </c>
      <c r="B278" s="5">
        <v>1.0</v>
      </c>
      <c r="C278" s="5">
        <v>1425.0</v>
      </c>
      <c r="D278" s="5">
        <v>0.3159645199775696</v>
      </c>
      <c r="E278" s="5">
        <v>0.439922034740448</v>
      </c>
      <c r="F278" s="5">
        <v>626.8889046907425</v>
      </c>
      <c r="G278" s="5">
        <v>4510.0</v>
      </c>
      <c r="H278" s="6">
        <v>0.13899976015090942</v>
      </c>
      <c r="I278" s="7"/>
      <c r="J278" s="7"/>
      <c r="K278" s="7"/>
      <c r="L278" s="4">
        <v>70801.0</v>
      </c>
      <c r="M278" s="5">
        <v>0.0</v>
      </c>
      <c r="N278" s="5">
        <v>3904.0</v>
      </c>
      <c r="O278" s="5">
        <v>0.31776005029678345</v>
      </c>
      <c r="P278" s="5">
        <v>0.44609519839286804</v>
      </c>
      <c r="Q278" s="5">
        <v>1741.5556018650532</v>
      </c>
      <c r="R278" s="5">
        <v>12286.0</v>
      </c>
      <c r="S278" s="6">
        <v>0.141751229763031</v>
      </c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</row>
    <row r="279" ht="15.75" customHeight="1">
      <c r="A279" s="4">
        <v>70802.0</v>
      </c>
      <c r="B279" s="5">
        <v>1.0</v>
      </c>
      <c r="C279" s="5">
        <v>114.0</v>
      </c>
      <c r="D279" s="5">
        <v>0.19621342420578003</v>
      </c>
      <c r="E279" s="5">
        <v>0.4356725215911865</v>
      </c>
      <c r="F279" s="5">
        <v>49.666667968034744</v>
      </c>
      <c r="G279" s="5">
        <v>581.0</v>
      </c>
      <c r="H279" s="6">
        <v>0.08548479527235031</v>
      </c>
      <c r="I279" s="7"/>
      <c r="J279" s="7"/>
      <c r="K279" s="7"/>
      <c r="L279" s="4">
        <v>70802.0</v>
      </c>
      <c r="M279" s="5">
        <v>0.0</v>
      </c>
      <c r="N279" s="5">
        <v>366.0</v>
      </c>
      <c r="O279" s="5">
        <v>0.2446524053812027</v>
      </c>
      <c r="P279" s="5">
        <v>0.4061930775642395</v>
      </c>
      <c r="Q279" s="5">
        <v>148.66667068004608</v>
      </c>
      <c r="R279" s="5">
        <v>1496.0</v>
      </c>
      <c r="S279" s="6">
        <v>0.09937611222267151</v>
      </c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</row>
    <row r="280" ht="15.75" customHeight="1">
      <c r="A280" s="4">
        <v>70803.0</v>
      </c>
      <c r="B280" s="5">
        <v>1.0</v>
      </c>
      <c r="C280" s="5">
        <v>272.0</v>
      </c>
      <c r="D280" s="5">
        <v>0.43589743971824646</v>
      </c>
      <c r="E280" s="5">
        <v>0.4673202633857727</v>
      </c>
      <c r="F280" s="5">
        <v>127.11111417412758</v>
      </c>
      <c r="G280" s="5">
        <v>624.0</v>
      </c>
      <c r="H280" s="6">
        <v>0.20370370149612427</v>
      </c>
      <c r="I280" s="7"/>
      <c r="J280" s="7"/>
      <c r="K280" s="7"/>
      <c r="L280" s="4">
        <v>70803.0</v>
      </c>
      <c r="M280" s="5">
        <v>0.0</v>
      </c>
      <c r="N280" s="5">
        <v>948.0</v>
      </c>
      <c r="O280" s="5">
        <v>0.44548872113227844</v>
      </c>
      <c r="P280" s="5">
        <v>0.4541725516319275</v>
      </c>
      <c r="Q280" s="5">
        <v>430.5555663406849</v>
      </c>
      <c r="R280" s="5">
        <v>2128.0</v>
      </c>
      <c r="S280" s="6">
        <v>0.20232875645160675</v>
      </c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</row>
    <row r="281" ht="15.75" customHeight="1">
      <c r="A281" s="4">
        <v>70804.0</v>
      </c>
      <c r="B281" s="5">
        <v>1.0</v>
      </c>
      <c r="C281" s="5">
        <v>282.0</v>
      </c>
      <c r="D281" s="5">
        <v>0.415316641330719</v>
      </c>
      <c r="E281" s="5">
        <v>0.5007880330085754</v>
      </c>
      <c r="F281" s="5">
        <v>141.22222647070885</v>
      </c>
      <c r="G281" s="5">
        <v>679.0</v>
      </c>
      <c r="H281" s="6">
        <v>0.20798560976982117</v>
      </c>
      <c r="I281" s="7"/>
      <c r="J281" s="7"/>
      <c r="K281" s="7"/>
      <c r="L281" s="4">
        <v>70804.0</v>
      </c>
      <c r="M281" s="5">
        <v>0.0</v>
      </c>
      <c r="N281" s="5">
        <v>883.0</v>
      </c>
      <c r="O281" s="5">
        <v>0.5457354784011841</v>
      </c>
      <c r="P281" s="5">
        <v>0.5536680817604065</v>
      </c>
      <c r="Q281" s="5">
        <v>488.8889021873474</v>
      </c>
      <c r="R281" s="5">
        <v>1618.0</v>
      </c>
      <c r="S281" s="6">
        <v>0.30215632915496826</v>
      </c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</row>
    <row r="282" ht="15.75" customHeight="1">
      <c r="A282" s="4">
        <v>70805.0</v>
      </c>
      <c r="B282" s="5">
        <v>1.0</v>
      </c>
      <c r="C282" s="5">
        <v>235.0</v>
      </c>
      <c r="D282" s="5">
        <v>0.5164835453033447</v>
      </c>
      <c r="E282" s="5">
        <v>0.486052006483078</v>
      </c>
      <c r="F282" s="5">
        <v>114.2222248017788</v>
      </c>
      <c r="G282" s="5">
        <v>455.0</v>
      </c>
      <c r="H282" s="6">
        <v>0.2510378658771515</v>
      </c>
      <c r="I282" s="7"/>
      <c r="J282" s="7"/>
      <c r="K282" s="7"/>
      <c r="L282" s="4">
        <v>70805.0</v>
      </c>
      <c r="M282" s="5">
        <v>0.0</v>
      </c>
      <c r="N282" s="5">
        <v>852.0</v>
      </c>
      <c r="O282" s="5">
        <v>0.534839928150177</v>
      </c>
      <c r="P282" s="5">
        <v>0.45109546184539795</v>
      </c>
      <c r="Q282" s="5">
        <v>384.333343565464</v>
      </c>
      <c r="R282" s="5">
        <v>1593.0</v>
      </c>
      <c r="S282" s="6">
        <v>0.24126386642456055</v>
      </c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</row>
    <row r="283" ht="15.75" customHeight="1">
      <c r="A283" s="4">
        <v>70901.0</v>
      </c>
      <c r="B283" s="5">
        <v>1.0</v>
      </c>
      <c r="C283" s="5">
        <v>767.0</v>
      </c>
      <c r="D283" s="5">
        <v>0.37017375230789185</v>
      </c>
      <c r="E283" s="5">
        <v>0.44763147830963135</v>
      </c>
      <c r="F283" s="5">
        <v>343.3333429992199</v>
      </c>
      <c r="G283" s="5">
        <v>2072.0</v>
      </c>
      <c r="H283" s="6">
        <v>0.16570141911506653</v>
      </c>
      <c r="I283" s="7"/>
      <c r="J283" s="7"/>
      <c r="K283" s="7"/>
      <c r="L283" s="4">
        <v>70901.0</v>
      </c>
      <c r="M283" s="5">
        <v>0.0</v>
      </c>
      <c r="N283" s="5">
        <v>2765.0</v>
      </c>
      <c r="O283" s="5">
        <v>0.33810222148895264</v>
      </c>
      <c r="P283" s="5">
        <v>0.45686158537864685</v>
      </c>
      <c r="Q283" s="5">
        <v>1263.2222560048103</v>
      </c>
      <c r="R283" s="5">
        <v>8178.0</v>
      </c>
      <c r="S283" s="6">
        <v>0.154465913772583</v>
      </c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</row>
    <row r="284" ht="15.75" customHeight="1">
      <c r="A284" s="4">
        <v>70902.0</v>
      </c>
      <c r="B284" s="5">
        <v>1.0</v>
      </c>
      <c r="C284" s="5">
        <v>410.0</v>
      </c>
      <c r="D284" s="5">
        <v>0.3220738470554352</v>
      </c>
      <c r="E284" s="5">
        <v>0.4219512343406677</v>
      </c>
      <c r="F284" s="5">
        <v>173.00000482797623</v>
      </c>
      <c r="G284" s="5">
        <v>1273.0</v>
      </c>
      <c r="H284" s="6">
        <v>0.13589945435523987</v>
      </c>
      <c r="I284" s="7"/>
      <c r="J284" s="7"/>
      <c r="K284" s="7"/>
      <c r="L284" s="4">
        <v>70902.0</v>
      </c>
      <c r="M284" s="5">
        <v>0.0</v>
      </c>
      <c r="N284" s="5">
        <v>2650.0</v>
      </c>
      <c r="O284" s="5">
        <v>0.33870142698287964</v>
      </c>
      <c r="P284" s="5">
        <v>0.44825997948646545</v>
      </c>
      <c r="Q284" s="5">
        <v>1187.8889218568802</v>
      </c>
      <c r="R284" s="5">
        <v>7824.0</v>
      </c>
      <c r="S284" s="6">
        <v>0.15182629227638245</v>
      </c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</row>
    <row r="285" ht="15.75" customHeight="1">
      <c r="A285" s="4">
        <v>70903.0</v>
      </c>
      <c r="B285" s="5">
        <v>1.0</v>
      </c>
      <c r="C285" s="5">
        <v>291.0</v>
      </c>
      <c r="D285" s="5">
        <v>0.2207890748977661</v>
      </c>
      <c r="E285" s="5">
        <v>0.41962581872940063</v>
      </c>
      <c r="F285" s="5">
        <v>122.11111456155777</v>
      </c>
      <c r="G285" s="5">
        <v>1318.0</v>
      </c>
      <c r="H285" s="6">
        <v>0.09264879673719406</v>
      </c>
      <c r="I285" s="7"/>
      <c r="J285" s="7"/>
      <c r="K285" s="7"/>
      <c r="L285" s="4">
        <v>70903.0</v>
      </c>
      <c r="M285" s="5">
        <v>0.0</v>
      </c>
      <c r="N285" s="5">
        <v>2373.0</v>
      </c>
      <c r="O285" s="5">
        <v>0.27250802516937256</v>
      </c>
      <c r="P285" s="5">
        <v>0.4160696864128113</v>
      </c>
      <c r="Q285" s="5">
        <v>987.333358168602</v>
      </c>
      <c r="R285" s="5">
        <v>8708.0</v>
      </c>
      <c r="S285" s="6">
        <v>0.11338233202695847</v>
      </c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</row>
    <row r="286" ht="15.75" customHeight="1">
      <c r="A286" s="4">
        <v>70904.0</v>
      </c>
      <c r="B286" s="5">
        <v>1.0</v>
      </c>
      <c r="C286" s="5">
        <v>240.0</v>
      </c>
      <c r="D286" s="5">
        <v>0.3680981695652008</v>
      </c>
      <c r="E286" s="5">
        <v>0.4523148238658905</v>
      </c>
      <c r="F286" s="5">
        <v>108.55555802583694</v>
      </c>
      <c r="G286" s="5">
        <v>652.0</v>
      </c>
      <c r="H286" s="6">
        <v>0.16649626195430756</v>
      </c>
      <c r="I286" s="7"/>
      <c r="J286" s="7"/>
      <c r="K286" s="7"/>
      <c r="L286" s="4">
        <v>70904.0</v>
      </c>
      <c r="M286" s="5">
        <v>0.0</v>
      </c>
      <c r="N286" s="5">
        <v>640.0</v>
      </c>
      <c r="O286" s="5">
        <v>0.2824360132217407</v>
      </c>
      <c r="P286" s="5">
        <v>0.45121529698371887</v>
      </c>
      <c r="Q286" s="5">
        <v>288.77778577804565</v>
      </c>
      <c r="R286" s="5">
        <v>2266.0</v>
      </c>
      <c r="S286" s="6">
        <v>0.1274394541978836</v>
      </c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</row>
    <row r="287" ht="15.75" customHeight="1">
      <c r="A287" s="4">
        <v>71001.0</v>
      </c>
      <c r="B287" s="5">
        <v>1.0</v>
      </c>
      <c r="C287" s="5">
        <v>2553.0</v>
      </c>
      <c r="D287" s="5">
        <v>0.15485866367816925</v>
      </c>
      <c r="E287" s="5">
        <v>0.38925883173942566</v>
      </c>
      <c r="F287" s="5">
        <v>993.7778035700321</v>
      </c>
      <c r="G287" s="5">
        <v>16486.0</v>
      </c>
      <c r="H287" s="6">
        <v>0.060280103236436844</v>
      </c>
      <c r="I287" s="7"/>
      <c r="J287" s="7"/>
      <c r="K287" s="7"/>
      <c r="L287" s="4">
        <v>71001.0</v>
      </c>
      <c r="M287" s="5">
        <v>0.0</v>
      </c>
      <c r="N287" s="5">
        <v>19901.0</v>
      </c>
      <c r="O287" s="5">
        <v>0.21997833251953125</v>
      </c>
      <c r="P287" s="5">
        <v>0.40086764097213745</v>
      </c>
      <c r="Q287" s="5">
        <v>7977.666867554188</v>
      </c>
      <c r="R287" s="5">
        <v>90468.0</v>
      </c>
      <c r="S287" s="6">
        <v>0.08818219602108002</v>
      </c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</row>
    <row r="288" ht="15.75" customHeight="1">
      <c r="A288" s="4">
        <v>71002.0</v>
      </c>
      <c r="B288" s="5">
        <v>1.0</v>
      </c>
      <c r="C288" s="5">
        <v>737.0</v>
      </c>
      <c r="D288" s="5">
        <v>0.32296231389045715</v>
      </c>
      <c r="E288" s="5">
        <v>0.4102216362953186</v>
      </c>
      <c r="F288" s="5">
        <v>302.3333412706852</v>
      </c>
      <c r="G288" s="5">
        <v>2282.0</v>
      </c>
      <c r="H288" s="6">
        <v>0.13248613476753235</v>
      </c>
      <c r="I288" s="7"/>
      <c r="J288" s="7"/>
      <c r="K288" s="7"/>
      <c r="L288" s="4">
        <v>71002.0</v>
      </c>
      <c r="M288" s="5">
        <v>0.0</v>
      </c>
      <c r="N288" s="5">
        <v>3939.0</v>
      </c>
      <c r="O288" s="5">
        <v>0.3388678729534149</v>
      </c>
      <c r="P288" s="5">
        <v>0.4136977791786194</v>
      </c>
      <c r="Q288" s="5">
        <v>1629.5555981993675</v>
      </c>
      <c r="R288" s="5">
        <v>11624.0</v>
      </c>
      <c r="S288" s="6">
        <v>0.14018888771533966</v>
      </c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</row>
    <row r="289" ht="15.75" customHeight="1">
      <c r="A289" s="4">
        <v>71003.0</v>
      </c>
      <c r="B289" s="5">
        <v>1.0</v>
      </c>
      <c r="C289" s="5">
        <v>1187.0</v>
      </c>
      <c r="D289" s="5">
        <v>0.3663580119609833</v>
      </c>
      <c r="E289" s="5">
        <v>0.39792194962501526</v>
      </c>
      <c r="F289" s="5">
        <v>472.3333456814289</v>
      </c>
      <c r="G289" s="5">
        <v>3240.0</v>
      </c>
      <c r="H289" s="6">
        <v>0.14578188955783844</v>
      </c>
      <c r="I289" s="7"/>
      <c r="J289" s="7"/>
      <c r="K289" s="7"/>
      <c r="L289" s="4">
        <v>71003.0</v>
      </c>
      <c r="M289" s="5">
        <v>0.0</v>
      </c>
      <c r="N289" s="5">
        <v>7290.0</v>
      </c>
      <c r="O289" s="5">
        <v>0.37093573808670044</v>
      </c>
      <c r="P289" s="5">
        <v>0.40399330854415894</v>
      </c>
      <c r="Q289" s="5">
        <v>2945.111185282469</v>
      </c>
      <c r="R289" s="5">
        <v>19653.0</v>
      </c>
      <c r="S289" s="6">
        <v>0.14985555410385132</v>
      </c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</row>
    <row r="290" ht="15.75" customHeight="1">
      <c r="A290" s="4">
        <v>71004.0</v>
      </c>
      <c r="B290" s="5">
        <v>1.0</v>
      </c>
      <c r="C290" s="5">
        <v>720.0</v>
      </c>
      <c r="D290" s="5">
        <v>0.37132543325424194</v>
      </c>
      <c r="E290" s="5">
        <v>0.38919752836227417</v>
      </c>
      <c r="F290" s="5">
        <v>280.22222951054573</v>
      </c>
      <c r="G290" s="5">
        <v>1939.0</v>
      </c>
      <c r="H290" s="6">
        <v>0.14451894164085388</v>
      </c>
      <c r="I290" s="7"/>
      <c r="J290" s="7"/>
      <c r="K290" s="7"/>
      <c r="L290" s="4">
        <v>71004.0</v>
      </c>
      <c r="M290" s="5">
        <v>0.0</v>
      </c>
      <c r="N290" s="5">
        <v>3873.0</v>
      </c>
      <c r="O290" s="5">
        <v>0.3265323340892792</v>
      </c>
      <c r="P290" s="5">
        <v>0.40023526549339294</v>
      </c>
      <c r="Q290" s="5">
        <v>1550.1111503243446</v>
      </c>
      <c r="R290" s="5">
        <v>11861.0</v>
      </c>
      <c r="S290" s="6">
        <v>0.13068975508213043</v>
      </c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</row>
    <row r="291" ht="15.75" customHeight="1">
      <c r="A291" s="4">
        <v>71005.0</v>
      </c>
      <c r="B291" s="5">
        <v>1.0</v>
      </c>
      <c r="C291" s="5">
        <v>889.0</v>
      </c>
      <c r="D291" s="5">
        <v>0.37196654081344604</v>
      </c>
      <c r="E291" s="5">
        <v>0.4133233428001404</v>
      </c>
      <c r="F291" s="5">
        <v>367.4444537460804</v>
      </c>
      <c r="G291" s="5">
        <v>2390.0</v>
      </c>
      <c r="H291" s="6">
        <v>0.1537424474954605</v>
      </c>
      <c r="I291" s="7"/>
      <c r="J291" s="7"/>
      <c r="K291" s="7"/>
      <c r="L291" s="4">
        <v>71005.0</v>
      </c>
      <c r="M291" s="5">
        <v>0.0</v>
      </c>
      <c r="N291" s="5">
        <v>3791.0</v>
      </c>
      <c r="O291" s="5">
        <v>0.27823853492736816</v>
      </c>
      <c r="P291" s="5">
        <v>0.3895483613014221</v>
      </c>
      <c r="Q291" s="5">
        <v>1476.7778155207634</v>
      </c>
      <c r="R291" s="5">
        <v>13625.0</v>
      </c>
      <c r="S291" s="6">
        <v>0.10838736593723297</v>
      </c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</row>
    <row r="292" ht="15.75" customHeight="1">
      <c r="A292" s="4">
        <v>71101.0</v>
      </c>
      <c r="B292" s="5">
        <v>1.0</v>
      </c>
      <c r="C292" s="5">
        <v>1515.0</v>
      </c>
      <c r="D292" s="5">
        <v>0.5695488452911377</v>
      </c>
      <c r="E292" s="5">
        <v>0.4607260823249817</v>
      </c>
      <c r="F292" s="5">
        <v>698.0000191032887</v>
      </c>
      <c r="G292" s="5">
        <v>2660.0</v>
      </c>
      <c r="H292" s="6">
        <v>0.26240602135658264</v>
      </c>
      <c r="I292" s="7"/>
      <c r="J292" s="7"/>
      <c r="K292" s="7"/>
      <c r="L292" s="4">
        <v>71101.0</v>
      </c>
      <c r="M292" s="5">
        <v>0.0</v>
      </c>
      <c r="N292" s="5">
        <v>8423.0</v>
      </c>
      <c r="O292" s="5">
        <v>0.533270001411438</v>
      </c>
      <c r="P292" s="5">
        <v>0.44692444801330566</v>
      </c>
      <c r="Q292" s="5">
        <v>3764.4445412158966</v>
      </c>
      <c r="R292" s="5">
        <v>15795.0</v>
      </c>
      <c r="S292" s="6">
        <v>0.2383314073085785</v>
      </c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</row>
    <row r="293" ht="15.75" customHeight="1">
      <c r="A293" s="4">
        <v>71102.0</v>
      </c>
      <c r="B293" s="5">
        <v>1.0</v>
      </c>
      <c r="C293" s="5">
        <v>823.0</v>
      </c>
      <c r="D293" s="5">
        <v>0.5061500668525696</v>
      </c>
      <c r="E293" s="5">
        <v>0.444984495639801</v>
      </c>
      <c r="F293" s="5">
        <v>366.2222321331501</v>
      </c>
      <c r="G293" s="5">
        <v>1626.0</v>
      </c>
      <c r="H293" s="6">
        <v>0.2252289354801178</v>
      </c>
      <c r="I293" s="7"/>
      <c r="J293" s="7"/>
      <c r="K293" s="7"/>
      <c r="L293" s="4">
        <v>71102.0</v>
      </c>
      <c r="M293" s="5">
        <v>0.0</v>
      </c>
      <c r="N293" s="5">
        <v>5892.0</v>
      </c>
      <c r="O293" s="5">
        <v>0.5025588274002075</v>
      </c>
      <c r="P293" s="5">
        <v>0.4618126451969147</v>
      </c>
      <c r="Q293" s="5">
        <v>2721.0000709593296</v>
      </c>
      <c r="R293" s="5">
        <v>11724.0</v>
      </c>
      <c r="S293" s="6">
        <v>0.23208801448345184</v>
      </c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</row>
    <row r="294" ht="15.75" customHeight="1">
      <c r="A294" s="4">
        <v>71103.0</v>
      </c>
      <c r="B294" s="5">
        <v>1.0</v>
      </c>
      <c r="C294" s="5">
        <v>441.0</v>
      </c>
      <c r="D294" s="5">
        <v>0.48461538553237915</v>
      </c>
      <c r="E294" s="5">
        <v>0.4295792579650879</v>
      </c>
      <c r="F294" s="5">
        <v>189.4444486796856</v>
      </c>
      <c r="G294" s="5">
        <v>910.0</v>
      </c>
      <c r="H294" s="6">
        <v>0.20818071067333221</v>
      </c>
      <c r="I294" s="7"/>
      <c r="J294" s="7"/>
      <c r="K294" s="7"/>
      <c r="L294" s="4">
        <v>71103.0</v>
      </c>
      <c r="M294" s="5">
        <v>0.0</v>
      </c>
      <c r="N294" s="5">
        <v>2508.0</v>
      </c>
      <c r="O294" s="5">
        <v>0.41530054807662964</v>
      </c>
      <c r="P294" s="5">
        <v>0.43996989727020264</v>
      </c>
      <c r="Q294" s="5">
        <v>1103.4444716274738</v>
      </c>
      <c r="R294" s="5">
        <v>6039.0</v>
      </c>
      <c r="S294" s="6">
        <v>0.18271973729133606</v>
      </c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</row>
    <row r="295" ht="15.75" customHeight="1">
      <c r="A295" s="4">
        <v>71104.0</v>
      </c>
      <c r="B295" s="5">
        <v>1.0</v>
      </c>
      <c r="C295" s="5">
        <v>1871.0</v>
      </c>
      <c r="D295" s="5">
        <v>0.4461134970188141</v>
      </c>
      <c r="E295" s="5">
        <v>0.4139200747013092</v>
      </c>
      <c r="F295" s="5">
        <v>774.44446387887</v>
      </c>
      <c r="G295" s="5">
        <v>4194.0</v>
      </c>
      <c r="H295" s="6">
        <v>0.1846553385257721</v>
      </c>
      <c r="I295" s="7"/>
      <c r="J295" s="7"/>
      <c r="K295" s="7"/>
      <c r="L295" s="4">
        <v>71104.0</v>
      </c>
      <c r="M295" s="5">
        <v>0.0</v>
      </c>
      <c r="N295" s="5">
        <v>16905.0</v>
      </c>
      <c r="O295" s="5">
        <v>0.40082037448883057</v>
      </c>
      <c r="P295" s="5">
        <v>0.4015182852745056</v>
      </c>
      <c r="Q295" s="5">
        <v>6787.666833013296</v>
      </c>
      <c r="R295" s="5">
        <v>42176.0</v>
      </c>
      <c r="S295" s="6">
        <v>0.16093671321868896</v>
      </c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</row>
    <row r="296" ht="15.75" customHeight="1">
      <c r="A296" s="4">
        <v>71105.0</v>
      </c>
      <c r="B296" s="5">
        <v>1.0</v>
      </c>
      <c r="C296" s="5">
        <v>427.0</v>
      </c>
      <c r="D296" s="5">
        <v>0.39500463008880615</v>
      </c>
      <c r="E296" s="5">
        <v>0.41087692975997925</v>
      </c>
      <c r="F296" s="5">
        <v>175.44444864988327</v>
      </c>
      <c r="G296" s="5">
        <v>1081.0</v>
      </c>
      <c r="H296" s="6">
        <v>0.1622982919216156</v>
      </c>
      <c r="I296" s="7"/>
      <c r="J296" s="7"/>
      <c r="K296" s="7"/>
      <c r="L296" s="4">
        <v>71105.0</v>
      </c>
      <c r="M296" s="5">
        <v>0.0</v>
      </c>
      <c r="N296" s="5">
        <v>1872.0</v>
      </c>
      <c r="O296" s="5">
        <v>0.34776148200035095</v>
      </c>
      <c r="P296" s="5">
        <v>0.4307336211204529</v>
      </c>
      <c r="Q296" s="5">
        <v>806.3333550989628</v>
      </c>
      <c r="R296" s="5">
        <v>5383.0</v>
      </c>
      <c r="S296" s="6">
        <v>0.14979256689548492</v>
      </c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</row>
    <row r="297" ht="15.75" customHeight="1">
      <c r="A297" s="4">
        <v>71106.0</v>
      </c>
      <c r="B297" s="5">
        <v>1.0</v>
      </c>
      <c r="C297" s="5">
        <v>667.0</v>
      </c>
      <c r="D297" s="5">
        <v>0.38333332538604736</v>
      </c>
      <c r="E297" s="5">
        <v>0.3906380236148834</v>
      </c>
      <c r="F297" s="5">
        <v>260.5555627346039</v>
      </c>
      <c r="G297" s="5">
        <v>1740.0</v>
      </c>
      <c r="H297" s="6">
        <v>0.14974457025527954</v>
      </c>
      <c r="I297" s="7"/>
      <c r="J297" s="7"/>
      <c r="K297" s="7"/>
      <c r="L297" s="4">
        <v>71106.0</v>
      </c>
      <c r="M297" s="5">
        <v>0.0</v>
      </c>
      <c r="N297" s="5">
        <v>5809.0</v>
      </c>
      <c r="O297" s="5">
        <v>0.29606035351753235</v>
      </c>
      <c r="P297" s="5">
        <v>0.38604846596717834</v>
      </c>
      <c r="Q297" s="5">
        <v>2242.5556116700172</v>
      </c>
      <c r="R297" s="5">
        <v>19621.0</v>
      </c>
      <c r="S297" s="6">
        <v>0.1142936423420906</v>
      </c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</row>
    <row r="298" ht="15.75" customHeight="1">
      <c r="A298" s="4">
        <v>71201.0</v>
      </c>
      <c r="B298" s="5">
        <v>1.0</v>
      </c>
      <c r="C298" s="5">
        <v>1269.0</v>
      </c>
      <c r="D298" s="5">
        <v>0.5377118587493896</v>
      </c>
      <c r="E298" s="5">
        <v>0.44365644454956055</v>
      </c>
      <c r="F298" s="5">
        <v>563.0000147819519</v>
      </c>
      <c r="G298" s="5">
        <v>2360.0</v>
      </c>
      <c r="H298" s="6">
        <v>0.23855933547019958</v>
      </c>
      <c r="I298" s="7"/>
      <c r="J298" s="7"/>
      <c r="K298" s="7"/>
      <c r="L298" s="4">
        <v>71201.0</v>
      </c>
      <c r="M298" s="5">
        <v>0.0</v>
      </c>
      <c r="N298" s="5">
        <v>6240.0</v>
      </c>
      <c r="O298" s="5">
        <v>0.532423198223114</v>
      </c>
      <c r="P298" s="5">
        <v>0.4458511471748352</v>
      </c>
      <c r="Q298" s="5">
        <v>2782.1111861765385</v>
      </c>
      <c r="R298" s="5">
        <v>11720.0</v>
      </c>
      <c r="S298" s="6">
        <v>0.2373814880847931</v>
      </c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</row>
    <row r="299" ht="15.75" customHeight="1">
      <c r="A299" s="4">
        <v>71301.0</v>
      </c>
      <c r="B299" s="5">
        <v>1.0</v>
      </c>
      <c r="C299" s="5">
        <v>796.0</v>
      </c>
      <c r="D299" s="5">
        <v>0.3938644230365753</v>
      </c>
      <c r="E299" s="5">
        <v>0.4521217346191406</v>
      </c>
      <c r="F299" s="5">
        <v>359.88889786601067</v>
      </c>
      <c r="G299" s="5">
        <v>2021.0</v>
      </c>
      <c r="H299" s="6">
        <v>0.1780746728181839</v>
      </c>
      <c r="I299" s="7"/>
      <c r="J299" s="7"/>
      <c r="K299" s="7"/>
      <c r="L299" s="4">
        <v>71301.0</v>
      </c>
      <c r="M299" s="5">
        <v>0.0</v>
      </c>
      <c r="N299" s="5">
        <v>4653.0</v>
      </c>
      <c r="O299" s="5">
        <v>0.3389669954776764</v>
      </c>
      <c r="P299" s="5">
        <v>0.45719608664512634</v>
      </c>
      <c r="Q299" s="5">
        <v>2127.3333889842033</v>
      </c>
      <c r="R299" s="5">
        <v>13727.0</v>
      </c>
      <c r="S299" s="6">
        <v>0.15497438609600067</v>
      </c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</row>
    <row r="300" ht="15.75" customHeight="1">
      <c r="A300" s="4">
        <v>71302.0</v>
      </c>
      <c r="B300" s="5">
        <v>1.0</v>
      </c>
      <c r="C300" s="5">
        <v>385.0</v>
      </c>
      <c r="D300" s="5">
        <v>0.3687739372253418</v>
      </c>
      <c r="E300" s="5">
        <v>0.41298702359199524</v>
      </c>
      <c r="F300" s="5">
        <v>159.00000461935997</v>
      </c>
      <c r="G300" s="5">
        <v>1044.0</v>
      </c>
      <c r="H300" s="6">
        <v>0.15229885280132294</v>
      </c>
      <c r="I300" s="7"/>
      <c r="J300" s="7"/>
      <c r="K300" s="7"/>
      <c r="L300" s="4">
        <v>71302.0</v>
      </c>
      <c r="M300" s="5">
        <v>0.0</v>
      </c>
      <c r="N300" s="5">
        <v>2298.0</v>
      </c>
      <c r="O300" s="5">
        <v>0.37789836525917053</v>
      </c>
      <c r="P300" s="5">
        <v>0.41964027285575867</v>
      </c>
      <c r="Q300" s="5">
        <v>964.3333591222763</v>
      </c>
      <c r="R300" s="5">
        <v>6081.0</v>
      </c>
      <c r="S300" s="6">
        <v>0.15858137607574463</v>
      </c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</row>
    <row r="301" ht="15.75" customHeight="1">
      <c r="A301" s="4">
        <v>71401.0</v>
      </c>
      <c r="B301" s="5">
        <v>1.0</v>
      </c>
      <c r="C301" s="5">
        <v>643.0</v>
      </c>
      <c r="D301" s="5">
        <v>0.21228128671646118</v>
      </c>
      <c r="E301" s="5">
        <v>0.3872472941875458</v>
      </c>
      <c r="F301" s="5">
        <v>249.00000596046448</v>
      </c>
      <c r="G301" s="5">
        <v>3029.0</v>
      </c>
      <c r="H301" s="6">
        <v>0.08220535516738892</v>
      </c>
      <c r="I301" s="7"/>
      <c r="J301" s="7"/>
      <c r="K301" s="7"/>
      <c r="L301" s="4">
        <v>71401.0</v>
      </c>
      <c r="M301" s="5">
        <v>0.0</v>
      </c>
      <c r="N301" s="5">
        <v>3647.0</v>
      </c>
      <c r="O301" s="5">
        <v>0.2355334609746933</v>
      </c>
      <c r="P301" s="5">
        <v>0.4029186964035034</v>
      </c>
      <c r="Q301" s="5">
        <v>1469.4444810450077</v>
      </c>
      <c r="R301" s="5">
        <v>15484.0</v>
      </c>
      <c r="S301" s="6">
        <v>0.09490083158016205</v>
      </c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</row>
    <row r="302" ht="15.75" customHeight="1">
      <c r="A302" s="4">
        <v>71402.0</v>
      </c>
      <c r="B302" s="5">
        <v>1.0</v>
      </c>
      <c r="C302" s="5">
        <v>473.0</v>
      </c>
      <c r="D302" s="5">
        <v>0.28580060601234436</v>
      </c>
      <c r="E302" s="5">
        <v>0.3951139450073242</v>
      </c>
      <c r="F302" s="5">
        <v>186.88889375329018</v>
      </c>
      <c r="G302" s="5">
        <v>1655.0</v>
      </c>
      <c r="H302" s="6">
        <v>0.11292380839586258</v>
      </c>
      <c r="I302" s="7"/>
      <c r="J302" s="7"/>
      <c r="K302" s="7"/>
      <c r="L302" s="4">
        <v>71402.0</v>
      </c>
      <c r="M302" s="5">
        <v>0.0</v>
      </c>
      <c r="N302" s="5">
        <v>3781.0</v>
      </c>
      <c r="O302" s="5">
        <v>0.26928281784057617</v>
      </c>
      <c r="P302" s="5">
        <v>0.38514208793640137</v>
      </c>
      <c r="Q302" s="5">
        <v>1456.2222562730312</v>
      </c>
      <c r="R302" s="5">
        <v>14041.0</v>
      </c>
      <c r="S302" s="6">
        <v>0.10371214896440506</v>
      </c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</row>
    <row r="303" ht="15.75" customHeight="1">
      <c r="A303" s="4">
        <v>71403.0</v>
      </c>
      <c r="B303" s="5">
        <v>1.0</v>
      </c>
      <c r="C303" s="5">
        <v>427.0</v>
      </c>
      <c r="D303" s="5">
        <v>0.3792184591293335</v>
      </c>
      <c r="E303" s="5">
        <v>0.4139994978904724</v>
      </c>
      <c r="F303" s="5">
        <v>176.77778178453445</v>
      </c>
      <c r="G303" s="5">
        <v>1126.0</v>
      </c>
      <c r="H303" s="6">
        <v>0.1569962501525879</v>
      </c>
      <c r="I303" s="7"/>
      <c r="J303" s="7"/>
      <c r="K303" s="7"/>
      <c r="L303" s="4">
        <v>71403.0</v>
      </c>
      <c r="M303" s="5">
        <v>0.0</v>
      </c>
      <c r="N303" s="5">
        <v>2409.0</v>
      </c>
      <c r="O303" s="5">
        <v>0.4877505600452423</v>
      </c>
      <c r="P303" s="5">
        <v>0.4390018880367279</v>
      </c>
      <c r="Q303" s="5">
        <v>1057.5555825531483</v>
      </c>
      <c r="R303" s="5">
        <v>4939.0</v>
      </c>
      <c r="S303" s="6">
        <v>0.2141234129667282</v>
      </c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</row>
    <row r="304" ht="15.75" customHeight="1">
      <c r="A304" s="4">
        <v>71501.0</v>
      </c>
      <c r="B304" s="5">
        <v>1.0</v>
      </c>
      <c r="C304" s="5">
        <v>2175.0</v>
      </c>
      <c r="D304" s="5">
        <v>0.5981848239898682</v>
      </c>
      <c r="E304" s="5">
        <v>0.4331034719944</v>
      </c>
      <c r="F304" s="5">
        <v>942.0000260472298</v>
      </c>
      <c r="G304" s="5">
        <v>3636.0</v>
      </c>
      <c r="H304" s="6">
        <v>0.25907590985298157</v>
      </c>
      <c r="I304" s="7"/>
      <c r="J304" s="7"/>
      <c r="K304" s="7"/>
      <c r="L304" s="4">
        <v>71501.0</v>
      </c>
      <c r="M304" s="5">
        <v>0.0</v>
      </c>
      <c r="N304" s="5">
        <v>13902.0</v>
      </c>
      <c r="O304" s="5">
        <v>0.6166881322860718</v>
      </c>
      <c r="P304" s="5">
        <v>0.44242236018180847</v>
      </c>
      <c r="Q304" s="5">
        <v>6150.555714726448</v>
      </c>
      <c r="R304" s="5">
        <v>22543.0</v>
      </c>
      <c r="S304" s="6">
        <v>0.2728366255760193</v>
      </c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</row>
    <row r="305" ht="15.75" customHeight="1">
      <c r="A305" s="4">
        <v>71502.0</v>
      </c>
      <c r="B305" s="5">
        <v>1.0</v>
      </c>
      <c r="C305" s="5">
        <v>565.0</v>
      </c>
      <c r="D305" s="5">
        <v>0.5649999976158142</v>
      </c>
      <c r="E305" s="5">
        <v>0.43008852005004883</v>
      </c>
      <c r="F305" s="5">
        <v>243.00000622868538</v>
      </c>
      <c r="G305" s="5">
        <v>1000.0</v>
      </c>
      <c r="H305" s="6">
        <v>0.24300001561641693</v>
      </c>
      <c r="I305" s="7"/>
      <c r="J305" s="7"/>
      <c r="K305" s="7"/>
      <c r="L305" s="4">
        <v>71502.0</v>
      </c>
      <c r="M305" s="5">
        <v>0.0</v>
      </c>
      <c r="N305" s="5">
        <v>3254.0</v>
      </c>
      <c r="O305" s="5">
        <v>0.5608410835266113</v>
      </c>
      <c r="P305" s="5">
        <v>0.44526395201683044</v>
      </c>
      <c r="Q305" s="5">
        <v>1448.8889276385307</v>
      </c>
      <c r="R305" s="5">
        <v>5802.0</v>
      </c>
      <c r="S305" s="6">
        <v>0.24972231686115265</v>
      </c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</row>
    <row r="306" ht="15.75" customHeight="1">
      <c r="A306" s="4">
        <v>71503.0</v>
      </c>
      <c r="B306" s="5">
        <v>1.0</v>
      </c>
      <c r="C306" s="5">
        <v>875.0</v>
      </c>
      <c r="D306" s="5">
        <v>0.68735271692276</v>
      </c>
      <c r="E306" s="5">
        <v>0.4532063603401184</v>
      </c>
      <c r="F306" s="5">
        <v>396.555565983057</v>
      </c>
      <c r="G306" s="5">
        <v>1273.0</v>
      </c>
      <c r="H306" s="6">
        <v>0.31151261925697327</v>
      </c>
      <c r="I306" s="7"/>
      <c r="J306" s="7"/>
      <c r="K306" s="7"/>
      <c r="L306" s="4">
        <v>71503.0</v>
      </c>
      <c r="M306" s="5">
        <v>0.0</v>
      </c>
      <c r="N306" s="5">
        <v>8092.0</v>
      </c>
      <c r="O306" s="5">
        <v>0.6407982110977173</v>
      </c>
      <c r="P306" s="5">
        <v>0.4398995041847229</v>
      </c>
      <c r="Q306" s="5">
        <v>3559.666757285595</v>
      </c>
      <c r="R306" s="5">
        <v>12628.0</v>
      </c>
      <c r="S306" s="6">
        <v>0.2818868160247803</v>
      </c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</row>
    <row r="307" ht="15.75" customHeight="1">
      <c r="A307" s="4">
        <v>80101.0</v>
      </c>
      <c r="B307" s="5">
        <v>1.0</v>
      </c>
      <c r="C307" s="5">
        <v>4549.0</v>
      </c>
      <c r="D307" s="5">
        <v>0.28233614563941956</v>
      </c>
      <c r="E307" s="5">
        <v>0.402164101600647</v>
      </c>
      <c r="F307" s="5">
        <v>1829.4444925487041</v>
      </c>
      <c r="G307" s="5">
        <v>16112.0</v>
      </c>
      <c r="H307" s="6">
        <v>0.11354546248912811</v>
      </c>
      <c r="I307" s="7"/>
      <c r="J307" s="7"/>
      <c r="K307" s="7"/>
      <c r="L307" s="4">
        <v>80101.0</v>
      </c>
      <c r="M307" s="5">
        <v>0.0</v>
      </c>
      <c r="N307" s="5">
        <v>32135.0</v>
      </c>
      <c r="O307" s="5">
        <v>0.3697247803211212</v>
      </c>
      <c r="P307" s="5">
        <v>0.4072333872318268</v>
      </c>
      <c r="Q307" s="5">
        <v>13086.444779992104</v>
      </c>
      <c r="R307" s="5">
        <v>86916.0</v>
      </c>
      <c r="S307" s="6">
        <v>0.1505642682313919</v>
      </c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</row>
    <row r="308" ht="15.75" customHeight="1">
      <c r="A308" s="4">
        <v>80102.0</v>
      </c>
      <c r="B308" s="5">
        <v>1.0</v>
      </c>
      <c r="C308" s="5">
        <v>404.0</v>
      </c>
      <c r="D308" s="5">
        <v>0.5466846823692322</v>
      </c>
      <c r="E308" s="5">
        <v>0.42216721177101135</v>
      </c>
      <c r="F308" s="5">
        <v>170.55555924773216</v>
      </c>
      <c r="G308" s="5">
        <v>739.0</v>
      </c>
      <c r="H308" s="6">
        <v>0.2307923436164856</v>
      </c>
      <c r="I308" s="7"/>
      <c r="J308" s="7"/>
      <c r="K308" s="7"/>
      <c r="L308" s="4">
        <v>80102.0</v>
      </c>
      <c r="M308" s="5">
        <v>0.0</v>
      </c>
      <c r="N308" s="5">
        <v>2630.0</v>
      </c>
      <c r="O308" s="5">
        <v>0.5845743417739868</v>
      </c>
      <c r="P308" s="5">
        <v>0.42978453636169434</v>
      </c>
      <c r="Q308" s="5">
        <v>1130.3333630859852</v>
      </c>
      <c r="R308" s="5">
        <v>4499.0</v>
      </c>
      <c r="S308" s="6">
        <v>0.251240998506546</v>
      </c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</row>
    <row r="309" ht="15.75" customHeight="1">
      <c r="A309" s="4">
        <v>80201.0</v>
      </c>
      <c r="B309" s="5">
        <v>1.0</v>
      </c>
      <c r="C309" s="5">
        <v>7202.0</v>
      </c>
      <c r="D309" s="5">
        <v>0.5755154490470886</v>
      </c>
      <c r="E309" s="5">
        <v>0.43660712242126465</v>
      </c>
      <c r="F309" s="5">
        <v>3144.4445238411427</v>
      </c>
      <c r="G309" s="5">
        <v>12514.0</v>
      </c>
      <c r="H309" s="6">
        <v>0.25127413868904114</v>
      </c>
      <c r="I309" s="7"/>
      <c r="J309" s="7"/>
      <c r="K309" s="7"/>
      <c r="L309" s="4">
        <v>80201.0</v>
      </c>
      <c r="M309" s="5">
        <v>0.0</v>
      </c>
      <c r="N309" s="5">
        <v>51146.0</v>
      </c>
      <c r="O309" s="5">
        <v>0.6875478625297546</v>
      </c>
      <c r="P309" s="5">
        <v>0.4374209940433502</v>
      </c>
      <c r="Q309" s="5">
        <v>22372.33390840888</v>
      </c>
      <c r="R309" s="5">
        <v>74389.0</v>
      </c>
      <c r="S309" s="6">
        <v>0.3007478713989258</v>
      </c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</row>
    <row r="310" ht="15.75" customHeight="1">
      <c r="A310" s="4">
        <v>80202.0</v>
      </c>
      <c r="B310" s="5">
        <v>1.0</v>
      </c>
      <c r="C310" s="5">
        <v>2286.0</v>
      </c>
      <c r="D310" s="5">
        <v>0.3556869328022003</v>
      </c>
      <c r="E310" s="5">
        <v>0.41270536184310913</v>
      </c>
      <c r="F310" s="5">
        <v>943.4444684684277</v>
      </c>
      <c r="G310" s="5">
        <v>6427.0</v>
      </c>
      <c r="H310" s="6">
        <v>0.1467939019203186</v>
      </c>
      <c r="I310" s="7"/>
      <c r="J310" s="7"/>
      <c r="K310" s="7"/>
      <c r="L310" s="4">
        <v>80202.0</v>
      </c>
      <c r="M310" s="5">
        <v>0.0</v>
      </c>
      <c r="N310" s="5">
        <v>12804.0</v>
      </c>
      <c r="O310" s="5">
        <v>0.3792766332626343</v>
      </c>
      <c r="P310" s="5">
        <v>0.4148877263069153</v>
      </c>
      <c r="Q310" s="5">
        <v>5312.222357749939</v>
      </c>
      <c r="R310" s="5">
        <v>33759.0</v>
      </c>
      <c r="S310" s="6">
        <v>0.15735721588134766</v>
      </c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</row>
    <row r="311" ht="15.75" customHeight="1">
      <c r="A311" s="4">
        <v>80301.0</v>
      </c>
      <c r="B311" s="5">
        <v>1.0</v>
      </c>
      <c r="C311" s="5">
        <v>1375.0</v>
      </c>
      <c r="D311" s="5">
        <v>0.5931837558746338</v>
      </c>
      <c r="E311" s="5">
        <v>0.4460606276988983</v>
      </c>
      <c r="F311" s="5">
        <v>613.3333496451378</v>
      </c>
      <c r="G311" s="5">
        <v>2318.0</v>
      </c>
      <c r="H311" s="6">
        <v>0.2645959258079529</v>
      </c>
      <c r="I311" s="7"/>
      <c r="J311" s="7"/>
      <c r="K311" s="7"/>
      <c r="L311" s="4">
        <v>80301.0</v>
      </c>
      <c r="M311" s="5">
        <v>0.0</v>
      </c>
      <c r="N311" s="5">
        <v>6949.0</v>
      </c>
      <c r="O311" s="5">
        <v>0.6559373140335083</v>
      </c>
      <c r="P311" s="5">
        <v>0.44123056530952454</v>
      </c>
      <c r="Q311" s="5">
        <v>3066.1111919283867</v>
      </c>
      <c r="R311" s="5">
        <v>10594.0</v>
      </c>
      <c r="S311" s="6">
        <v>0.28941959142684937</v>
      </c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</row>
    <row r="312" ht="15.75" customHeight="1">
      <c r="A312" s="4">
        <v>80302.0</v>
      </c>
      <c r="B312" s="5">
        <v>1.0</v>
      </c>
      <c r="C312" s="5">
        <v>3506.0</v>
      </c>
      <c r="D312" s="5">
        <v>0.6017851233482361</v>
      </c>
      <c r="E312" s="5">
        <v>0.5263041257858276</v>
      </c>
      <c r="F312" s="5">
        <v>1845.2222703695297</v>
      </c>
      <c r="G312" s="5">
        <v>5826.0</v>
      </c>
      <c r="H312" s="6">
        <v>0.31672200560569763</v>
      </c>
      <c r="I312" s="7"/>
      <c r="J312" s="7"/>
      <c r="K312" s="7"/>
      <c r="L312" s="4">
        <v>80302.0</v>
      </c>
      <c r="M312" s="5">
        <v>0.0</v>
      </c>
      <c r="N312" s="5">
        <v>20905.0</v>
      </c>
      <c r="O312" s="5">
        <v>0.6130139231681824</v>
      </c>
      <c r="P312" s="5">
        <v>0.5364054441452026</v>
      </c>
      <c r="Q312" s="5">
        <v>11213.555827587843</v>
      </c>
      <c r="R312" s="5">
        <v>34102.0</v>
      </c>
      <c r="S312" s="6">
        <v>0.3288240134716034</v>
      </c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</row>
    <row r="313" ht="15.75" customHeight="1">
      <c r="A313" s="4">
        <v>80303.0</v>
      </c>
      <c r="B313" s="5">
        <v>1.0</v>
      </c>
      <c r="C313" s="5">
        <v>640.0</v>
      </c>
      <c r="D313" s="5">
        <v>0.4597701132297516</v>
      </c>
      <c r="E313" s="5">
        <v>0.4399305582046509</v>
      </c>
      <c r="F313" s="5">
        <v>281.5555622577667</v>
      </c>
      <c r="G313" s="5">
        <v>1392.0</v>
      </c>
      <c r="H313" s="6">
        <v>0.20226691663265228</v>
      </c>
      <c r="I313" s="7"/>
      <c r="J313" s="7"/>
      <c r="K313" s="7"/>
      <c r="L313" s="4">
        <v>80303.0</v>
      </c>
      <c r="M313" s="5">
        <v>0.0</v>
      </c>
      <c r="N313" s="5">
        <v>3669.0</v>
      </c>
      <c r="O313" s="5">
        <v>0.46413663029670715</v>
      </c>
      <c r="P313" s="5">
        <v>0.426758736371994</v>
      </c>
      <c r="Q313" s="5">
        <v>1565.7778177261353</v>
      </c>
      <c r="R313" s="5">
        <v>7905.0</v>
      </c>
      <c r="S313" s="6">
        <v>0.1980743557214737</v>
      </c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</row>
    <row r="314" ht="15.75" customHeight="1">
      <c r="A314" s="4">
        <v>80304.0</v>
      </c>
      <c r="B314" s="5">
        <v>1.0</v>
      </c>
      <c r="C314" s="5">
        <v>727.0</v>
      </c>
      <c r="D314" s="5">
        <v>0.32630160450935364</v>
      </c>
      <c r="E314" s="5">
        <v>0.4450557827949524</v>
      </c>
      <c r="F314" s="5">
        <v>323.55556413531303</v>
      </c>
      <c r="G314" s="5">
        <v>2228.0</v>
      </c>
      <c r="H314" s="6">
        <v>0.14522241055965424</v>
      </c>
      <c r="I314" s="7"/>
      <c r="J314" s="7"/>
      <c r="K314" s="7"/>
      <c r="L314" s="4">
        <v>80304.0</v>
      </c>
      <c r="M314" s="5">
        <v>0.0</v>
      </c>
      <c r="N314" s="5">
        <v>5835.0</v>
      </c>
      <c r="O314" s="5">
        <v>0.3628956973552704</v>
      </c>
      <c r="P314" s="5">
        <v>0.46681901812553406</v>
      </c>
      <c r="Q314" s="5">
        <v>2723.88895753026</v>
      </c>
      <c r="R314" s="5">
        <v>16079.0</v>
      </c>
      <c r="S314" s="6">
        <v>0.16940660774707794</v>
      </c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</row>
    <row r="315" ht="15.75" customHeight="1">
      <c r="A315" s="4">
        <v>80401.0</v>
      </c>
      <c r="B315" s="5">
        <v>1.0</v>
      </c>
      <c r="C315" s="5">
        <v>1415.0</v>
      </c>
      <c r="D315" s="5">
        <v>0.4106210172176361</v>
      </c>
      <c r="E315" s="5">
        <v>0.4501766860485077</v>
      </c>
      <c r="F315" s="5">
        <v>637.0000158846378</v>
      </c>
      <c r="G315" s="5">
        <v>3446.0</v>
      </c>
      <c r="H315" s="6">
        <v>0.1848520040512085</v>
      </c>
      <c r="I315" s="7"/>
      <c r="J315" s="7"/>
      <c r="K315" s="7"/>
      <c r="L315" s="4">
        <v>80401.0</v>
      </c>
      <c r="M315" s="5">
        <v>0.0</v>
      </c>
      <c r="N315" s="5">
        <v>6509.0</v>
      </c>
      <c r="O315" s="5">
        <v>0.45060575008392334</v>
      </c>
      <c r="P315" s="5">
        <v>0.4544476866722107</v>
      </c>
      <c r="Q315" s="5">
        <v>2958.000074118376</v>
      </c>
      <c r="R315" s="5">
        <v>14445.0</v>
      </c>
      <c r="S315" s="6">
        <v>0.20477673411369324</v>
      </c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</row>
    <row r="316" ht="15.75" customHeight="1">
      <c r="A316" s="4">
        <v>80402.0</v>
      </c>
      <c r="B316" s="5">
        <v>1.0</v>
      </c>
      <c r="C316" s="5">
        <v>602.0</v>
      </c>
      <c r="D316" s="5">
        <v>0.6629955768585205</v>
      </c>
      <c r="E316" s="5">
        <v>0.48578813672065735</v>
      </c>
      <c r="F316" s="5">
        <v>292.44445264339447</v>
      </c>
      <c r="G316" s="5">
        <v>908.0</v>
      </c>
      <c r="H316" s="6">
        <v>0.32207539677619934</v>
      </c>
      <c r="I316" s="7"/>
      <c r="J316" s="7"/>
      <c r="K316" s="7"/>
      <c r="L316" s="4">
        <v>80402.0</v>
      </c>
      <c r="M316" s="5">
        <v>0.0</v>
      </c>
      <c r="N316" s="5">
        <v>3758.0</v>
      </c>
      <c r="O316" s="5">
        <v>0.7386006116867065</v>
      </c>
      <c r="P316" s="5">
        <v>0.48042696714401245</v>
      </c>
      <c r="Q316" s="5">
        <v>1805.4444912672043</v>
      </c>
      <c r="R316" s="5">
        <v>5088.0</v>
      </c>
      <c r="S316" s="6">
        <v>0.3548436462879181</v>
      </c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</row>
    <row r="317" ht="15.75" customHeight="1">
      <c r="A317" s="4">
        <v>80501.0</v>
      </c>
      <c r="B317" s="5">
        <v>1.0</v>
      </c>
      <c r="C317" s="5">
        <v>2216.0</v>
      </c>
      <c r="D317" s="5">
        <v>0.6942355632781982</v>
      </c>
      <c r="E317" s="5">
        <v>0.46199360489845276</v>
      </c>
      <c r="F317" s="5">
        <v>1023.7778060436249</v>
      </c>
      <c r="G317" s="5">
        <v>3192.0</v>
      </c>
      <c r="H317" s="6">
        <v>0.32073238492012024</v>
      </c>
      <c r="I317" s="7"/>
      <c r="J317" s="7"/>
      <c r="K317" s="7"/>
      <c r="L317" s="4">
        <v>80501.0</v>
      </c>
      <c r="M317" s="5">
        <v>0.0</v>
      </c>
      <c r="N317" s="5">
        <v>12093.0</v>
      </c>
      <c r="O317" s="5">
        <v>0.6965612769126892</v>
      </c>
      <c r="P317" s="5">
        <v>0.48020434379577637</v>
      </c>
      <c r="Q317" s="5">
        <v>5807.111258089542</v>
      </c>
      <c r="R317" s="5">
        <v>17361.0</v>
      </c>
      <c r="S317" s="6">
        <v>0.3344917595386505</v>
      </c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</row>
    <row r="318" ht="15.75" customHeight="1">
      <c r="A318" s="4">
        <v>80601.0</v>
      </c>
      <c r="B318" s="5">
        <v>1.0</v>
      </c>
      <c r="C318" s="5">
        <v>294.0</v>
      </c>
      <c r="D318" s="5">
        <v>0.6163522005081177</v>
      </c>
      <c r="E318" s="5">
        <v>0.4811035692691803</v>
      </c>
      <c r="F318" s="5">
        <v>141.44444838166237</v>
      </c>
      <c r="G318" s="5">
        <v>477.0</v>
      </c>
      <c r="H318" s="6">
        <v>0.29652923345565796</v>
      </c>
      <c r="I318" s="7"/>
      <c r="J318" s="7"/>
      <c r="K318" s="7"/>
      <c r="L318" s="4">
        <v>80601.0</v>
      </c>
      <c r="M318" s="5">
        <v>0.0</v>
      </c>
      <c r="N318" s="5">
        <v>2190.0</v>
      </c>
      <c r="O318" s="5">
        <v>0.6736388802528381</v>
      </c>
      <c r="P318" s="5">
        <v>0.4871131479740143</v>
      </c>
      <c r="Q318" s="5">
        <v>1066.7778050601482</v>
      </c>
      <c r="R318" s="5">
        <v>3251.0</v>
      </c>
      <c r="S318" s="6">
        <v>0.3281383514404297</v>
      </c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</row>
    <row r="319" ht="15.75" customHeight="1">
      <c r="A319" s="4">
        <v>80602.0</v>
      </c>
      <c r="B319" s="5">
        <v>1.0</v>
      </c>
      <c r="C319" s="5">
        <v>834.0</v>
      </c>
      <c r="D319" s="5">
        <v>0.5545212626457214</v>
      </c>
      <c r="E319" s="5">
        <v>0.452704519033432</v>
      </c>
      <c r="F319" s="5">
        <v>377.55556577444077</v>
      </c>
      <c r="G319" s="5">
        <v>1504.0</v>
      </c>
      <c r="H319" s="6">
        <v>0.25103428959846497</v>
      </c>
      <c r="I319" s="7"/>
      <c r="J319" s="7"/>
      <c r="K319" s="7"/>
      <c r="L319" s="4">
        <v>80602.0</v>
      </c>
      <c r="M319" s="5">
        <v>0.0</v>
      </c>
      <c r="N319" s="5">
        <v>5289.0</v>
      </c>
      <c r="O319" s="5">
        <v>0.5140941143035889</v>
      </c>
      <c r="P319" s="5">
        <v>0.4323858916759491</v>
      </c>
      <c r="Q319" s="5">
        <v>2286.8889461159706</v>
      </c>
      <c r="R319" s="5">
        <v>10288.0</v>
      </c>
      <c r="S319" s="6">
        <v>0.22228704392910004</v>
      </c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</row>
    <row r="320" ht="15.75" customHeight="1">
      <c r="A320" s="4">
        <v>80701.0</v>
      </c>
      <c r="B320" s="5">
        <v>1.0</v>
      </c>
      <c r="C320" s="5">
        <v>575.0</v>
      </c>
      <c r="D320" s="5">
        <v>0.45418640971183777</v>
      </c>
      <c r="E320" s="5">
        <v>0.4345893859863281</v>
      </c>
      <c r="F320" s="5">
        <v>249.88889518380165</v>
      </c>
      <c r="G320" s="5">
        <v>1266.0</v>
      </c>
      <c r="H320" s="6">
        <v>0.19738459587097168</v>
      </c>
      <c r="I320" s="7"/>
      <c r="J320" s="7"/>
      <c r="K320" s="7"/>
      <c r="L320" s="4">
        <v>80701.0</v>
      </c>
      <c r="M320" s="5">
        <v>0.0</v>
      </c>
      <c r="N320" s="5">
        <v>2926.0</v>
      </c>
      <c r="O320" s="5">
        <v>0.5571210980415344</v>
      </c>
      <c r="P320" s="5">
        <v>0.42112860083580017</v>
      </c>
      <c r="Q320" s="5">
        <v>1232.2222528457642</v>
      </c>
      <c r="R320" s="5">
        <v>5252.0</v>
      </c>
      <c r="S320" s="6">
        <v>0.2346196323633194</v>
      </c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</row>
    <row r="321" ht="15.75" customHeight="1">
      <c r="A321" s="4">
        <v>80702.0</v>
      </c>
      <c r="B321" s="5">
        <v>1.0</v>
      </c>
      <c r="C321" s="5">
        <v>410.0</v>
      </c>
      <c r="D321" s="5">
        <v>0.46275395154953003</v>
      </c>
      <c r="E321" s="5">
        <v>0.40840110182762146</v>
      </c>
      <c r="F321" s="5">
        <v>167.44444876909256</v>
      </c>
      <c r="G321" s="5">
        <v>886.0</v>
      </c>
      <c r="H321" s="6">
        <v>0.18898922204971313</v>
      </c>
      <c r="I321" s="7"/>
      <c r="J321" s="7"/>
      <c r="K321" s="7"/>
      <c r="L321" s="4">
        <v>80702.0</v>
      </c>
      <c r="M321" s="5">
        <v>0.0</v>
      </c>
      <c r="N321" s="5">
        <v>1767.0</v>
      </c>
      <c r="O321" s="5">
        <v>0.45564723014831543</v>
      </c>
      <c r="P321" s="5">
        <v>0.4279695749282837</v>
      </c>
      <c r="Q321" s="5">
        <v>756.2222412526608</v>
      </c>
      <c r="R321" s="5">
        <v>3878.0</v>
      </c>
      <c r="S321" s="6">
        <v>0.19500315189361572</v>
      </c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</row>
    <row r="322" ht="15.75" customHeight="1">
      <c r="A322" s="4">
        <v>80703.0</v>
      </c>
      <c r="B322" s="5">
        <v>1.0</v>
      </c>
      <c r="C322" s="5">
        <v>46.0</v>
      </c>
      <c r="D322" s="5">
        <v>0.42990654706954956</v>
      </c>
      <c r="E322" s="5">
        <v>0.49033817648887634</v>
      </c>
      <c r="F322" s="5">
        <v>22.555556297302246</v>
      </c>
      <c r="G322" s="5">
        <v>107.0</v>
      </c>
      <c r="H322" s="6">
        <v>0.21079958975315094</v>
      </c>
      <c r="I322" s="7"/>
      <c r="J322" s="7"/>
      <c r="K322" s="7"/>
      <c r="L322" s="4">
        <v>80703.0</v>
      </c>
      <c r="M322" s="5">
        <v>0.0</v>
      </c>
      <c r="N322" s="5">
        <v>362.0</v>
      </c>
      <c r="O322" s="5">
        <v>0.4972527325153351</v>
      </c>
      <c r="P322" s="5">
        <v>0.4275629222393036</v>
      </c>
      <c r="Q322" s="5">
        <v>154.77778175473213</v>
      </c>
      <c r="R322" s="5">
        <v>728.0</v>
      </c>
      <c r="S322" s="6">
        <v>0.21260683238506317</v>
      </c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</row>
    <row r="323" ht="15.75" customHeight="1">
      <c r="A323" s="4">
        <v>80801.0</v>
      </c>
      <c r="B323" s="5">
        <v>1.0</v>
      </c>
      <c r="C323" s="5">
        <v>1408.0</v>
      </c>
      <c r="D323" s="5">
        <v>0.5543307065963745</v>
      </c>
      <c r="E323" s="5">
        <v>0.42858269810676575</v>
      </c>
      <c r="F323" s="5">
        <v>603.4444594979286</v>
      </c>
      <c r="G323" s="5">
        <v>2540.0</v>
      </c>
      <c r="H323" s="6">
        <v>0.23757654428482056</v>
      </c>
      <c r="I323" s="7"/>
      <c r="J323" s="7"/>
      <c r="K323" s="7"/>
      <c r="L323" s="4">
        <v>80801.0</v>
      </c>
      <c r="M323" s="5">
        <v>0.0</v>
      </c>
      <c r="N323" s="5">
        <v>5065.0</v>
      </c>
      <c r="O323" s="5">
        <v>0.5949723720550537</v>
      </c>
      <c r="P323" s="5">
        <v>0.4303828179836273</v>
      </c>
      <c r="Q323" s="5">
        <v>2179.888942718506</v>
      </c>
      <c r="R323" s="5">
        <v>8513.0</v>
      </c>
      <c r="S323" s="6">
        <v>0.25606587529182434</v>
      </c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</row>
    <row r="324" ht="15.75" customHeight="1">
      <c r="A324" s="4">
        <v>80802.0</v>
      </c>
      <c r="B324" s="5">
        <v>1.0</v>
      </c>
      <c r="C324" s="5">
        <v>391.0</v>
      </c>
      <c r="D324" s="5">
        <v>0.4190782308578491</v>
      </c>
      <c r="E324" s="5">
        <v>0.416879802942276</v>
      </c>
      <c r="F324" s="5">
        <v>163.00000321865082</v>
      </c>
      <c r="G324" s="5">
        <v>933.0</v>
      </c>
      <c r="H324" s="6">
        <v>0.17470525205135345</v>
      </c>
      <c r="I324" s="7"/>
      <c r="J324" s="7"/>
      <c r="K324" s="7"/>
      <c r="L324" s="4">
        <v>80802.0</v>
      </c>
      <c r="M324" s="5">
        <v>0.0</v>
      </c>
      <c r="N324" s="5">
        <v>2313.0</v>
      </c>
      <c r="O324" s="5">
        <v>0.5104833245277405</v>
      </c>
      <c r="P324" s="5">
        <v>0.4178315997123718</v>
      </c>
      <c r="Q324" s="5">
        <v>966.4444680809975</v>
      </c>
      <c r="R324" s="5">
        <v>4531.0</v>
      </c>
      <c r="S324" s="6">
        <v>0.2132960706949234</v>
      </c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</row>
    <row r="325" ht="15.75" customHeight="1">
      <c r="A325" s="4">
        <v>80803.0</v>
      </c>
      <c r="B325" s="5">
        <v>1.0</v>
      </c>
      <c r="C325" s="5">
        <v>462.0</v>
      </c>
      <c r="D325" s="5">
        <v>0.5409836173057556</v>
      </c>
      <c r="E325" s="5">
        <v>0.41630592942237854</v>
      </c>
      <c r="F325" s="5">
        <v>192.33333784341812</v>
      </c>
      <c r="G325" s="5">
        <v>854.0</v>
      </c>
      <c r="H325" s="6">
        <v>0.22521468997001648</v>
      </c>
      <c r="I325" s="7"/>
      <c r="J325" s="7"/>
      <c r="K325" s="7"/>
      <c r="L325" s="4">
        <v>80803.0</v>
      </c>
      <c r="M325" s="5">
        <v>0.0</v>
      </c>
      <c r="N325" s="5">
        <v>1629.0</v>
      </c>
      <c r="O325" s="5">
        <v>0.5163232684135437</v>
      </c>
      <c r="P325" s="5">
        <v>0.4414432942867279</v>
      </c>
      <c r="Q325" s="5">
        <v>719.1111308932304</v>
      </c>
      <c r="R325" s="5">
        <v>3155.0</v>
      </c>
      <c r="S325" s="6">
        <v>0.22792744636535645</v>
      </c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</row>
    <row r="326" ht="15.75" customHeight="1">
      <c r="A326" s="4">
        <v>90101.0</v>
      </c>
      <c r="B326" s="5">
        <v>1.0</v>
      </c>
      <c r="C326" s="5">
        <v>881.0</v>
      </c>
      <c r="D326" s="5">
        <v>0.22474490106105804</v>
      </c>
      <c r="E326" s="5">
        <v>0.41783326864242554</v>
      </c>
      <c r="F326" s="5">
        <v>368.11112055182457</v>
      </c>
      <c r="G326" s="5">
        <v>3920.0</v>
      </c>
      <c r="H326" s="6">
        <v>0.09390589594841003</v>
      </c>
      <c r="I326" s="7"/>
      <c r="J326" s="7"/>
      <c r="K326" s="7"/>
      <c r="L326" s="4">
        <v>90101.0</v>
      </c>
      <c r="M326" s="5">
        <v>0.0</v>
      </c>
      <c r="N326" s="5">
        <v>10946.0</v>
      </c>
      <c r="O326" s="5">
        <v>0.2757456600666046</v>
      </c>
      <c r="P326" s="5">
        <v>0.41413405537605286</v>
      </c>
      <c r="Q326" s="5">
        <v>4533.111223578453</v>
      </c>
      <c r="R326" s="5">
        <v>39696.0</v>
      </c>
      <c r="S326" s="6">
        <v>0.11419566720724106</v>
      </c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</row>
    <row r="327" ht="15.75" customHeight="1">
      <c r="A327" s="4">
        <v>90102.0</v>
      </c>
      <c r="B327" s="5">
        <v>1.0</v>
      </c>
      <c r="C327" s="5">
        <v>295.0</v>
      </c>
      <c r="D327" s="5">
        <v>0.3111814260482788</v>
      </c>
      <c r="E327" s="5">
        <v>0.3905838131904602</v>
      </c>
      <c r="F327" s="5">
        <v>115.22222453355789</v>
      </c>
      <c r="G327" s="5">
        <v>948.0</v>
      </c>
      <c r="H327" s="6">
        <v>0.12154243141412735</v>
      </c>
      <c r="I327" s="7"/>
      <c r="J327" s="7"/>
      <c r="K327" s="7"/>
      <c r="L327" s="4">
        <v>90102.0</v>
      </c>
      <c r="M327" s="5">
        <v>0.0</v>
      </c>
      <c r="N327" s="5">
        <v>2706.0</v>
      </c>
      <c r="O327" s="5">
        <v>0.4035794138908386</v>
      </c>
      <c r="P327" s="5">
        <v>0.4300731122493744</v>
      </c>
      <c r="Q327" s="5">
        <v>1163.7778072953224</v>
      </c>
      <c r="R327" s="5">
        <v>6705.0</v>
      </c>
      <c r="S327" s="6">
        <v>0.17356865108013153</v>
      </c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</row>
    <row r="328" ht="15.75" customHeight="1">
      <c r="A328" s="4">
        <v>90103.0</v>
      </c>
      <c r="B328" s="5">
        <v>1.0</v>
      </c>
      <c r="C328" s="5">
        <v>164.0</v>
      </c>
      <c r="D328" s="5">
        <v>0.7224669456481934</v>
      </c>
      <c r="E328" s="5">
        <v>0.5277777910232544</v>
      </c>
      <c r="F328" s="5">
        <v>86.55555754899979</v>
      </c>
      <c r="G328" s="5">
        <v>227.0</v>
      </c>
      <c r="H328" s="6">
        <v>0.38130199909210205</v>
      </c>
      <c r="I328" s="7"/>
      <c r="J328" s="7"/>
      <c r="K328" s="7"/>
      <c r="L328" s="4">
        <v>90103.0</v>
      </c>
      <c r="M328" s="5">
        <v>0.0</v>
      </c>
      <c r="N328" s="5">
        <v>1409.0</v>
      </c>
      <c r="O328" s="5">
        <v>0.769524872303009</v>
      </c>
      <c r="P328" s="5">
        <v>0.4677864611148834</v>
      </c>
      <c r="Q328" s="5">
        <v>659.1111285090446</v>
      </c>
      <c r="R328" s="5">
        <v>1831.0</v>
      </c>
      <c r="S328" s="6">
        <v>0.35997331142425537</v>
      </c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</row>
    <row r="329" ht="15.75" customHeight="1">
      <c r="A329" s="4">
        <v>90104.0</v>
      </c>
      <c r="B329" s="5">
        <v>1.0</v>
      </c>
      <c r="C329" s="5">
        <v>237.0</v>
      </c>
      <c r="D329" s="5">
        <v>0.7383177280426025</v>
      </c>
      <c r="E329" s="5">
        <v>0.45757150650024414</v>
      </c>
      <c r="F329" s="5">
        <v>108.44444757699966</v>
      </c>
      <c r="G329" s="5">
        <v>321.0</v>
      </c>
      <c r="H329" s="6">
        <v>0.3378331661224365</v>
      </c>
      <c r="I329" s="7"/>
      <c r="J329" s="7"/>
      <c r="K329" s="7"/>
      <c r="L329" s="4">
        <v>90104.0</v>
      </c>
      <c r="M329" s="5">
        <v>0.0</v>
      </c>
      <c r="N329" s="5">
        <v>1937.0</v>
      </c>
      <c r="O329" s="5">
        <v>0.5998761057853699</v>
      </c>
      <c r="P329" s="5">
        <v>0.473125696182251</v>
      </c>
      <c r="Q329" s="5">
        <v>916.4444697201252</v>
      </c>
      <c r="R329" s="5">
        <v>3229.0</v>
      </c>
      <c r="S329" s="6">
        <v>0.2838168144226074</v>
      </c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</row>
    <row r="330" ht="15.75" customHeight="1">
      <c r="A330" s="4">
        <v>90201.0</v>
      </c>
      <c r="B330" s="5">
        <v>1.0</v>
      </c>
      <c r="C330" s="5">
        <v>231.0</v>
      </c>
      <c r="D330" s="5">
        <v>0.37138262391090393</v>
      </c>
      <c r="E330" s="5">
        <v>0.41847044229507446</v>
      </c>
      <c r="F330" s="5">
        <v>96.6666693687439</v>
      </c>
      <c r="G330" s="5">
        <v>622.0</v>
      </c>
      <c r="H330" s="6">
        <v>0.15541264414787292</v>
      </c>
      <c r="I330" s="7"/>
      <c r="J330" s="7"/>
      <c r="K330" s="7"/>
      <c r="L330" s="4">
        <v>90201.0</v>
      </c>
      <c r="M330" s="5">
        <v>0.0</v>
      </c>
      <c r="N330" s="5">
        <v>2585.0</v>
      </c>
      <c r="O330" s="5">
        <v>0.51524817943573</v>
      </c>
      <c r="P330" s="5">
        <v>0.4407479166984558</v>
      </c>
      <c r="Q330" s="5">
        <v>1139.3333613872528</v>
      </c>
      <c r="R330" s="5">
        <v>5017.0</v>
      </c>
      <c r="S330" s="6">
        <v>0.22709456086158752</v>
      </c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</row>
    <row r="331" ht="15.75" customHeight="1">
      <c r="A331" s="4">
        <v>90202.0</v>
      </c>
      <c r="B331" s="5">
        <v>1.0</v>
      </c>
      <c r="C331" s="5">
        <v>189.0</v>
      </c>
      <c r="D331" s="5">
        <v>0.9497487545013428</v>
      </c>
      <c r="E331" s="5">
        <v>0.517342746257782</v>
      </c>
      <c r="F331" s="5">
        <v>97.77778032422066</v>
      </c>
      <c r="G331" s="5">
        <v>199.0</v>
      </c>
      <c r="H331" s="6">
        <v>0.49134561419487</v>
      </c>
      <c r="I331" s="7"/>
      <c r="J331" s="7"/>
      <c r="K331" s="7"/>
      <c r="L331" s="4">
        <v>90202.0</v>
      </c>
      <c r="M331" s="5">
        <v>0.0</v>
      </c>
      <c r="N331" s="5">
        <v>2570.0</v>
      </c>
      <c r="O331" s="5">
        <v>0.9218077659606934</v>
      </c>
      <c r="P331" s="5">
        <v>0.5108949542045593</v>
      </c>
      <c r="Q331" s="5">
        <v>1313.0000374913216</v>
      </c>
      <c r="R331" s="5">
        <v>2788.0</v>
      </c>
      <c r="S331" s="6">
        <v>0.47094693779945374</v>
      </c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</row>
    <row r="332" ht="15.75" customHeight="1">
      <c r="A332" s="4">
        <v>90203.0</v>
      </c>
      <c r="B332" s="5">
        <v>1.0</v>
      </c>
      <c r="C332" s="5">
        <v>407.0</v>
      </c>
      <c r="D332" s="5">
        <v>0.7090592384338379</v>
      </c>
      <c r="E332" s="5">
        <v>0.45072346925735474</v>
      </c>
      <c r="F332" s="5">
        <v>183.4444489479065</v>
      </c>
      <c r="G332" s="5">
        <v>574.0</v>
      </c>
      <c r="H332" s="6">
        <v>0.31958964467048645</v>
      </c>
      <c r="I332" s="7"/>
      <c r="J332" s="7"/>
      <c r="K332" s="7"/>
      <c r="L332" s="4">
        <v>90203.0</v>
      </c>
      <c r="M332" s="5">
        <v>0.0</v>
      </c>
      <c r="N332" s="5">
        <v>3260.0</v>
      </c>
      <c r="O332" s="5">
        <v>0.6572580933570862</v>
      </c>
      <c r="P332" s="5">
        <v>0.4472733438014984</v>
      </c>
      <c r="Q332" s="5">
        <v>1458.1111483871937</v>
      </c>
      <c r="R332" s="5">
        <v>4960.0</v>
      </c>
      <c r="S332" s="6">
        <v>0.29397401213645935</v>
      </c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</row>
    <row r="333" ht="15.75" customHeight="1">
      <c r="A333" s="4">
        <v>90301.0</v>
      </c>
      <c r="B333" s="5">
        <v>1.0</v>
      </c>
      <c r="C333" s="5">
        <v>777.0</v>
      </c>
      <c r="D333" s="5">
        <v>0.6925133466720581</v>
      </c>
      <c r="E333" s="5">
        <v>0.5032175183296204</v>
      </c>
      <c r="F333" s="5">
        <v>391.0000104904175</v>
      </c>
      <c r="G333" s="5">
        <v>1122.0</v>
      </c>
      <c r="H333" s="6">
        <v>0.3484848439693451</v>
      </c>
      <c r="I333" s="7"/>
      <c r="J333" s="7"/>
      <c r="K333" s="7"/>
      <c r="L333" s="4">
        <v>90301.0</v>
      </c>
      <c r="M333" s="5">
        <v>0.0</v>
      </c>
      <c r="N333" s="5">
        <v>4418.0</v>
      </c>
      <c r="O333" s="5">
        <v>0.687947690486908</v>
      </c>
      <c r="P333" s="5">
        <v>0.48553895950317383</v>
      </c>
      <c r="Q333" s="5">
        <v>2145.111167103052</v>
      </c>
      <c r="R333" s="5">
        <v>6422.0</v>
      </c>
      <c r="S333" s="6">
        <v>0.33402541279792786</v>
      </c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</row>
    <row r="334" ht="15.75" customHeight="1">
      <c r="A334" s="4">
        <v>90302.0</v>
      </c>
      <c r="B334" s="5">
        <v>1.0</v>
      </c>
      <c r="C334" s="5">
        <v>579.0</v>
      </c>
      <c r="D334" s="5">
        <v>0.8008298873901367</v>
      </c>
      <c r="E334" s="5">
        <v>0.45749378204345703</v>
      </c>
      <c r="F334" s="5">
        <v>264.8888958096504</v>
      </c>
      <c r="G334" s="5">
        <v>723.0</v>
      </c>
      <c r="H334" s="6">
        <v>0.3663747012615204</v>
      </c>
      <c r="I334" s="7"/>
      <c r="J334" s="7"/>
      <c r="K334" s="7"/>
      <c r="L334" s="4">
        <v>90302.0</v>
      </c>
      <c r="M334" s="5">
        <v>0.0</v>
      </c>
      <c r="N334" s="5">
        <v>4603.0</v>
      </c>
      <c r="O334" s="5">
        <v>0.7265982627868652</v>
      </c>
      <c r="P334" s="5">
        <v>0.470441997051239</v>
      </c>
      <c r="Q334" s="5">
        <v>2165.4445004463196</v>
      </c>
      <c r="R334" s="5">
        <v>6335.0</v>
      </c>
      <c r="S334" s="6">
        <v>0.3418223261833191</v>
      </c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</row>
    <row r="335" ht="15.75" customHeight="1">
      <c r="A335" s="4">
        <v>90303.0</v>
      </c>
      <c r="B335" s="5">
        <v>1.0</v>
      </c>
      <c r="C335" s="5">
        <v>519.0</v>
      </c>
      <c r="D335" s="5">
        <v>0.9540441036224365</v>
      </c>
      <c r="E335" s="5">
        <v>0.5499892830848694</v>
      </c>
      <c r="F335" s="5">
        <v>285.44445183873177</v>
      </c>
      <c r="G335" s="5">
        <v>544.0</v>
      </c>
      <c r="H335" s="6">
        <v>0.5247140526771545</v>
      </c>
      <c r="I335" s="7"/>
      <c r="J335" s="7"/>
      <c r="K335" s="7"/>
      <c r="L335" s="4">
        <v>90303.0</v>
      </c>
      <c r="M335" s="5">
        <v>0.0</v>
      </c>
      <c r="N335" s="5">
        <v>7235.0</v>
      </c>
      <c r="O335" s="5">
        <v>0.949849009513855</v>
      </c>
      <c r="P335" s="5">
        <v>0.531966507434845</v>
      </c>
      <c r="Q335" s="5">
        <v>3848.777884066105</v>
      </c>
      <c r="R335" s="5">
        <v>7617.0</v>
      </c>
      <c r="S335" s="6">
        <v>0.5052878856658936</v>
      </c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</row>
    <row r="336" ht="15.75" customHeight="1">
      <c r="A336" s="4">
        <v>90401.0</v>
      </c>
      <c r="B336" s="5">
        <v>1.0</v>
      </c>
      <c r="C336" s="5">
        <v>72.0</v>
      </c>
      <c r="D336" s="5">
        <v>0.5759999752044678</v>
      </c>
      <c r="E336" s="5">
        <v>0.4413580298423767</v>
      </c>
      <c r="F336" s="5">
        <v>31.77777850627899</v>
      </c>
      <c r="G336" s="5">
        <v>125.0</v>
      </c>
      <c r="H336" s="6">
        <v>0.25422221422195435</v>
      </c>
      <c r="I336" s="7"/>
      <c r="J336" s="7"/>
      <c r="K336" s="7"/>
      <c r="L336" s="4">
        <v>90401.0</v>
      </c>
      <c r="M336" s="5">
        <v>0.0</v>
      </c>
      <c r="N336" s="5">
        <v>1053.0</v>
      </c>
      <c r="O336" s="5">
        <v>0.5116618275642395</v>
      </c>
      <c r="P336" s="5">
        <v>0.43125462532043457</v>
      </c>
      <c r="Q336" s="5">
        <v>454.11112290620804</v>
      </c>
      <c r="R336" s="5">
        <v>2058.0</v>
      </c>
      <c r="S336" s="6">
        <v>0.22065652906894684</v>
      </c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</row>
    <row r="337" ht="15.75" customHeight="1">
      <c r="A337" s="4">
        <v>90402.0</v>
      </c>
      <c r="B337" s="5">
        <v>1.0</v>
      </c>
      <c r="C337" s="5">
        <v>61.0</v>
      </c>
      <c r="D337" s="5">
        <v>0.6100000143051147</v>
      </c>
      <c r="E337" s="5">
        <v>0.44262295961380005</v>
      </c>
      <c r="F337" s="5">
        <v>27.00000074505806</v>
      </c>
      <c r="G337" s="5">
        <v>100.0</v>
      </c>
      <c r="H337" s="6">
        <v>0.27000001072883606</v>
      </c>
      <c r="I337" s="7"/>
      <c r="J337" s="7"/>
      <c r="K337" s="7"/>
      <c r="L337" s="4">
        <v>90402.0</v>
      </c>
      <c r="M337" s="5">
        <v>0.0</v>
      </c>
      <c r="N337" s="5">
        <v>1046.0</v>
      </c>
      <c r="O337" s="5">
        <v>0.6890645623207092</v>
      </c>
      <c r="P337" s="5">
        <v>0.4557042717933655</v>
      </c>
      <c r="Q337" s="5">
        <v>476.66667994856834</v>
      </c>
      <c r="R337" s="5">
        <v>1518.0</v>
      </c>
      <c r="S337" s="6">
        <v>0.3140096664428711</v>
      </c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</row>
    <row r="338" ht="15.75" customHeight="1">
      <c r="A338" s="4">
        <v>90501.0</v>
      </c>
      <c r="B338" s="5">
        <v>1.0</v>
      </c>
      <c r="C338" s="5">
        <v>105.0</v>
      </c>
      <c r="D338" s="5">
        <v>0.7664233446121216</v>
      </c>
      <c r="E338" s="5">
        <v>0.43809524178504944</v>
      </c>
      <c r="F338" s="5">
        <v>46.00000134110451</v>
      </c>
      <c r="G338" s="5">
        <v>137.0</v>
      </c>
      <c r="H338" s="6">
        <v>0.33576643466949463</v>
      </c>
      <c r="I338" s="7"/>
      <c r="J338" s="7"/>
      <c r="K338" s="7"/>
      <c r="L338" s="4">
        <v>90501.0</v>
      </c>
      <c r="M338" s="5">
        <v>0.0</v>
      </c>
      <c r="N338" s="5">
        <v>1266.0</v>
      </c>
      <c r="O338" s="5">
        <v>0.7719511985778809</v>
      </c>
      <c r="P338" s="5">
        <v>0.4454098641872406</v>
      </c>
      <c r="Q338" s="5">
        <v>563.8889041543007</v>
      </c>
      <c r="R338" s="5">
        <v>1640.0</v>
      </c>
      <c r="S338" s="6">
        <v>0.34383466839790344</v>
      </c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</row>
    <row r="339" ht="15.75" customHeight="1">
      <c r="A339" s="4">
        <v>90502.0</v>
      </c>
      <c r="B339" s="5">
        <v>1.0</v>
      </c>
      <c r="C339" s="5">
        <v>180.0</v>
      </c>
      <c r="D339" s="5">
        <v>0.7894737124443054</v>
      </c>
      <c r="E339" s="5">
        <v>0.48148149251937866</v>
      </c>
      <c r="F339" s="5">
        <v>86.66666913032532</v>
      </c>
      <c r="G339" s="5">
        <v>228.0</v>
      </c>
      <c r="H339" s="6">
        <v>0.3801169693470001</v>
      </c>
      <c r="I339" s="7"/>
      <c r="J339" s="7"/>
      <c r="K339" s="7"/>
      <c r="L339" s="4">
        <v>90502.0</v>
      </c>
      <c r="M339" s="5">
        <v>0.0</v>
      </c>
      <c r="N339" s="5">
        <v>2015.0</v>
      </c>
      <c r="O339" s="5">
        <v>0.787416934967041</v>
      </c>
      <c r="P339" s="5">
        <v>0.4689275026321411</v>
      </c>
      <c r="Q339" s="5">
        <v>944.8889135718346</v>
      </c>
      <c r="R339" s="5">
        <v>2559.0</v>
      </c>
      <c r="S339" s="6">
        <v>0.3692414462566376</v>
      </c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</row>
    <row r="340" ht="15.75" customHeight="1">
      <c r="A340" s="4">
        <v>90503.0</v>
      </c>
      <c r="B340" s="5">
        <v>1.0</v>
      </c>
      <c r="C340" s="5">
        <v>91.0</v>
      </c>
      <c r="D340" s="5">
        <v>0.8425925970077515</v>
      </c>
      <c r="E340" s="5">
        <v>0.49450549483299255</v>
      </c>
      <c r="F340" s="5">
        <v>45.00000137090683</v>
      </c>
      <c r="G340" s="5">
        <v>108.0</v>
      </c>
      <c r="H340" s="6">
        <v>0.4166666567325592</v>
      </c>
      <c r="I340" s="7"/>
      <c r="J340" s="7"/>
      <c r="K340" s="7"/>
      <c r="L340" s="4">
        <v>90503.0</v>
      </c>
      <c r="M340" s="5">
        <v>0.0</v>
      </c>
      <c r="N340" s="5">
        <v>1476.0</v>
      </c>
      <c r="O340" s="5">
        <v>0.7931219935417175</v>
      </c>
      <c r="P340" s="5">
        <v>0.46732914447784424</v>
      </c>
      <c r="Q340" s="5">
        <v>689.7777956724167</v>
      </c>
      <c r="R340" s="5">
        <v>1861.0</v>
      </c>
      <c r="S340" s="6">
        <v>0.3706490099430084</v>
      </c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</row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8.5"/>
    <col customWidth="1" min="3" max="3" width="6.13"/>
    <col customWidth="1" min="4" max="4" width="2.13"/>
    <col customWidth="1" min="5" max="5" width="2.0"/>
    <col customWidth="1" min="6" max="6" width="7.25"/>
    <col customWidth="1" min="7" max="7" width="7.75"/>
    <col customWidth="1" min="8" max="8" width="6.13"/>
    <col customWidth="1" min="11" max="12" width="11.5"/>
    <col customWidth="1" min="13" max="13" width="6.63"/>
    <col customWidth="1" min="14" max="14" width="6.13"/>
    <col customWidth="1" min="15" max="15" width="2.13"/>
    <col customWidth="1" min="16" max="16" width="2.0"/>
    <col customWidth="1" min="17" max="17" width="7.63"/>
    <col customWidth="1" min="18" max="18" width="7.75"/>
    <col customWidth="1" min="19" max="19" width="6.13"/>
  </cols>
  <sheetData>
    <row r="1" ht="15.75" customHeight="1">
      <c r="A1" s="1" t="s">
        <v>10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/>
      <c r="J1" s="1"/>
      <c r="K1" s="10"/>
      <c r="L1" s="1" t="s">
        <v>10</v>
      </c>
      <c r="M1" s="1" t="s">
        <v>8</v>
      </c>
      <c r="N1" s="1" t="s">
        <v>2</v>
      </c>
      <c r="O1" s="1" t="s">
        <v>3</v>
      </c>
      <c r="P1" s="1" t="s">
        <v>4</v>
      </c>
      <c r="Q1" s="1" t="s">
        <v>5</v>
      </c>
      <c r="R1" s="1" t="s">
        <v>6</v>
      </c>
      <c r="S1" s="2" t="s">
        <v>7</v>
      </c>
      <c r="T1" s="1"/>
      <c r="U1" s="1"/>
      <c r="V1" s="1"/>
      <c r="W1" s="1"/>
      <c r="X1" s="1"/>
      <c r="Y1" s="1"/>
      <c r="Z1" s="1"/>
      <c r="AA1" s="1"/>
      <c r="AB1" s="1"/>
    </row>
    <row r="2" ht="15.75" customHeight="1">
      <c r="A2" s="5">
        <v>10101.0</v>
      </c>
      <c r="B2" s="5">
        <v>1.0</v>
      </c>
      <c r="C2" s="5">
        <v>2842.0</v>
      </c>
      <c r="D2" s="5">
        <v>0.05113350227475166</v>
      </c>
      <c r="E2" s="5">
        <v>0.3798576891422272</v>
      </c>
      <c r="F2" s="5">
        <v>1079.5555829107761</v>
      </c>
      <c r="G2" s="5">
        <v>55580.0</v>
      </c>
      <c r="H2" s="6">
        <v>0.019423453137278557</v>
      </c>
      <c r="I2" s="8" t="s">
        <v>6</v>
      </c>
      <c r="J2" s="5">
        <f>SUM(G246:G248)</f>
        <v>29421</v>
      </c>
      <c r="K2" s="9">
        <f t="shared" ref="K2:K3" si="1">J3/J2</f>
        <v>0.05689813399</v>
      </c>
      <c r="L2" s="5">
        <v>10101.0</v>
      </c>
      <c r="M2" s="5">
        <v>0.0</v>
      </c>
      <c r="N2" s="5">
        <v>7702.0</v>
      </c>
      <c r="O2" s="5">
        <v>0.03288150951266289</v>
      </c>
      <c r="P2" s="5">
        <v>0.36911049485206604</v>
      </c>
      <c r="Q2" s="5">
        <v>2842.888961583376</v>
      </c>
      <c r="R2" s="5">
        <v>234235.0</v>
      </c>
      <c r="S2" s="6">
        <v>0.012136910110712051</v>
      </c>
      <c r="T2" s="8" t="s">
        <v>6</v>
      </c>
      <c r="U2" s="5">
        <f>SUM(R246:R248)</f>
        <v>125495</v>
      </c>
      <c r="V2" s="11">
        <f t="shared" ref="V2:V3" si="2">U3/U2</f>
        <v>0.0496991912</v>
      </c>
      <c r="W2" s="8"/>
      <c r="X2" s="8"/>
      <c r="Y2" s="8"/>
      <c r="Z2" s="8"/>
      <c r="AA2" s="8"/>
      <c r="AB2" s="8"/>
    </row>
    <row r="3" ht="15.75" customHeight="1">
      <c r="A3" s="5">
        <v>10102.0</v>
      </c>
      <c r="B3" s="5">
        <v>1.0</v>
      </c>
      <c r="C3" s="5">
        <v>285.0</v>
      </c>
      <c r="D3" s="5">
        <v>0.11318507045507431</v>
      </c>
      <c r="E3" s="5">
        <v>0.36452242732048035</v>
      </c>
      <c r="F3" s="5">
        <v>103.88889136910439</v>
      </c>
      <c r="G3" s="5">
        <v>2518.0</v>
      </c>
      <c r="H3" s="6">
        <v>0.041258495301008224</v>
      </c>
      <c r="I3" s="8" t="s">
        <v>2</v>
      </c>
      <c r="J3" s="5">
        <f>SUM(C246:C248)</f>
        <v>1674</v>
      </c>
      <c r="K3" s="9">
        <f t="shared" si="1"/>
        <v>17.94528449</v>
      </c>
      <c r="L3" s="5">
        <v>10102.0</v>
      </c>
      <c r="M3" s="5">
        <v>0.0</v>
      </c>
      <c r="N3" s="5">
        <v>417.0</v>
      </c>
      <c r="O3" s="5">
        <v>0.0645311027765274</v>
      </c>
      <c r="P3" s="5">
        <v>0.36903810501098633</v>
      </c>
      <c r="Q3" s="5">
        <v>153.8888931274414</v>
      </c>
      <c r="R3" s="5">
        <v>6462.0</v>
      </c>
      <c r="S3" s="6">
        <v>0.023814436048269272</v>
      </c>
      <c r="T3" s="8" t="s">
        <v>2</v>
      </c>
      <c r="U3" s="5">
        <f>SUM(N246:N248)</f>
        <v>6237</v>
      </c>
      <c r="V3" s="11">
        <f t="shared" si="2"/>
        <v>20.49636566</v>
      </c>
      <c r="W3" s="8"/>
      <c r="X3" s="8"/>
      <c r="Y3" s="8"/>
      <c r="Z3" s="8"/>
      <c r="AA3" s="8"/>
      <c r="AB3" s="8"/>
    </row>
    <row r="4" ht="15.75" customHeight="1">
      <c r="A4" s="5">
        <v>10103.0</v>
      </c>
      <c r="B4" s="5">
        <v>1.0</v>
      </c>
      <c r="C4" s="5">
        <v>2446.0</v>
      </c>
      <c r="D4" s="5">
        <v>0.6426694989204407</v>
      </c>
      <c r="E4" s="5">
        <v>0.42563822865486145</v>
      </c>
      <c r="F4" s="5">
        <v>1041.1111369132996</v>
      </c>
      <c r="G4" s="5">
        <v>3806.0</v>
      </c>
      <c r="H4" s="6">
        <v>0.27354469895362854</v>
      </c>
      <c r="I4" s="8" t="s">
        <v>9</v>
      </c>
      <c r="J4" s="5">
        <f>SUM(F246:H248)</f>
        <v>30040.40624</v>
      </c>
      <c r="K4" s="9">
        <f>K2*K3</f>
        <v>1.021053201</v>
      </c>
      <c r="L4" s="5">
        <v>10103.0</v>
      </c>
      <c r="M4" s="5">
        <v>0.0</v>
      </c>
      <c r="N4" s="5">
        <v>4858.0</v>
      </c>
      <c r="O4" s="5">
        <v>0.49566370248794556</v>
      </c>
      <c r="P4" s="5">
        <v>0.4100452959537506</v>
      </c>
      <c r="Q4" s="5">
        <v>1992.0000504851341</v>
      </c>
      <c r="R4" s="5">
        <v>9801.0</v>
      </c>
      <c r="S4" s="6">
        <v>0.20324456691741943</v>
      </c>
      <c r="T4" s="8" t="s">
        <v>9</v>
      </c>
      <c r="U4" s="5">
        <f>SUM(Q246:S248)</f>
        <v>127835.8326</v>
      </c>
      <c r="V4" s="11">
        <f>V3*V2</f>
        <v>1.018652796</v>
      </c>
      <c r="W4" s="8"/>
      <c r="X4" s="8"/>
      <c r="Y4" s="8"/>
      <c r="Z4" s="8"/>
      <c r="AA4" s="8"/>
      <c r="AB4" s="8"/>
    </row>
    <row r="5" ht="15.75" customHeight="1">
      <c r="A5" s="5">
        <v>10201.0</v>
      </c>
      <c r="B5" s="5">
        <v>1.0</v>
      </c>
      <c r="C5" s="5">
        <v>1090.0</v>
      </c>
      <c r="D5" s="5">
        <v>0.5192949175834656</v>
      </c>
      <c r="E5" s="5">
        <v>0.4252803325653076</v>
      </c>
      <c r="F5" s="5">
        <v>463.5555667579174</v>
      </c>
      <c r="G5" s="5">
        <v>2099.0</v>
      </c>
      <c r="H5" s="6">
        <v>0.22084590792655945</v>
      </c>
      <c r="I5" s="8"/>
      <c r="J5" s="8"/>
      <c r="K5" s="9"/>
      <c r="L5" s="5">
        <v>10201.0</v>
      </c>
      <c r="M5" s="5">
        <v>0.0</v>
      </c>
      <c r="N5" s="5">
        <v>2400.0</v>
      </c>
      <c r="O5" s="5">
        <v>0.4181184768676758</v>
      </c>
      <c r="P5" s="5">
        <v>0.4178703725337982</v>
      </c>
      <c r="Q5" s="5">
        <v>1002.8889124691486</v>
      </c>
      <c r="R5" s="5">
        <v>5740.0</v>
      </c>
      <c r="S5" s="6">
        <v>0.17471931874752045</v>
      </c>
      <c r="T5" s="8"/>
      <c r="U5" s="8"/>
      <c r="V5" s="8"/>
      <c r="W5" s="8"/>
      <c r="X5" s="8"/>
      <c r="Y5" s="8"/>
      <c r="Z5" s="8"/>
      <c r="AA5" s="8"/>
      <c r="AB5" s="8"/>
    </row>
    <row r="6" ht="15.75" customHeight="1">
      <c r="A6" s="5">
        <v>10202.0</v>
      </c>
      <c r="B6" s="5">
        <v>1.0</v>
      </c>
      <c r="C6" s="5">
        <v>1896.0</v>
      </c>
      <c r="D6" s="5">
        <v>0.44268035888671875</v>
      </c>
      <c r="E6" s="5">
        <v>0.41484999656677246</v>
      </c>
      <c r="F6" s="5">
        <v>786.5555748343468</v>
      </c>
      <c r="G6" s="5">
        <v>4283.0</v>
      </c>
      <c r="H6" s="6">
        <v>0.18364594876766205</v>
      </c>
      <c r="I6" s="8" t="s">
        <v>6</v>
      </c>
      <c r="J6" s="5">
        <f>SUM(G2:G344)</f>
        <v>2181955</v>
      </c>
      <c r="K6" s="9">
        <f t="shared" ref="K6:K7" si="3">J7/J6</f>
        <v>0.08375424791</v>
      </c>
      <c r="L6" s="5">
        <v>10202.0</v>
      </c>
      <c r="M6" s="5">
        <v>0.0</v>
      </c>
      <c r="N6" s="5">
        <v>3580.0</v>
      </c>
      <c r="O6" s="5">
        <v>0.2879665493965149</v>
      </c>
      <c r="P6" s="5">
        <v>0.3997517228126526</v>
      </c>
      <c r="Q6" s="5">
        <v>1431.1111487746239</v>
      </c>
      <c r="R6" s="5">
        <v>12432.0</v>
      </c>
      <c r="S6" s="6">
        <v>0.11511512100696564</v>
      </c>
      <c r="T6" s="8" t="s">
        <v>6</v>
      </c>
      <c r="U6" s="5">
        <f>SUM(R2:R344)</f>
        <v>8952175</v>
      </c>
      <c r="V6" s="11">
        <f t="shared" ref="V6:V7" si="4">U7/U6</f>
        <v>0.05927006565</v>
      </c>
      <c r="W6" s="8"/>
      <c r="X6" s="8"/>
      <c r="Y6" s="8"/>
      <c r="Z6" s="8"/>
      <c r="AA6" s="8"/>
      <c r="AB6" s="8"/>
    </row>
    <row r="7" ht="15.75" customHeight="1">
      <c r="A7" s="5">
        <v>10301.0</v>
      </c>
      <c r="B7" s="5">
        <v>1.0</v>
      </c>
      <c r="C7" s="5">
        <v>1058.0</v>
      </c>
      <c r="D7" s="5">
        <v>0.27487659454345703</v>
      </c>
      <c r="E7" s="5">
        <v>0.3867884874343872</v>
      </c>
      <c r="F7" s="5">
        <v>409.22223231196404</v>
      </c>
      <c r="G7" s="5">
        <v>3849.0</v>
      </c>
      <c r="H7" s="6">
        <v>0.10631909966468811</v>
      </c>
      <c r="I7" s="8" t="s">
        <v>2</v>
      </c>
      <c r="J7" s="5">
        <f>SUM(C2:C244)</f>
        <v>182748</v>
      </c>
      <c r="K7" s="9">
        <f t="shared" si="3"/>
        <v>0.3841829646</v>
      </c>
      <c r="L7" s="5">
        <v>10301.0</v>
      </c>
      <c r="M7" s="5">
        <v>0.0</v>
      </c>
      <c r="N7" s="5">
        <v>1840.0</v>
      </c>
      <c r="O7" s="5">
        <v>0.18941733241081238</v>
      </c>
      <c r="P7" s="5">
        <v>0.3813405930995941</v>
      </c>
      <c r="Q7" s="5">
        <v>701.6666846871376</v>
      </c>
      <c r="R7" s="5">
        <v>9714.0</v>
      </c>
      <c r="S7" s="6">
        <v>0.07223251461982727</v>
      </c>
      <c r="T7" s="8" t="s">
        <v>2</v>
      </c>
      <c r="U7" s="5">
        <f>SUM(N2:N244)</f>
        <v>530596</v>
      </c>
      <c r="V7" s="11">
        <f t="shared" si="4"/>
        <v>0.375759428</v>
      </c>
      <c r="W7" s="8"/>
      <c r="X7" s="8"/>
      <c r="Y7" s="8"/>
      <c r="Z7" s="8"/>
      <c r="AA7" s="8"/>
      <c r="AB7" s="8"/>
    </row>
    <row r="8" ht="15.75" customHeight="1">
      <c r="A8" s="5">
        <v>10302.0</v>
      </c>
      <c r="B8" s="5">
        <v>1.0</v>
      </c>
      <c r="C8" s="5">
        <v>1201.0</v>
      </c>
      <c r="D8" s="5">
        <v>0.41271477937698364</v>
      </c>
      <c r="E8" s="5">
        <v>0.4103987514972687</v>
      </c>
      <c r="F8" s="5">
        <v>492.88890129327774</v>
      </c>
      <c r="G8" s="5">
        <v>2910.0</v>
      </c>
      <c r="H8" s="6">
        <v>0.1693776249885559</v>
      </c>
      <c r="I8" s="8" t="s">
        <v>9</v>
      </c>
      <c r="J8" s="5">
        <f>SUM(F2:F244)</f>
        <v>70208.66841</v>
      </c>
      <c r="K8" s="9">
        <f>K6*K7</f>
        <v>0.03217695526</v>
      </c>
      <c r="L8" s="5">
        <v>10302.0</v>
      </c>
      <c r="M8" s="5">
        <v>0.0</v>
      </c>
      <c r="N8" s="5">
        <v>2826.0</v>
      </c>
      <c r="O8" s="5">
        <v>0.29539039731025696</v>
      </c>
      <c r="P8" s="5">
        <v>0.40540221333503723</v>
      </c>
      <c r="Q8" s="5">
        <v>1145.666696190834</v>
      </c>
      <c r="R8" s="5">
        <v>9567.0</v>
      </c>
      <c r="S8" s="6">
        <v>0.11975192278623581</v>
      </c>
      <c r="T8" s="8" t="s">
        <v>9</v>
      </c>
      <c r="U8" s="5">
        <f>SUM(Q2:Q244)</f>
        <v>199376.4495</v>
      </c>
      <c r="V8" s="11">
        <f>V6*V7</f>
        <v>0.02227128597</v>
      </c>
      <c r="W8" s="8"/>
      <c r="X8" s="8"/>
      <c r="Y8" s="8"/>
      <c r="Z8" s="8"/>
      <c r="AA8" s="8"/>
      <c r="AB8" s="8"/>
    </row>
    <row r="9" ht="15.75" customHeight="1">
      <c r="A9" s="5">
        <v>10303.0</v>
      </c>
      <c r="B9" s="5">
        <v>1.0</v>
      </c>
      <c r="C9" s="5">
        <v>619.0</v>
      </c>
      <c r="D9" s="5">
        <v>0.2930871248245239</v>
      </c>
      <c r="E9" s="5">
        <v>0.39005565643310547</v>
      </c>
      <c r="F9" s="5">
        <v>241.4444504380226</v>
      </c>
      <c r="G9" s="5">
        <v>2112.0</v>
      </c>
      <c r="H9" s="6">
        <v>0.1143202930688858</v>
      </c>
      <c r="I9" s="8"/>
      <c r="J9" s="8"/>
      <c r="K9" s="9"/>
      <c r="L9" s="5">
        <v>10303.0</v>
      </c>
      <c r="M9" s="5">
        <v>0.0</v>
      </c>
      <c r="N9" s="5">
        <v>1124.0</v>
      </c>
      <c r="O9" s="5">
        <v>0.16270990669727325</v>
      </c>
      <c r="P9" s="5">
        <v>0.37742191553115845</v>
      </c>
      <c r="Q9" s="5">
        <v>424.2222327888012</v>
      </c>
      <c r="R9" s="5">
        <v>6908.0</v>
      </c>
      <c r="S9" s="6">
        <v>0.06141028553247452</v>
      </c>
      <c r="T9" s="8"/>
      <c r="U9" s="8"/>
      <c r="V9" s="8"/>
      <c r="W9" s="8"/>
      <c r="X9" s="8"/>
      <c r="Y9" s="8"/>
      <c r="Z9" s="8"/>
      <c r="AA9" s="8"/>
      <c r="AB9" s="8"/>
    </row>
    <row r="10" ht="15.75" customHeight="1">
      <c r="A10" s="5">
        <v>10304.0</v>
      </c>
      <c r="B10" s="5">
        <v>1.0</v>
      </c>
      <c r="C10" s="5">
        <v>898.0</v>
      </c>
      <c r="D10" s="5">
        <v>0.3280964493751526</v>
      </c>
      <c r="E10" s="5">
        <v>0.4067062735557556</v>
      </c>
      <c r="F10" s="5">
        <v>365.2222315967083</v>
      </c>
      <c r="G10" s="5">
        <v>2737.0</v>
      </c>
      <c r="H10" s="6">
        <v>0.13343888521194458</v>
      </c>
      <c r="I10" s="8"/>
      <c r="J10" s="8"/>
      <c r="K10" s="9"/>
      <c r="L10" s="5">
        <v>10304.0</v>
      </c>
      <c r="M10" s="5">
        <v>0.0</v>
      </c>
      <c r="N10" s="5">
        <v>1590.0</v>
      </c>
      <c r="O10" s="5">
        <v>0.24886523187160492</v>
      </c>
      <c r="P10" s="5">
        <v>0.38749128580093384</v>
      </c>
      <c r="Q10" s="5">
        <v>616.1111265420914</v>
      </c>
      <c r="R10" s="5">
        <v>6389.0</v>
      </c>
      <c r="S10" s="6">
        <v>0.0964331105351448</v>
      </c>
      <c r="T10" s="8"/>
      <c r="U10" s="8"/>
      <c r="V10" s="8"/>
      <c r="W10" s="8"/>
      <c r="X10" s="8"/>
      <c r="Y10" s="8"/>
      <c r="Z10" s="8"/>
      <c r="AA10" s="8"/>
      <c r="AB10" s="8"/>
    </row>
    <row r="11" ht="15.75" customHeight="1">
      <c r="A11" s="5">
        <v>10401.0</v>
      </c>
      <c r="B11" s="5">
        <v>1.0</v>
      </c>
      <c r="C11" s="5">
        <v>540.0</v>
      </c>
      <c r="D11" s="5">
        <v>0.21853500604629517</v>
      </c>
      <c r="E11" s="5">
        <v>0.39403292536735535</v>
      </c>
      <c r="F11" s="5">
        <v>212.77778267860413</v>
      </c>
      <c r="G11" s="5">
        <v>2471.0</v>
      </c>
      <c r="H11" s="6">
        <v>0.08610998839139938</v>
      </c>
      <c r="I11" s="8"/>
      <c r="J11" s="8"/>
      <c r="K11" s="9"/>
      <c r="L11" s="5">
        <v>10401.0</v>
      </c>
      <c r="M11" s="5">
        <v>0.0</v>
      </c>
      <c r="N11" s="5">
        <v>1033.0</v>
      </c>
      <c r="O11" s="5">
        <v>0.1568240523338318</v>
      </c>
      <c r="P11" s="5">
        <v>0.3740991950035095</v>
      </c>
      <c r="Q11" s="5">
        <v>386.4444537162781</v>
      </c>
      <c r="R11" s="5">
        <v>6587.0</v>
      </c>
      <c r="S11" s="6">
        <v>0.058667752891778946</v>
      </c>
      <c r="T11" s="8"/>
      <c r="U11" s="8"/>
      <c r="V11" s="8"/>
      <c r="W11" s="8"/>
      <c r="X11" s="8"/>
      <c r="Y11" s="8"/>
      <c r="Z11" s="8"/>
      <c r="AA11" s="8"/>
      <c r="AB11" s="8"/>
    </row>
    <row r="12" ht="15.75" customHeight="1">
      <c r="A12" s="5">
        <v>10402.0</v>
      </c>
      <c r="B12" s="5">
        <v>1.0</v>
      </c>
      <c r="C12" s="5">
        <v>414.0</v>
      </c>
      <c r="D12" s="5">
        <v>0.18367347121238708</v>
      </c>
      <c r="E12" s="5">
        <v>0.3921095132827759</v>
      </c>
      <c r="F12" s="5">
        <v>162.3333371579647</v>
      </c>
      <c r="G12" s="5">
        <v>2254.0</v>
      </c>
      <c r="H12" s="6">
        <v>0.07202011346817017</v>
      </c>
      <c r="I12" s="8"/>
      <c r="J12" s="8"/>
      <c r="K12" s="9"/>
      <c r="L12" s="5">
        <v>10402.0</v>
      </c>
      <c r="M12" s="5">
        <v>0.0</v>
      </c>
      <c r="N12" s="5">
        <v>999.0</v>
      </c>
      <c r="O12" s="5">
        <v>0.161337211728096</v>
      </c>
      <c r="P12" s="5">
        <v>0.38049161434173584</v>
      </c>
      <c r="Q12" s="5">
        <v>380.1111206114292</v>
      </c>
      <c r="R12" s="5">
        <v>6192.0</v>
      </c>
      <c r="S12" s="6">
        <v>0.06138745695352554</v>
      </c>
      <c r="T12" s="8"/>
      <c r="U12" s="8"/>
      <c r="V12" s="8"/>
      <c r="W12" s="8"/>
      <c r="X12" s="8"/>
      <c r="Y12" s="8"/>
      <c r="Z12" s="8"/>
      <c r="AA12" s="8"/>
      <c r="AB12" s="8"/>
    </row>
    <row r="13" ht="15.75" customHeight="1">
      <c r="A13" s="5">
        <v>10403.0</v>
      </c>
      <c r="B13" s="5">
        <v>1.0</v>
      </c>
      <c r="C13" s="5">
        <v>850.0</v>
      </c>
      <c r="D13" s="5">
        <v>0.45045045018196106</v>
      </c>
      <c r="E13" s="5">
        <v>0.40522876381874084</v>
      </c>
      <c r="F13" s="5">
        <v>344.4444530904293</v>
      </c>
      <c r="G13" s="5">
        <v>1887.0</v>
      </c>
      <c r="H13" s="6">
        <v>0.18253548443317413</v>
      </c>
      <c r="I13" s="8"/>
      <c r="J13" s="8"/>
      <c r="K13" s="9"/>
      <c r="L13" s="5">
        <v>10403.0</v>
      </c>
      <c r="M13" s="5">
        <v>0.0</v>
      </c>
      <c r="N13" s="5">
        <v>1660.0</v>
      </c>
      <c r="O13" s="5">
        <v>0.33107298612594604</v>
      </c>
      <c r="P13" s="5">
        <v>0.405354768037796</v>
      </c>
      <c r="Q13" s="5">
        <v>672.8889054059982</v>
      </c>
      <c r="R13" s="5">
        <v>5014.0</v>
      </c>
      <c r="S13" s="6">
        <v>0.1342020183801651</v>
      </c>
      <c r="T13" s="8"/>
      <c r="U13" s="8"/>
      <c r="V13" s="8"/>
      <c r="W13" s="8"/>
      <c r="X13" s="8"/>
      <c r="Y13" s="8"/>
      <c r="Z13" s="8"/>
      <c r="AA13" s="8"/>
      <c r="AB13" s="8"/>
    </row>
    <row r="14" ht="15.75" customHeight="1">
      <c r="A14" s="5">
        <v>10404.0</v>
      </c>
      <c r="B14" s="5">
        <v>1.0</v>
      </c>
      <c r="C14" s="5">
        <v>119.0</v>
      </c>
      <c r="D14" s="5">
        <v>0.11173708736896515</v>
      </c>
      <c r="E14" s="5">
        <v>0.3632119596004486</v>
      </c>
      <c r="F14" s="5">
        <v>43.22222328186035</v>
      </c>
      <c r="G14" s="5">
        <v>1065.0</v>
      </c>
      <c r="H14" s="6">
        <v>0.040584247559309006</v>
      </c>
      <c r="I14" s="8"/>
      <c r="J14" s="8"/>
      <c r="K14" s="9"/>
      <c r="L14" s="5">
        <v>10404.0</v>
      </c>
      <c r="M14" s="5">
        <v>0.0</v>
      </c>
      <c r="N14" s="5">
        <v>227.0</v>
      </c>
      <c r="O14" s="5">
        <v>0.08435525745153427</v>
      </c>
      <c r="P14" s="5">
        <v>0.376407265663147</v>
      </c>
      <c r="Q14" s="5">
        <v>85.44444686174393</v>
      </c>
      <c r="R14" s="5">
        <v>2691.0</v>
      </c>
      <c r="S14" s="6">
        <v>0.031751930713653564</v>
      </c>
      <c r="T14" s="8"/>
      <c r="U14" s="8"/>
      <c r="V14" s="8"/>
      <c r="W14" s="8"/>
      <c r="X14" s="8"/>
      <c r="Y14" s="8"/>
      <c r="Z14" s="8"/>
      <c r="AA14" s="8"/>
      <c r="AB14" s="8"/>
    </row>
    <row r="15" ht="15.75" customHeight="1">
      <c r="A15" s="5">
        <v>10405.0</v>
      </c>
      <c r="B15" s="5">
        <v>1.0</v>
      </c>
      <c r="C15" s="5">
        <v>448.0</v>
      </c>
      <c r="D15" s="5">
        <v>0.30311232805252075</v>
      </c>
      <c r="E15" s="5">
        <v>0.3807043731212616</v>
      </c>
      <c r="F15" s="5">
        <v>170.55555975437164</v>
      </c>
      <c r="G15" s="5">
        <v>1478.0</v>
      </c>
      <c r="H15" s="6">
        <v>0.11539618670940399</v>
      </c>
      <c r="I15" s="8"/>
      <c r="J15" s="8"/>
      <c r="K15" s="9"/>
      <c r="L15" s="5">
        <v>10405.0</v>
      </c>
      <c r="M15" s="5">
        <v>0.0</v>
      </c>
      <c r="N15" s="5">
        <v>840.0</v>
      </c>
      <c r="O15" s="5">
        <v>0.20187455415725708</v>
      </c>
      <c r="P15" s="5">
        <v>0.3989418148994446</v>
      </c>
      <c r="Q15" s="5">
        <v>335.1111190021038</v>
      </c>
      <c r="R15" s="5">
        <v>4161.0</v>
      </c>
      <c r="S15" s="6">
        <v>0.08053620159626007</v>
      </c>
      <c r="T15" s="8"/>
      <c r="U15" s="8"/>
      <c r="V15" s="8"/>
      <c r="W15" s="8"/>
      <c r="X15" s="8"/>
      <c r="Y15" s="8"/>
      <c r="Z15" s="8"/>
      <c r="AA15" s="8"/>
      <c r="AB15" s="8"/>
    </row>
    <row r="16" ht="15.75" customHeight="1">
      <c r="A16" s="5">
        <v>10501.0</v>
      </c>
      <c r="B16" s="5">
        <v>1.0</v>
      </c>
      <c r="C16" s="5">
        <v>977.0</v>
      </c>
      <c r="D16" s="5">
        <v>0.1760360300540924</v>
      </c>
      <c r="E16" s="5">
        <v>0.39940863847732544</v>
      </c>
      <c r="F16" s="5">
        <v>390.22223219275475</v>
      </c>
      <c r="G16" s="5">
        <v>5550.0</v>
      </c>
      <c r="H16" s="6">
        <v>0.0703103095293045</v>
      </c>
      <c r="I16" s="8"/>
      <c r="J16" s="8"/>
      <c r="K16" s="9"/>
      <c r="L16" s="5">
        <v>10501.0</v>
      </c>
      <c r="M16" s="5">
        <v>0.0</v>
      </c>
      <c r="N16" s="5">
        <v>1715.0</v>
      </c>
      <c r="O16" s="5">
        <v>0.09211515635251999</v>
      </c>
      <c r="P16" s="5">
        <v>0.3787496089935303</v>
      </c>
      <c r="Q16" s="5">
        <v>649.5555718541145</v>
      </c>
      <c r="R16" s="5">
        <v>18618.0</v>
      </c>
      <c r="S16" s="6">
        <v>0.034888580441474915</v>
      </c>
      <c r="T16" s="8"/>
      <c r="U16" s="8"/>
      <c r="V16" s="8"/>
      <c r="W16" s="8"/>
      <c r="X16" s="8"/>
      <c r="Y16" s="8"/>
      <c r="Z16" s="8"/>
      <c r="AA16" s="8"/>
      <c r="AB16" s="8"/>
    </row>
    <row r="17" ht="15.75" customHeight="1">
      <c r="A17" s="5">
        <v>10502.0</v>
      </c>
      <c r="B17" s="5">
        <v>1.0</v>
      </c>
      <c r="C17" s="5">
        <v>433.0</v>
      </c>
      <c r="D17" s="5">
        <v>0.2508690655231476</v>
      </c>
      <c r="E17" s="5">
        <v>0.3792661130428314</v>
      </c>
      <c r="F17" s="5">
        <v>164.22222590446472</v>
      </c>
      <c r="G17" s="5">
        <v>1726.0</v>
      </c>
      <c r="H17" s="6">
        <v>0.09514613449573517</v>
      </c>
      <c r="I17" s="8"/>
      <c r="J17" s="8"/>
      <c r="K17" s="9"/>
      <c r="L17" s="5">
        <v>10502.0</v>
      </c>
      <c r="M17" s="5">
        <v>0.0</v>
      </c>
      <c r="N17" s="5">
        <v>893.0</v>
      </c>
      <c r="O17" s="5">
        <v>0.16732247173786163</v>
      </c>
      <c r="P17" s="5">
        <v>0.37538883090019226</v>
      </c>
      <c r="Q17" s="5">
        <v>335.22223049402237</v>
      </c>
      <c r="R17" s="5">
        <v>5337.0</v>
      </c>
      <c r="S17" s="6">
        <v>0.0628109872341156</v>
      </c>
      <c r="T17" s="8"/>
      <c r="U17" s="8"/>
      <c r="V17" s="8"/>
      <c r="W17" s="8"/>
      <c r="X17" s="8"/>
      <c r="Y17" s="8"/>
      <c r="Z17" s="8"/>
      <c r="AA17" s="8"/>
      <c r="AB17" s="8"/>
    </row>
    <row r="18" ht="15.75" customHeight="1">
      <c r="A18" s="5">
        <v>10601.0</v>
      </c>
      <c r="B18" s="5">
        <v>1.0</v>
      </c>
      <c r="C18" s="5">
        <v>1135.0</v>
      </c>
      <c r="D18" s="5">
        <v>0.27602139115333557</v>
      </c>
      <c r="E18" s="5">
        <v>0.38433676958084106</v>
      </c>
      <c r="F18" s="5">
        <v>436.2222330272198</v>
      </c>
      <c r="G18" s="5">
        <v>4112.0</v>
      </c>
      <c r="H18" s="6">
        <v>0.1060851663351059</v>
      </c>
      <c r="I18" s="8"/>
      <c r="J18" s="8"/>
      <c r="K18" s="9"/>
      <c r="L18" s="5">
        <v>10601.0</v>
      </c>
      <c r="M18" s="5">
        <v>0.0</v>
      </c>
      <c r="N18" s="5">
        <v>1959.0</v>
      </c>
      <c r="O18" s="5">
        <v>0.21672751009464264</v>
      </c>
      <c r="P18" s="5">
        <v>0.3850036859512329</v>
      </c>
      <c r="Q18" s="5">
        <v>754.2222415208817</v>
      </c>
      <c r="R18" s="5">
        <v>9039.0</v>
      </c>
      <c r="S18" s="6">
        <v>0.08344089239835739</v>
      </c>
      <c r="T18" s="8"/>
      <c r="U18" s="8"/>
      <c r="V18" s="8"/>
      <c r="W18" s="8"/>
      <c r="X18" s="8"/>
      <c r="Y18" s="8"/>
      <c r="Z18" s="8"/>
      <c r="AA18" s="8"/>
      <c r="AB18" s="8"/>
    </row>
    <row r="19" ht="15.75" customHeight="1">
      <c r="A19" s="5">
        <v>10602.0</v>
      </c>
      <c r="B19" s="5">
        <v>1.0</v>
      </c>
      <c r="C19" s="5">
        <v>629.0</v>
      </c>
      <c r="D19" s="5">
        <v>0.23125000298023224</v>
      </c>
      <c r="E19" s="5">
        <v>0.381204754114151</v>
      </c>
      <c r="F19" s="5">
        <v>239.7777835726738</v>
      </c>
      <c r="G19" s="5">
        <v>2720.0</v>
      </c>
      <c r="H19" s="6">
        <v>0.08815360069274902</v>
      </c>
      <c r="I19" s="8"/>
      <c r="J19" s="8"/>
      <c r="K19" s="9"/>
      <c r="L19" s="5">
        <v>10602.0</v>
      </c>
      <c r="M19" s="5">
        <v>0.0</v>
      </c>
      <c r="N19" s="5">
        <v>940.0</v>
      </c>
      <c r="O19" s="5">
        <v>0.16473887860774994</v>
      </c>
      <c r="P19" s="5">
        <v>0.374586284160614</v>
      </c>
      <c r="Q19" s="5">
        <v>352.1111197769642</v>
      </c>
      <c r="R19" s="5">
        <v>5706.0</v>
      </c>
      <c r="S19" s="6">
        <v>0.06170892342925072</v>
      </c>
      <c r="T19" s="8"/>
      <c r="U19" s="8"/>
      <c r="V19" s="8"/>
      <c r="W19" s="8"/>
      <c r="X19" s="8"/>
      <c r="Y19" s="8"/>
      <c r="Z19" s="8"/>
      <c r="AA19" s="8"/>
      <c r="AB19" s="8"/>
    </row>
    <row r="20" ht="15.75" customHeight="1">
      <c r="A20" s="5">
        <v>10701.0</v>
      </c>
      <c r="B20" s="5">
        <v>1.0</v>
      </c>
      <c r="C20" s="5">
        <v>525.0</v>
      </c>
      <c r="D20" s="5">
        <v>0.14910537004470825</v>
      </c>
      <c r="E20" s="5">
        <v>0.3762963116168976</v>
      </c>
      <c r="F20" s="5">
        <v>197.55556029081345</v>
      </c>
      <c r="G20" s="5">
        <v>3521.0</v>
      </c>
      <c r="H20" s="6">
        <v>0.05610780045390129</v>
      </c>
      <c r="I20" s="8"/>
      <c r="J20" s="8"/>
      <c r="K20" s="9"/>
      <c r="L20" s="5">
        <v>10701.0</v>
      </c>
      <c r="M20" s="5">
        <v>0.0</v>
      </c>
      <c r="N20" s="5">
        <v>1180.0</v>
      </c>
      <c r="O20" s="5">
        <v>0.10941121727228165</v>
      </c>
      <c r="P20" s="5">
        <v>0.37580037117004395</v>
      </c>
      <c r="Q20" s="5">
        <v>443.44445472955704</v>
      </c>
      <c r="R20" s="5">
        <v>10785.0</v>
      </c>
      <c r="S20" s="6">
        <v>0.041116777807474136</v>
      </c>
      <c r="T20" s="8"/>
      <c r="U20" s="8"/>
      <c r="V20" s="8"/>
      <c r="W20" s="8"/>
      <c r="X20" s="8"/>
      <c r="Y20" s="8"/>
      <c r="Z20" s="8"/>
      <c r="AA20" s="8"/>
      <c r="AB20" s="8"/>
    </row>
    <row r="21" ht="15.75" customHeight="1">
      <c r="A21" s="5">
        <v>10702.0</v>
      </c>
      <c r="B21" s="5">
        <v>1.0</v>
      </c>
      <c r="C21" s="5">
        <v>2568.0</v>
      </c>
      <c r="D21" s="5">
        <v>0.424884170293808</v>
      </c>
      <c r="E21" s="5">
        <v>0.4108688235282898</v>
      </c>
      <c r="F21" s="5">
        <v>1055.1111381351948</v>
      </c>
      <c r="G21" s="5">
        <v>6044.0</v>
      </c>
      <c r="H21" s="6">
        <v>0.1745716631412506</v>
      </c>
      <c r="I21" s="8"/>
      <c r="J21" s="8"/>
      <c r="K21" s="9"/>
      <c r="L21" s="5">
        <v>10702.0</v>
      </c>
      <c r="M21" s="5">
        <v>0.0</v>
      </c>
      <c r="N21" s="5">
        <v>5693.0</v>
      </c>
      <c r="O21" s="5">
        <v>0.2769238352775574</v>
      </c>
      <c r="P21" s="5">
        <v>0.4027363061904907</v>
      </c>
      <c r="Q21" s="5">
        <v>2292.777835994959</v>
      </c>
      <c r="R21" s="5">
        <v>20558.0</v>
      </c>
      <c r="S21" s="6">
        <v>0.11152727901935577</v>
      </c>
      <c r="T21" s="8"/>
      <c r="U21" s="8"/>
      <c r="V21" s="8"/>
      <c r="W21" s="8"/>
      <c r="X21" s="8"/>
      <c r="Y21" s="8"/>
      <c r="Z21" s="8"/>
      <c r="AA21" s="8"/>
      <c r="AB21" s="8"/>
    </row>
    <row r="22" ht="15.75" customHeight="1">
      <c r="A22" s="5">
        <v>10703.0</v>
      </c>
      <c r="B22" s="5">
        <v>1.0</v>
      </c>
      <c r="C22" s="5">
        <v>1727.0</v>
      </c>
      <c r="D22" s="5">
        <v>0.5126150250434875</v>
      </c>
      <c r="E22" s="5">
        <v>0.43575888872146606</v>
      </c>
      <c r="F22" s="5">
        <v>752.5555753707886</v>
      </c>
      <c r="G22" s="5">
        <v>3369.0</v>
      </c>
      <c r="H22" s="6">
        <v>0.2233765572309494</v>
      </c>
      <c r="I22" s="8"/>
      <c r="J22" s="8"/>
      <c r="K22" s="9"/>
      <c r="L22" s="5">
        <v>10703.0</v>
      </c>
      <c r="M22" s="5">
        <v>0.0</v>
      </c>
      <c r="N22" s="5">
        <v>5384.0</v>
      </c>
      <c r="O22" s="5">
        <v>0.42307087779045105</v>
      </c>
      <c r="P22" s="5">
        <v>0.4311540424823761</v>
      </c>
      <c r="Q22" s="5">
        <v>2321.3333916664124</v>
      </c>
      <c r="R22" s="5">
        <v>12726.0</v>
      </c>
      <c r="S22" s="6">
        <v>0.18240872025489807</v>
      </c>
      <c r="T22" s="8"/>
      <c r="U22" s="8"/>
      <c r="V22" s="8"/>
      <c r="W22" s="8"/>
      <c r="X22" s="8"/>
      <c r="Y22" s="8"/>
      <c r="Z22" s="8"/>
      <c r="AA22" s="8"/>
      <c r="AB22" s="8"/>
    </row>
    <row r="23" ht="15.75" customHeight="1">
      <c r="A23" s="5">
        <v>10704.0</v>
      </c>
      <c r="B23" s="5">
        <v>1.0</v>
      </c>
      <c r="C23" s="5">
        <v>1282.0</v>
      </c>
      <c r="D23" s="5">
        <v>0.4499824643135071</v>
      </c>
      <c r="E23" s="5">
        <v>0.44193100929260254</v>
      </c>
      <c r="F23" s="5">
        <v>566.5555709898472</v>
      </c>
      <c r="G23" s="5">
        <v>2849.0</v>
      </c>
      <c r="H23" s="6">
        <v>0.19886121153831482</v>
      </c>
      <c r="I23" s="8"/>
      <c r="J23" s="8"/>
      <c r="K23" s="9"/>
      <c r="L23" s="5">
        <v>10704.0</v>
      </c>
      <c r="M23" s="5">
        <v>0.0</v>
      </c>
      <c r="N23" s="5">
        <v>3619.0</v>
      </c>
      <c r="O23" s="5">
        <v>0.31851786375045776</v>
      </c>
      <c r="P23" s="5">
        <v>0.4368303120136261</v>
      </c>
      <c r="Q23" s="5">
        <v>1580.8889292478561</v>
      </c>
      <c r="R23" s="5">
        <v>11362.0</v>
      </c>
      <c r="S23" s="6">
        <v>0.13913825154304504</v>
      </c>
      <c r="T23" s="8"/>
      <c r="U23" s="8"/>
      <c r="V23" s="8"/>
      <c r="W23" s="8"/>
      <c r="X23" s="8"/>
      <c r="Y23" s="8"/>
      <c r="Z23" s="8"/>
      <c r="AA23" s="8"/>
      <c r="AB23" s="8"/>
    </row>
    <row r="24" ht="15.75" customHeight="1">
      <c r="A24" s="5">
        <v>10801.0</v>
      </c>
      <c r="B24" s="5">
        <v>1.0</v>
      </c>
      <c r="C24" s="5">
        <v>475.0</v>
      </c>
      <c r="D24" s="5">
        <v>0.18178339302539825</v>
      </c>
      <c r="E24" s="5">
        <v>0.37941521406173706</v>
      </c>
      <c r="F24" s="5">
        <v>180.22222661972046</v>
      </c>
      <c r="G24" s="5">
        <v>2613.0</v>
      </c>
      <c r="H24" s="6">
        <v>0.06897138804197311</v>
      </c>
      <c r="I24" s="8"/>
      <c r="J24" s="8"/>
      <c r="K24" s="9"/>
      <c r="L24" s="5">
        <v>10801.0</v>
      </c>
      <c r="M24" s="5">
        <v>0.0</v>
      </c>
      <c r="N24" s="5">
        <v>811.0</v>
      </c>
      <c r="O24" s="5">
        <v>0.12713591754436493</v>
      </c>
      <c r="P24" s="5">
        <v>0.3934785723686218</v>
      </c>
      <c r="Q24" s="5">
        <v>319.11111855506897</v>
      </c>
      <c r="R24" s="5">
        <v>6379.0</v>
      </c>
      <c r="S24" s="6">
        <v>0.05002525821328163</v>
      </c>
      <c r="T24" s="8"/>
      <c r="U24" s="8"/>
      <c r="V24" s="8"/>
      <c r="W24" s="8"/>
      <c r="X24" s="8"/>
      <c r="Y24" s="8"/>
      <c r="Z24" s="8"/>
      <c r="AA24" s="8"/>
      <c r="AB24" s="8"/>
    </row>
    <row r="25" ht="15.75" customHeight="1">
      <c r="A25" s="5">
        <v>10901.0</v>
      </c>
      <c r="B25" s="5">
        <v>1.0</v>
      </c>
      <c r="C25" s="5">
        <v>259.0</v>
      </c>
      <c r="D25" s="5">
        <v>0.16486313939094543</v>
      </c>
      <c r="E25" s="5">
        <v>0.40111541748046875</v>
      </c>
      <c r="F25" s="5">
        <v>103.88889139890671</v>
      </c>
      <c r="G25" s="5">
        <v>1571.0</v>
      </c>
      <c r="H25" s="6">
        <v>0.06612914800643921</v>
      </c>
      <c r="I25" s="8"/>
      <c r="J25" s="8"/>
      <c r="K25" s="9"/>
      <c r="L25" s="5">
        <v>10901.0</v>
      </c>
      <c r="M25" s="5">
        <v>0.0</v>
      </c>
      <c r="N25" s="5">
        <v>457.0</v>
      </c>
      <c r="O25" s="5">
        <v>0.12275046855211258</v>
      </c>
      <c r="P25" s="5">
        <v>0.3729637861251831</v>
      </c>
      <c r="Q25" s="5">
        <v>170.44444864988327</v>
      </c>
      <c r="R25" s="5">
        <v>3723.0</v>
      </c>
      <c r="S25" s="6">
        <v>0.04578147828578949</v>
      </c>
      <c r="T25" s="8"/>
      <c r="U25" s="8"/>
      <c r="V25" s="8"/>
      <c r="W25" s="8"/>
      <c r="X25" s="8"/>
      <c r="Y25" s="8"/>
      <c r="Z25" s="8"/>
      <c r="AA25" s="8"/>
      <c r="AB25" s="8"/>
    </row>
    <row r="26" ht="15.75" customHeight="1">
      <c r="A26" s="5">
        <v>10902.0</v>
      </c>
      <c r="B26" s="5">
        <v>1.0</v>
      </c>
      <c r="C26" s="5">
        <v>1151.0</v>
      </c>
      <c r="D26" s="5">
        <v>0.310661256313324</v>
      </c>
      <c r="E26" s="5">
        <v>0.4151945412158966</v>
      </c>
      <c r="F26" s="5">
        <v>477.88890114426613</v>
      </c>
      <c r="G26" s="5">
        <v>3705.0</v>
      </c>
      <c r="H26" s="6">
        <v>0.12898485362529755</v>
      </c>
      <c r="I26" s="8"/>
      <c r="J26" s="8"/>
      <c r="K26" s="9"/>
      <c r="L26" s="5">
        <v>10902.0</v>
      </c>
      <c r="M26" s="5">
        <v>0.0</v>
      </c>
      <c r="N26" s="5">
        <v>3245.0</v>
      </c>
      <c r="O26" s="5">
        <v>0.29250043630599976</v>
      </c>
      <c r="P26" s="5">
        <v>0.4023968577384949</v>
      </c>
      <c r="Q26" s="5">
        <v>1305.7778100669384</v>
      </c>
      <c r="R26" s="5">
        <v>11094.0</v>
      </c>
      <c r="S26" s="6">
        <v>0.11770125478506088</v>
      </c>
      <c r="T26" s="8"/>
      <c r="U26" s="8"/>
      <c r="V26" s="8"/>
      <c r="W26" s="8"/>
      <c r="X26" s="8"/>
      <c r="Y26" s="8"/>
      <c r="Z26" s="8"/>
      <c r="AA26" s="8"/>
      <c r="AB26" s="8"/>
    </row>
    <row r="27" ht="15.75" customHeight="1">
      <c r="A27" s="5">
        <v>10903.0</v>
      </c>
      <c r="B27" s="5">
        <v>1.0</v>
      </c>
      <c r="C27" s="5">
        <v>332.0</v>
      </c>
      <c r="D27" s="5">
        <v>0.1959858387708664</v>
      </c>
      <c r="E27" s="5">
        <v>0.3872155249118805</v>
      </c>
      <c r="F27" s="5">
        <v>128.5555585026741</v>
      </c>
      <c r="G27" s="5">
        <v>1694.0</v>
      </c>
      <c r="H27" s="6">
        <v>0.07588876038789749</v>
      </c>
      <c r="I27" s="8"/>
      <c r="J27" s="8"/>
      <c r="K27" s="9"/>
      <c r="L27" s="5">
        <v>10903.0</v>
      </c>
      <c r="M27" s="5">
        <v>0.0</v>
      </c>
      <c r="N27" s="5">
        <v>403.0</v>
      </c>
      <c r="O27" s="5">
        <v>0.12267884612083435</v>
      </c>
      <c r="P27" s="5">
        <v>0.3986766040325165</v>
      </c>
      <c r="Q27" s="5">
        <v>160.6666714847088</v>
      </c>
      <c r="R27" s="5">
        <v>3285.0</v>
      </c>
      <c r="S27" s="6">
        <v>0.04890918731689453</v>
      </c>
      <c r="T27" s="8"/>
      <c r="U27" s="8"/>
      <c r="V27" s="8"/>
      <c r="W27" s="8"/>
      <c r="X27" s="8"/>
      <c r="Y27" s="8"/>
      <c r="Z27" s="8"/>
      <c r="AA27" s="8"/>
      <c r="AB27" s="8"/>
    </row>
    <row r="28" ht="15.75" customHeight="1">
      <c r="A28" s="5">
        <v>11001.0</v>
      </c>
      <c r="B28" s="5">
        <v>1.0</v>
      </c>
      <c r="C28" s="5">
        <v>459.0</v>
      </c>
      <c r="D28" s="5">
        <v>0.20491071045398712</v>
      </c>
      <c r="E28" s="5">
        <v>0.39312514662742615</v>
      </c>
      <c r="F28" s="5">
        <v>180.44444811344147</v>
      </c>
      <c r="G28" s="5">
        <v>2240.0</v>
      </c>
      <c r="H28" s="6">
        <v>0.08055555075407028</v>
      </c>
      <c r="I28" s="8"/>
      <c r="J28" s="8"/>
      <c r="K28" s="9"/>
      <c r="L28" s="5">
        <v>11001.0</v>
      </c>
      <c r="M28" s="5">
        <v>0.0</v>
      </c>
      <c r="N28" s="5">
        <v>1610.0</v>
      </c>
      <c r="O28" s="5">
        <v>0.19180366396903992</v>
      </c>
      <c r="P28" s="5">
        <v>0.4138716459274292</v>
      </c>
      <c r="Q28" s="5">
        <v>666.3333506882191</v>
      </c>
      <c r="R28" s="5">
        <v>8394.0</v>
      </c>
      <c r="S28" s="6">
        <v>0.07938209921121597</v>
      </c>
      <c r="T28" s="8"/>
      <c r="U28" s="8"/>
      <c r="V28" s="8"/>
      <c r="W28" s="8"/>
      <c r="X28" s="8"/>
      <c r="Y28" s="8"/>
      <c r="Z28" s="8"/>
      <c r="AA28" s="8"/>
      <c r="AB28" s="8"/>
    </row>
    <row r="29" ht="15.75" customHeight="1">
      <c r="A29" s="5">
        <v>11002.0</v>
      </c>
      <c r="B29" s="5">
        <v>1.0</v>
      </c>
      <c r="C29" s="5">
        <v>55.0</v>
      </c>
      <c r="D29" s="5">
        <v>0.1233183890581131</v>
      </c>
      <c r="E29" s="5">
        <v>0.3777777850627899</v>
      </c>
      <c r="F29" s="5">
        <v>20.777778327465057</v>
      </c>
      <c r="G29" s="5">
        <v>446.0</v>
      </c>
      <c r="H29" s="6">
        <v>0.04658694937825203</v>
      </c>
      <c r="I29" s="8"/>
      <c r="J29" s="8"/>
      <c r="K29" s="9"/>
      <c r="L29" s="5">
        <v>11002.0</v>
      </c>
      <c r="M29" s="5">
        <v>0.0</v>
      </c>
      <c r="N29" s="5">
        <v>145.0</v>
      </c>
      <c r="O29" s="5">
        <v>0.06931166350841522</v>
      </c>
      <c r="P29" s="5">
        <v>0.37088122963905334</v>
      </c>
      <c r="Q29" s="5">
        <v>53.777779310941696</v>
      </c>
      <c r="R29" s="5">
        <v>2092.0</v>
      </c>
      <c r="S29" s="6">
        <v>0.025706395506858826</v>
      </c>
      <c r="T29" s="8"/>
      <c r="U29" s="8"/>
      <c r="V29" s="8"/>
      <c r="W29" s="8"/>
      <c r="X29" s="8"/>
      <c r="Y29" s="8"/>
      <c r="Z29" s="8"/>
      <c r="AA29" s="8"/>
      <c r="AB29" s="8"/>
    </row>
    <row r="30" ht="15.75" customHeight="1">
      <c r="A30" s="5">
        <v>11003.0</v>
      </c>
      <c r="B30" s="5">
        <v>1.0</v>
      </c>
      <c r="C30" s="5">
        <v>128.0</v>
      </c>
      <c r="D30" s="5">
        <v>0.0854472666978836</v>
      </c>
      <c r="E30" s="5">
        <v>0.3723958432674408</v>
      </c>
      <c r="F30" s="5">
        <v>47.6666679084301</v>
      </c>
      <c r="G30" s="5">
        <v>1498.0</v>
      </c>
      <c r="H30" s="6">
        <v>0.031820207834243774</v>
      </c>
      <c r="I30" s="8"/>
      <c r="J30" s="8"/>
      <c r="K30" s="9"/>
      <c r="L30" s="5">
        <v>11003.0</v>
      </c>
      <c r="M30" s="5">
        <v>0.0</v>
      </c>
      <c r="N30" s="5">
        <v>423.0</v>
      </c>
      <c r="O30" s="5">
        <v>0.08387864381074905</v>
      </c>
      <c r="P30" s="5">
        <v>0.37089571356773376</v>
      </c>
      <c r="Q30" s="5">
        <v>156.88889294862747</v>
      </c>
      <c r="R30" s="5">
        <v>5043.0</v>
      </c>
      <c r="S30" s="6">
        <v>0.031110228970646858</v>
      </c>
      <c r="T30" s="8"/>
      <c r="U30" s="8"/>
      <c r="V30" s="8"/>
      <c r="W30" s="8"/>
      <c r="X30" s="8"/>
      <c r="Y30" s="8"/>
      <c r="Z30" s="8"/>
      <c r="AA30" s="8"/>
      <c r="AB30" s="8"/>
    </row>
    <row r="31" ht="15.75" customHeight="1">
      <c r="A31" s="5">
        <v>20101.0</v>
      </c>
      <c r="B31" s="5">
        <v>1.0</v>
      </c>
      <c r="C31" s="5">
        <v>1289.0</v>
      </c>
      <c r="D31" s="5">
        <v>0.006994676776230335</v>
      </c>
      <c r="E31" s="5">
        <v>0.36669254302978516</v>
      </c>
      <c r="F31" s="5">
        <v>472.6666789352894</v>
      </c>
      <c r="G31" s="5">
        <v>184283.0</v>
      </c>
      <c r="H31" s="6">
        <v>0.002564895898103714</v>
      </c>
      <c r="I31" s="8"/>
      <c r="J31" s="8"/>
      <c r="K31" s="9"/>
      <c r="L31" s="5">
        <v>20101.0</v>
      </c>
      <c r="M31" s="5">
        <v>0.0</v>
      </c>
      <c r="N31" s="5">
        <v>4029.0</v>
      </c>
      <c r="O31" s="5">
        <v>0.0073812431655824184</v>
      </c>
      <c r="P31" s="5">
        <v>0.3585946559906006</v>
      </c>
      <c r="Q31" s="5">
        <v>1444.7778151035309</v>
      </c>
      <c r="R31" s="5">
        <v>545843.0</v>
      </c>
      <c r="S31" s="6">
        <v>0.002646874403581023</v>
      </c>
      <c r="T31" s="8"/>
      <c r="U31" s="8"/>
      <c r="V31" s="8"/>
      <c r="W31" s="8"/>
      <c r="X31" s="8"/>
      <c r="Y31" s="8"/>
      <c r="Z31" s="8"/>
      <c r="AA31" s="8"/>
      <c r="AB31" s="8"/>
    </row>
    <row r="32" ht="15.75" customHeight="1">
      <c r="A32" s="5">
        <v>20102.0</v>
      </c>
      <c r="B32" s="5">
        <v>1.0</v>
      </c>
      <c r="C32" s="5">
        <v>910.0</v>
      </c>
      <c r="D32" s="5">
        <v>0.19153861701488495</v>
      </c>
      <c r="E32" s="5">
        <v>0.37631258368492126</v>
      </c>
      <c r="F32" s="5">
        <v>342.4444533288479</v>
      </c>
      <c r="G32" s="5">
        <v>4751.0</v>
      </c>
      <c r="H32" s="6">
        <v>0.0720783919095993</v>
      </c>
      <c r="I32" s="8"/>
      <c r="J32" s="8"/>
      <c r="K32" s="9"/>
      <c r="L32" s="5">
        <v>20102.0</v>
      </c>
      <c r="M32" s="5">
        <v>0.0</v>
      </c>
      <c r="N32" s="5">
        <v>2344.0</v>
      </c>
      <c r="O32" s="5">
        <v>0.13866540789604187</v>
      </c>
      <c r="P32" s="5">
        <v>0.3692643344402313</v>
      </c>
      <c r="Q32" s="5">
        <v>865.5555772185326</v>
      </c>
      <c r="R32" s="5">
        <v>16904.0</v>
      </c>
      <c r="S32" s="6">
        <v>0.05120418965816498</v>
      </c>
      <c r="T32" s="8"/>
      <c r="U32" s="8"/>
      <c r="V32" s="8"/>
      <c r="W32" s="8"/>
      <c r="X32" s="8"/>
      <c r="Y32" s="8"/>
      <c r="Z32" s="8"/>
      <c r="AA32" s="8"/>
      <c r="AB32" s="8"/>
    </row>
    <row r="33" ht="15.75" customHeight="1">
      <c r="A33" s="5">
        <v>20103.0</v>
      </c>
      <c r="B33" s="5">
        <v>1.0</v>
      </c>
      <c r="C33" s="5">
        <v>624.0</v>
      </c>
      <c r="D33" s="5">
        <v>0.11054030060768127</v>
      </c>
      <c r="E33" s="5">
        <v>0.3769586980342865</v>
      </c>
      <c r="F33" s="5">
        <v>235.22222778201103</v>
      </c>
      <c r="G33" s="5">
        <v>5645.0</v>
      </c>
      <c r="H33" s="6">
        <v>0.041669126600027084</v>
      </c>
      <c r="I33" s="8"/>
      <c r="J33" s="8"/>
      <c r="K33" s="9"/>
      <c r="L33" s="5">
        <v>20103.0</v>
      </c>
      <c r="M33" s="5">
        <v>0.0</v>
      </c>
      <c r="N33" s="5">
        <v>1060.0</v>
      </c>
      <c r="O33" s="5">
        <v>0.072054922580719</v>
      </c>
      <c r="P33" s="5">
        <v>0.35985326766967773</v>
      </c>
      <c r="Q33" s="5">
        <v>381.44445434212685</v>
      </c>
      <c r="R33" s="5">
        <v>14711.0</v>
      </c>
      <c r="S33" s="6">
        <v>0.025929199531674385</v>
      </c>
      <c r="T33" s="8"/>
      <c r="U33" s="8"/>
      <c r="V33" s="8"/>
      <c r="W33" s="8"/>
      <c r="X33" s="8"/>
      <c r="Y33" s="8"/>
      <c r="Z33" s="8"/>
      <c r="AA33" s="8"/>
      <c r="AB33" s="8"/>
    </row>
    <row r="34" ht="15.75" customHeight="1">
      <c r="A34" s="5">
        <v>20104.0</v>
      </c>
      <c r="B34" s="5">
        <v>1.0</v>
      </c>
      <c r="C34" s="5">
        <v>1445.0</v>
      </c>
      <c r="D34" s="5">
        <v>0.18228837847709656</v>
      </c>
      <c r="E34" s="5">
        <v>0.36524415016174316</v>
      </c>
      <c r="F34" s="5">
        <v>527.7777907848358</v>
      </c>
      <c r="G34" s="5">
        <v>7927.0</v>
      </c>
      <c r="H34" s="6">
        <v>0.06657976657152176</v>
      </c>
      <c r="I34" s="8"/>
      <c r="J34" s="8"/>
      <c r="K34" s="9"/>
      <c r="L34" s="5">
        <v>20104.0</v>
      </c>
      <c r="M34" s="5">
        <v>0.0</v>
      </c>
      <c r="N34" s="5">
        <v>3907.0</v>
      </c>
      <c r="O34" s="5">
        <v>0.1062435433268547</v>
      </c>
      <c r="P34" s="5">
        <v>0.3570230305194855</v>
      </c>
      <c r="Q34" s="5">
        <v>1394.8889254331589</v>
      </c>
      <c r="R34" s="5">
        <v>36774.0</v>
      </c>
      <c r="S34" s="6">
        <v>0.03793139010667801</v>
      </c>
      <c r="T34" s="8"/>
      <c r="U34" s="8"/>
      <c r="V34" s="8"/>
      <c r="W34" s="8"/>
      <c r="X34" s="8"/>
      <c r="Y34" s="8"/>
      <c r="Z34" s="8"/>
      <c r="AA34" s="8"/>
      <c r="AB34" s="8"/>
    </row>
    <row r="35" ht="15.75" customHeight="1">
      <c r="A35" s="5">
        <v>20105.0</v>
      </c>
      <c r="B35" s="5">
        <v>1.0</v>
      </c>
      <c r="C35" s="5">
        <v>2090.0</v>
      </c>
      <c r="D35" s="5">
        <v>0.01728958822786808</v>
      </c>
      <c r="E35" s="5">
        <v>0.3616693317890167</v>
      </c>
      <c r="F35" s="5">
        <v>755.8889079988003</v>
      </c>
      <c r="G35" s="5">
        <v>120882.0</v>
      </c>
      <c r="H35" s="6">
        <v>0.006253113970160484</v>
      </c>
      <c r="I35" s="8"/>
      <c r="J35" s="8"/>
      <c r="K35" s="9"/>
      <c r="L35" s="5">
        <v>20105.0</v>
      </c>
      <c r="M35" s="5">
        <v>0.0</v>
      </c>
      <c r="N35" s="5">
        <v>11653.0</v>
      </c>
      <c r="O35" s="5">
        <v>0.015400677919387817</v>
      </c>
      <c r="P35" s="5">
        <v>0.35600751638412476</v>
      </c>
      <c r="Q35" s="5">
        <v>4148.555663019419</v>
      </c>
      <c r="R35" s="5">
        <v>756655.0</v>
      </c>
      <c r="S35" s="6">
        <v>0.005482756998389959</v>
      </c>
      <c r="T35" s="8"/>
      <c r="U35" s="8"/>
      <c r="V35" s="8"/>
      <c r="W35" s="8"/>
      <c r="X35" s="8"/>
      <c r="Y35" s="8"/>
      <c r="Z35" s="8"/>
      <c r="AA35" s="8"/>
      <c r="AB35" s="8"/>
    </row>
    <row r="36" ht="15.75" customHeight="1">
      <c r="A36" s="5">
        <v>20201.0</v>
      </c>
      <c r="B36" s="5">
        <v>1.0</v>
      </c>
      <c r="C36" s="5">
        <v>1603.0</v>
      </c>
      <c r="D36" s="5">
        <v>0.12465976923704147</v>
      </c>
      <c r="E36" s="5">
        <v>0.3681292235851288</v>
      </c>
      <c r="F36" s="5">
        <v>590.1111258864403</v>
      </c>
      <c r="G36" s="5">
        <v>12859.0</v>
      </c>
      <c r="H36" s="6">
        <v>0.04589090496301651</v>
      </c>
      <c r="I36" s="8"/>
      <c r="J36" s="8"/>
      <c r="K36" s="9"/>
      <c r="L36" s="5">
        <v>20201.0</v>
      </c>
      <c r="M36" s="5">
        <v>0.0</v>
      </c>
      <c r="N36" s="5">
        <v>2810.0</v>
      </c>
      <c r="O36" s="5">
        <v>0.08294468373060226</v>
      </c>
      <c r="P36" s="5">
        <v>0.36769476532936096</v>
      </c>
      <c r="Q36" s="5">
        <v>1033.2222487330437</v>
      </c>
      <c r="R36" s="5">
        <v>33878.0</v>
      </c>
      <c r="S36" s="6">
        <v>0.03049832582473755</v>
      </c>
      <c r="T36" s="8"/>
      <c r="U36" s="8"/>
      <c r="V36" s="8"/>
      <c r="W36" s="8"/>
      <c r="X36" s="8"/>
      <c r="Y36" s="8"/>
      <c r="Z36" s="8"/>
      <c r="AA36" s="8"/>
      <c r="AB36" s="8"/>
    </row>
    <row r="37" ht="15.75" customHeight="1">
      <c r="A37" s="5">
        <v>20202.0</v>
      </c>
      <c r="B37" s="5">
        <v>1.0</v>
      </c>
      <c r="C37" s="5">
        <v>979.0</v>
      </c>
      <c r="D37" s="5">
        <v>0.1774836778640747</v>
      </c>
      <c r="E37" s="5">
        <v>0.3728294372558594</v>
      </c>
      <c r="F37" s="5">
        <v>365.000009059906</v>
      </c>
      <c r="G37" s="5">
        <v>5516.0</v>
      </c>
      <c r="H37" s="6">
        <v>0.06617113947868347</v>
      </c>
      <c r="I37" s="8"/>
      <c r="J37" s="8"/>
      <c r="K37" s="9"/>
      <c r="L37" s="5">
        <v>20202.0</v>
      </c>
      <c r="M37" s="5">
        <v>0.0</v>
      </c>
      <c r="N37" s="5">
        <v>1972.0</v>
      </c>
      <c r="O37" s="5">
        <v>0.17369858920574188</v>
      </c>
      <c r="P37" s="5">
        <v>0.3659003973007202</v>
      </c>
      <c r="Q37" s="5">
        <v>721.5555739700794</v>
      </c>
      <c r="R37" s="5">
        <v>11353.0</v>
      </c>
      <c r="S37" s="6">
        <v>0.06355638056993484</v>
      </c>
      <c r="T37" s="8"/>
      <c r="U37" s="8"/>
      <c r="V37" s="8"/>
      <c r="W37" s="8"/>
      <c r="X37" s="8"/>
      <c r="Y37" s="8"/>
      <c r="Z37" s="8"/>
      <c r="AA37" s="8"/>
      <c r="AB37" s="8"/>
    </row>
    <row r="38" ht="15.75" customHeight="1">
      <c r="A38" s="5">
        <v>20203.0</v>
      </c>
      <c r="B38" s="5">
        <v>1.0</v>
      </c>
      <c r="C38" s="5">
        <v>288.0</v>
      </c>
      <c r="D38" s="5">
        <v>0.12090680003166199</v>
      </c>
      <c r="E38" s="5">
        <v>0.36998456716537476</v>
      </c>
      <c r="F38" s="5">
        <v>106.5555582344532</v>
      </c>
      <c r="G38" s="5">
        <v>2382.0</v>
      </c>
      <c r="H38" s="6">
        <v>0.04473365098237991</v>
      </c>
      <c r="I38" s="8"/>
      <c r="J38" s="8"/>
      <c r="K38" s="9"/>
      <c r="L38" s="5">
        <v>20203.0</v>
      </c>
      <c r="M38" s="5">
        <v>0.0</v>
      </c>
      <c r="N38" s="5">
        <v>385.0</v>
      </c>
      <c r="O38" s="5">
        <v>0.08542267233133316</v>
      </c>
      <c r="P38" s="5">
        <v>0.36277055740356445</v>
      </c>
      <c r="Q38" s="5">
        <v>139.66667014360428</v>
      </c>
      <c r="R38" s="5">
        <v>4507.0</v>
      </c>
      <c r="S38" s="6">
        <v>0.03098883107304573</v>
      </c>
      <c r="T38" s="8"/>
      <c r="U38" s="8"/>
      <c r="V38" s="8"/>
      <c r="W38" s="8"/>
      <c r="X38" s="8"/>
      <c r="Y38" s="8"/>
      <c r="Z38" s="8"/>
      <c r="AA38" s="8"/>
      <c r="AB38" s="8"/>
    </row>
    <row r="39" ht="15.75" customHeight="1">
      <c r="A39" s="5">
        <v>20204.0</v>
      </c>
      <c r="B39" s="5">
        <v>1.0</v>
      </c>
      <c r="C39" s="5">
        <v>428.0</v>
      </c>
      <c r="D39" s="5">
        <v>0.13613231480121613</v>
      </c>
      <c r="E39" s="5">
        <v>0.3660436272621155</v>
      </c>
      <c r="F39" s="5">
        <v>156.66667047142982</v>
      </c>
      <c r="G39" s="5">
        <v>3144.0</v>
      </c>
      <c r="H39" s="6">
        <v>0.0498303659260273</v>
      </c>
      <c r="I39" s="8"/>
      <c r="J39" s="8"/>
      <c r="K39" s="9"/>
      <c r="L39" s="5">
        <v>20204.0</v>
      </c>
      <c r="M39" s="5">
        <v>0.0</v>
      </c>
      <c r="N39" s="5">
        <v>439.0</v>
      </c>
      <c r="O39" s="5">
        <v>0.08062442392110825</v>
      </c>
      <c r="P39" s="5">
        <v>0.35687169432640076</v>
      </c>
      <c r="Q39" s="5">
        <v>156.66667073965073</v>
      </c>
      <c r="R39" s="5">
        <v>5445.0</v>
      </c>
      <c r="S39" s="6">
        <v>0.028772573918104172</v>
      </c>
      <c r="T39" s="8"/>
      <c r="U39" s="8"/>
      <c r="V39" s="8"/>
      <c r="W39" s="8"/>
      <c r="X39" s="8"/>
      <c r="Y39" s="8"/>
      <c r="Z39" s="8"/>
      <c r="AA39" s="8"/>
      <c r="AB39" s="8"/>
    </row>
    <row r="40" ht="15.75" customHeight="1">
      <c r="A40" s="5">
        <v>20205.0</v>
      </c>
      <c r="B40" s="5">
        <v>1.0</v>
      </c>
      <c r="C40" s="5">
        <v>314.0</v>
      </c>
      <c r="D40" s="5">
        <v>0.08785673975944519</v>
      </c>
      <c r="E40" s="5">
        <v>0.37331917881965637</v>
      </c>
      <c r="F40" s="5">
        <v>117.22222518920898</v>
      </c>
      <c r="G40" s="5">
        <v>3574.0</v>
      </c>
      <c r="H40" s="6">
        <v>0.032798606902360916</v>
      </c>
      <c r="I40" s="8"/>
      <c r="J40" s="8"/>
      <c r="K40" s="9"/>
      <c r="L40" s="5">
        <v>20205.0</v>
      </c>
      <c r="M40" s="5">
        <v>0.0</v>
      </c>
      <c r="N40" s="5">
        <v>474.0</v>
      </c>
      <c r="O40" s="5">
        <v>0.08376038074493408</v>
      </c>
      <c r="P40" s="5">
        <v>0.3677918612957001</v>
      </c>
      <c r="Q40" s="5">
        <v>174.3333376646042</v>
      </c>
      <c r="R40" s="5">
        <v>5659.0</v>
      </c>
      <c r="S40" s="6">
        <v>0.030806386843323708</v>
      </c>
      <c r="T40" s="8"/>
      <c r="U40" s="8"/>
      <c r="V40" s="8"/>
      <c r="W40" s="8"/>
      <c r="X40" s="8"/>
      <c r="Y40" s="8"/>
      <c r="Z40" s="8"/>
      <c r="AA40" s="8"/>
      <c r="AB40" s="8"/>
    </row>
    <row r="41" ht="15.75" customHeight="1">
      <c r="A41" s="5">
        <v>20206.0</v>
      </c>
      <c r="B41" s="5">
        <v>1.0</v>
      </c>
      <c r="C41" s="5">
        <v>102.0</v>
      </c>
      <c r="D41" s="5">
        <v>0.06439393758773804</v>
      </c>
      <c r="E41" s="5">
        <v>0.3681917190551758</v>
      </c>
      <c r="F41" s="5">
        <v>37.55555647611618</v>
      </c>
      <c r="G41" s="5">
        <v>1584.0</v>
      </c>
      <c r="H41" s="6">
        <v>0.023709313943982124</v>
      </c>
      <c r="I41" s="8"/>
      <c r="J41" s="8"/>
      <c r="K41" s="9"/>
      <c r="L41" s="5">
        <v>20206.0</v>
      </c>
      <c r="M41" s="5">
        <v>0.0</v>
      </c>
      <c r="N41" s="5">
        <v>187.0</v>
      </c>
      <c r="O41" s="5">
        <v>0.05420289933681488</v>
      </c>
      <c r="P41" s="5">
        <v>0.3600713014602661</v>
      </c>
      <c r="Q41" s="5">
        <v>67.33333507180214</v>
      </c>
      <c r="R41" s="5">
        <v>3450.0</v>
      </c>
      <c r="S41" s="6">
        <v>0.01951690763235092</v>
      </c>
      <c r="T41" s="8"/>
      <c r="U41" s="8"/>
      <c r="V41" s="8"/>
      <c r="W41" s="8"/>
      <c r="X41" s="8"/>
      <c r="Y41" s="8"/>
      <c r="Z41" s="8"/>
      <c r="AA41" s="8"/>
      <c r="AB41" s="8"/>
    </row>
    <row r="42" ht="15.75" customHeight="1">
      <c r="A42" s="5">
        <v>20301.0</v>
      </c>
      <c r="B42" s="5">
        <v>1.0</v>
      </c>
      <c r="C42" s="5">
        <v>966.0</v>
      </c>
      <c r="D42" s="5">
        <v>0.22681380808353424</v>
      </c>
      <c r="E42" s="5">
        <v>0.38244765996932983</v>
      </c>
      <c r="F42" s="5">
        <v>369.4444537460804</v>
      </c>
      <c r="G42" s="5">
        <v>4259.0</v>
      </c>
      <c r="H42" s="6">
        <v>0.08674441277980804</v>
      </c>
      <c r="I42" s="8"/>
      <c r="J42" s="8"/>
      <c r="K42" s="9"/>
      <c r="L42" s="5">
        <v>20301.0</v>
      </c>
      <c r="M42" s="5">
        <v>0.0</v>
      </c>
      <c r="N42" s="5">
        <v>2172.0</v>
      </c>
      <c r="O42" s="5">
        <v>0.24227552115917206</v>
      </c>
      <c r="P42" s="5">
        <v>0.3717004358768463</v>
      </c>
      <c r="Q42" s="5">
        <v>807.3333531022072</v>
      </c>
      <c r="R42" s="5">
        <v>8965.0</v>
      </c>
      <c r="S42" s="6">
        <v>0.09005391597747803</v>
      </c>
      <c r="T42" s="8"/>
      <c r="U42" s="8"/>
      <c r="V42" s="8"/>
      <c r="W42" s="8"/>
      <c r="X42" s="8"/>
      <c r="Y42" s="8"/>
      <c r="Z42" s="8"/>
      <c r="AA42" s="8"/>
      <c r="AB42" s="8"/>
    </row>
    <row r="43" ht="15.75" customHeight="1">
      <c r="A43" s="5">
        <v>20302.0</v>
      </c>
      <c r="B43" s="5">
        <v>1.0</v>
      </c>
      <c r="C43" s="5">
        <v>968.0</v>
      </c>
      <c r="D43" s="5">
        <v>0.1462898552417755</v>
      </c>
      <c r="E43" s="5">
        <v>0.3666207492351532</v>
      </c>
      <c r="F43" s="5">
        <v>354.88889718055725</v>
      </c>
      <c r="G43" s="5">
        <v>6617.0</v>
      </c>
      <c r="H43" s="6">
        <v>0.05363289639353752</v>
      </c>
      <c r="I43" s="8"/>
      <c r="J43" s="8"/>
      <c r="K43" s="9"/>
      <c r="L43" s="5">
        <v>20302.0</v>
      </c>
      <c r="M43" s="5">
        <v>0.0</v>
      </c>
      <c r="N43" s="5">
        <v>1319.0</v>
      </c>
      <c r="O43" s="5">
        <v>0.14952953159809113</v>
      </c>
      <c r="P43" s="5">
        <v>0.36601802706718445</v>
      </c>
      <c r="Q43" s="5">
        <v>482.7777898311615</v>
      </c>
      <c r="R43" s="5">
        <v>8821.0</v>
      </c>
      <c r="S43" s="6">
        <v>0.054730504751205444</v>
      </c>
      <c r="T43" s="8"/>
      <c r="U43" s="8"/>
      <c r="V43" s="8"/>
      <c r="W43" s="8"/>
      <c r="X43" s="8"/>
      <c r="Y43" s="8"/>
      <c r="Z43" s="8"/>
      <c r="AA43" s="8"/>
      <c r="AB43" s="8"/>
    </row>
    <row r="44" ht="15.75" customHeight="1">
      <c r="A44" s="5">
        <v>20303.0</v>
      </c>
      <c r="B44" s="5">
        <v>1.0</v>
      </c>
      <c r="C44" s="5">
        <v>1044.0</v>
      </c>
      <c r="D44" s="5">
        <v>0.25168755650520325</v>
      </c>
      <c r="E44" s="5">
        <v>0.37164750695228577</v>
      </c>
      <c r="F44" s="5">
        <v>388.00000938773155</v>
      </c>
      <c r="G44" s="5">
        <v>4148.0</v>
      </c>
      <c r="H44" s="6">
        <v>0.0935390517115593</v>
      </c>
      <c r="I44" s="8"/>
      <c r="J44" s="8"/>
      <c r="K44" s="9"/>
      <c r="L44" s="5">
        <v>20303.0</v>
      </c>
      <c r="M44" s="5">
        <v>0.0</v>
      </c>
      <c r="N44" s="5">
        <v>2135.0</v>
      </c>
      <c r="O44" s="5">
        <v>0.26558029651641846</v>
      </c>
      <c r="P44" s="5">
        <v>0.37298986315727234</v>
      </c>
      <c r="Q44" s="5">
        <v>796.3333521187305</v>
      </c>
      <c r="R44" s="5">
        <v>8039.0</v>
      </c>
      <c r="S44" s="6">
        <v>0.09905875474214554</v>
      </c>
      <c r="T44" s="8"/>
      <c r="U44" s="8"/>
      <c r="V44" s="8"/>
      <c r="W44" s="8"/>
      <c r="X44" s="8"/>
      <c r="Y44" s="8"/>
      <c r="Z44" s="8"/>
      <c r="AA44" s="8"/>
      <c r="AB44" s="8"/>
    </row>
    <row r="45" ht="15.75" customHeight="1">
      <c r="A45" s="5">
        <v>20304.0</v>
      </c>
      <c r="B45" s="5">
        <v>1.0</v>
      </c>
      <c r="C45" s="5">
        <v>190.0</v>
      </c>
      <c r="D45" s="5">
        <v>0.10160427540540695</v>
      </c>
      <c r="E45" s="5">
        <v>0.3637427091598511</v>
      </c>
      <c r="F45" s="5">
        <v>69.111113011837</v>
      </c>
      <c r="G45" s="5">
        <v>1870.0</v>
      </c>
      <c r="H45" s="6">
        <v>0.036957815289497375</v>
      </c>
      <c r="I45" s="8"/>
      <c r="J45" s="8"/>
      <c r="K45" s="9"/>
      <c r="L45" s="5">
        <v>20304.0</v>
      </c>
      <c r="M45" s="5">
        <v>0.0</v>
      </c>
      <c r="N45" s="5">
        <v>359.0</v>
      </c>
      <c r="O45" s="5">
        <v>0.10703637450933456</v>
      </c>
      <c r="P45" s="5">
        <v>0.3559269607067108</v>
      </c>
      <c r="Q45" s="5">
        <v>127.77778097987175</v>
      </c>
      <c r="R45" s="5">
        <v>3354.0</v>
      </c>
      <c r="S45" s="6">
        <v>0.03809713199734688</v>
      </c>
      <c r="T45" s="8"/>
      <c r="U45" s="8"/>
      <c r="V45" s="8"/>
      <c r="W45" s="8"/>
      <c r="X45" s="8"/>
      <c r="Y45" s="8"/>
      <c r="Z45" s="8"/>
      <c r="AA45" s="8"/>
      <c r="AB45" s="8"/>
    </row>
    <row r="46" ht="15.75" customHeight="1">
      <c r="A46" s="5">
        <v>20305.0</v>
      </c>
      <c r="B46" s="5">
        <v>1.0</v>
      </c>
      <c r="C46" s="5">
        <v>369.0</v>
      </c>
      <c r="D46" s="5">
        <v>0.3494318127632141</v>
      </c>
      <c r="E46" s="5">
        <v>0.380307137966156</v>
      </c>
      <c r="F46" s="5">
        <v>140.33333694934845</v>
      </c>
      <c r="G46" s="5">
        <v>1056.0</v>
      </c>
      <c r="H46" s="6">
        <v>0.13289141654968262</v>
      </c>
      <c r="I46" s="8"/>
      <c r="J46" s="8"/>
      <c r="K46" s="9"/>
      <c r="L46" s="5">
        <v>20305.0</v>
      </c>
      <c r="M46" s="5">
        <v>0.0</v>
      </c>
      <c r="N46" s="5">
        <v>1025.0</v>
      </c>
      <c r="O46" s="5">
        <v>0.3342027962207794</v>
      </c>
      <c r="P46" s="5">
        <v>0.3737669587135315</v>
      </c>
      <c r="Q46" s="5">
        <v>383.111120223999</v>
      </c>
      <c r="R46" s="5">
        <v>3067.0</v>
      </c>
      <c r="S46" s="6">
        <v>0.12491396069526672</v>
      </c>
      <c r="T46" s="8"/>
      <c r="U46" s="8"/>
      <c r="V46" s="8"/>
      <c r="W46" s="8"/>
      <c r="X46" s="8"/>
      <c r="Y46" s="8"/>
      <c r="Z46" s="8"/>
      <c r="AA46" s="8"/>
      <c r="AB46" s="8"/>
    </row>
    <row r="47" ht="15.75" customHeight="1">
      <c r="A47" s="5">
        <v>20306.0</v>
      </c>
      <c r="B47" s="5">
        <v>1.0</v>
      </c>
      <c r="C47" s="5">
        <v>316.0</v>
      </c>
      <c r="D47" s="5">
        <v>0.20803159475326538</v>
      </c>
      <c r="E47" s="5">
        <v>0.369901567697525</v>
      </c>
      <c r="F47" s="5">
        <v>116.88889199495316</v>
      </c>
      <c r="G47" s="5">
        <v>1519.0</v>
      </c>
      <c r="H47" s="6">
        <v>0.07695121318101883</v>
      </c>
      <c r="I47" s="8"/>
      <c r="J47" s="8"/>
      <c r="K47" s="9"/>
      <c r="L47" s="5">
        <v>20306.0</v>
      </c>
      <c r="M47" s="5">
        <v>0.0</v>
      </c>
      <c r="N47" s="5">
        <v>843.0</v>
      </c>
      <c r="O47" s="5">
        <v>0.18515264987945557</v>
      </c>
      <c r="P47" s="5">
        <v>0.37129300832748413</v>
      </c>
      <c r="Q47" s="5">
        <v>313.0000079572201</v>
      </c>
      <c r="R47" s="5">
        <v>4553.0</v>
      </c>
      <c r="S47" s="6">
        <v>0.06874588131904602</v>
      </c>
      <c r="T47" s="8"/>
      <c r="U47" s="8"/>
      <c r="V47" s="8"/>
      <c r="W47" s="8"/>
      <c r="X47" s="8"/>
      <c r="Y47" s="8"/>
      <c r="Z47" s="8"/>
      <c r="AA47" s="8"/>
      <c r="AB47" s="8"/>
    </row>
    <row r="48" ht="15.75" customHeight="1">
      <c r="A48" s="5">
        <v>20307.0</v>
      </c>
      <c r="B48" s="5">
        <v>1.0</v>
      </c>
      <c r="C48" s="5">
        <v>280.0</v>
      </c>
      <c r="D48" s="5">
        <v>0.1995723396539688</v>
      </c>
      <c r="E48" s="5">
        <v>0.36150795221328735</v>
      </c>
      <c r="F48" s="5">
        <v>101.22222462296486</v>
      </c>
      <c r="G48" s="5">
        <v>1403.0</v>
      </c>
      <c r="H48" s="6">
        <v>0.07214698940515518</v>
      </c>
      <c r="I48" s="8"/>
      <c r="J48" s="8"/>
      <c r="K48" s="9"/>
      <c r="L48" s="5">
        <v>20307.0</v>
      </c>
      <c r="M48" s="5">
        <v>0.0</v>
      </c>
      <c r="N48" s="5">
        <v>513.0</v>
      </c>
      <c r="O48" s="5">
        <v>0.19625096023082733</v>
      </c>
      <c r="P48" s="5">
        <v>0.3666883409023285</v>
      </c>
      <c r="Q48" s="5">
        <v>188.11111557483673</v>
      </c>
      <c r="R48" s="5">
        <v>2614.0</v>
      </c>
      <c r="S48" s="6">
        <v>0.07196293771266937</v>
      </c>
      <c r="T48" s="8"/>
      <c r="U48" s="8"/>
      <c r="V48" s="8"/>
      <c r="W48" s="8"/>
      <c r="X48" s="8"/>
      <c r="Y48" s="8"/>
      <c r="Z48" s="8"/>
      <c r="AA48" s="8"/>
      <c r="AB48" s="8"/>
    </row>
    <row r="49" ht="15.75" customHeight="1">
      <c r="A49" s="5">
        <v>20308.0</v>
      </c>
      <c r="B49" s="5">
        <v>1.0</v>
      </c>
      <c r="C49" s="5">
        <v>1184.0</v>
      </c>
      <c r="D49" s="5">
        <v>0.38230544328689575</v>
      </c>
      <c r="E49" s="5">
        <v>0.36955705285072327</v>
      </c>
      <c r="F49" s="5">
        <v>437.55556586384773</v>
      </c>
      <c r="G49" s="5">
        <v>3097.0</v>
      </c>
      <c r="H49" s="6">
        <v>0.14128367602825165</v>
      </c>
      <c r="I49" s="8"/>
      <c r="J49" s="8"/>
      <c r="K49" s="9"/>
      <c r="L49" s="5">
        <v>20308.0</v>
      </c>
      <c r="M49" s="5">
        <v>0.0</v>
      </c>
      <c r="N49" s="5">
        <v>1699.0</v>
      </c>
      <c r="O49" s="5">
        <v>0.3456061780452728</v>
      </c>
      <c r="P49" s="5">
        <v>0.37198352813720703</v>
      </c>
      <c r="Q49" s="5">
        <v>632.000015348196</v>
      </c>
      <c r="R49" s="5">
        <v>4916.0</v>
      </c>
      <c r="S49" s="6">
        <v>0.12855981290340424</v>
      </c>
      <c r="T49" s="8"/>
      <c r="U49" s="8"/>
      <c r="V49" s="8"/>
      <c r="W49" s="8"/>
      <c r="X49" s="8"/>
      <c r="Y49" s="8"/>
      <c r="Z49" s="8"/>
      <c r="AA49" s="8"/>
      <c r="AB49" s="8"/>
    </row>
    <row r="50" ht="15.75" customHeight="1">
      <c r="A50" s="5">
        <v>20401.0</v>
      </c>
      <c r="B50" s="5">
        <v>1.0</v>
      </c>
      <c r="C50" s="5">
        <v>1332.0</v>
      </c>
      <c r="D50" s="5">
        <v>0.2698541283607483</v>
      </c>
      <c r="E50" s="5">
        <v>0.3731231391429901</v>
      </c>
      <c r="F50" s="5">
        <v>497.0000119507313</v>
      </c>
      <c r="G50" s="5">
        <v>4936.0</v>
      </c>
      <c r="H50" s="6">
        <v>0.10068882256746292</v>
      </c>
      <c r="I50" s="8"/>
      <c r="J50" s="8"/>
      <c r="K50" s="9"/>
      <c r="L50" s="5">
        <v>20401.0</v>
      </c>
      <c r="M50" s="5">
        <v>0.0</v>
      </c>
      <c r="N50" s="5">
        <v>2151.0</v>
      </c>
      <c r="O50" s="5">
        <v>0.23815323412418365</v>
      </c>
      <c r="P50" s="5">
        <v>0.37006044387817383</v>
      </c>
      <c r="Q50" s="5">
        <v>796.0000194013119</v>
      </c>
      <c r="R50" s="5">
        <v>9032.0</v>
      </c>
      <c r="S50" s="6">
        <v>0.08813109248876572</v>
      </c>
      <c r="T50" s="8"/>
      <c r="U50" s="8"/>
      <c r="V50" s="8"/>
      <c r="W50" s="8"/>
      <c r="X50" s="8"/>
      <c r="Y50" s="8"/>
      <c r="Z50" s="8"/>
      <c r="AA50" s="8"/>
      <c r="AB50" s="8"/>
    </row>
    <row r="51" ht="15.75" customHeight="1">
      <c r="A51" s="5">
        <v>20402.0</v>
      </c>
      <c r="B51" s="5">
        <v>1.0</v>
      </c>
      <c r="C51" s="5">
        <v>1206.0</v>
      </c>
      <c r="D51" s="5">
        <v>0.21871599555015564</v>
      </c>
      <c r="E51" s="5">
        <v>0.37672749161720276</v>
      </c>
      <c r="F51" s="5">
        <v>454.3333451151848</v>
      </c>
      <c r="G51" s="5">
        <v>5514.0</v>
      </c>
      <c r="H51" s="6">
        <v>0.08239632844924927</v>
      </c>
      <c r="I51" s="8"/>
      <c r="J51" s="8"/>
      <c r="K51" s="9"/>
      <c r="L51" s="5">
        <v>20402.0</v>
      </c>
      <c r="M51" s="5">
        <v>0.0</v>
      </c>
      <c r="N51" s="5">
        <v>1958.0</v>
      </c>
      <c r="O51" s="5">
        <v>0.16028159856796265</v>
      </c>
      <c r="P51" s="5">
        <v>0.3688003718852997</v>
      </c>
      <c r="Q51" s="5">
        <v>722.1111290454865</v>
      </c>
      <c r="R51" s="5">
        <v>12216.0</v>
      </c>
      <c r="S51" s="6">
        <v>0.05911191180348396</v>
      </c>
      <c r="T51" s="8"/>
      <c r="U51" s="8"/>
      <c r="V51" s="8"/>
      <c r="W51" s="8"/>
      <c r="X51" s="8"/>
      <c r="Y51" s="8"/>
      <c r="Z51" s="8"/>
      <c r="AA51" s="8"/>
      <c r="AB51" s="8"/>
    </row>
    <row r="52" ht="15.75" customHeight="1">
      <c r="A52" s="5">
        <v>20403.0</v>
      </c>
      <c r="B52" s="5">
        <v>1.0</v>
      </c>
      <c r="C52" s="5">
        <v>1210.0</v>
      </c>
      <c r="D52" s="5">
        <v>0.21127989888191223</v>
      </c>
      <c r="E52" s="5">
        <v>0.36795225739479065</v>
      </c>
      <c r="F52" s="5">
        <v>445.22223365306854</v>
      </c>
      <c r="G52" s="5">
        <v>5727.0</v>
      </c>
      <c r="H52" s="6">
        <v>0.07774091511964798</v>
      </c>
      <c r="I52" s="8"/>
      <c r="J52" s="8"/>
      <c r="K52" s="9"/>
      <c r="L52" s="5">
        <v>20403.0</v>
      </c>
      <c r="M52" s="5">
        <v>0.0</v>
      </c>
      <c r="N52" s="5">
        <v>1847.0</v>
      </c>
      <c r="O52" s="5">
        <v>0.16335013508796692</v>
      </c>
      <c r="P52" s="5">
        <v>0.3631715178489685</v>
      </c>
      <c r="Q52" s="5">
        <v>670.7777947187424</v>
      </c>
      <c r="R52" s="5">
        <v>11307.0</v>
      </c>
      <c r="S52" s="6">
        <v>0.05932411551475525</v>
      </c>
      <c r="T52" s="8"/>
      <c r="U52" s="8"/>
      <c r="V52" s="8"/>
      <c r="W52" s="8"/>
      <c r="X52" s="8"/>
      <c r="Y52" s="8"/>
      <c r="Z52" s="8"/>
      <c r="AA52" s="8"/>
      <c r="AB52" s="8"/>
    </row>
    <row r="53" ht="15.75" customHeight="1">
      <c r="A53" s="5">
        <v>20404.0</v>
      </c>
      <c r="B53" s="5">
        <v>1.0</v>
      </c>
      <c r="C53" s="5">
        <v>572.0</v>
      </c>
      <c r="D53" s="5">
        <v>0.3197316825389862</v>
      </c>
      <c r="E53" s="5">
        <v>0.3865579068660736</v>
      </c>
      <c r="F53" s="5">
        <v>221.1111167371273</v>
      </c>
      <c r="G53" s="5">
        <v>1789.0</v>
      </c>
      <c r="H53" s="6">
        <v>0.12359481304883957</v>
      </c>
      <c r="I53" s="8"/>
      <c r="J53" s="8"/>
      <c r="K53" s="9"/>
      <c r="L53" s="5">
        <v>20404.0</v>
      </c>
      <c r="M53" s="5">
        <v>0.0</v>
      </c>
      <c r="N53" s="5">
        <v>957.0</v>
      </c>
      <c r="O53" s="5">
        <v>0.2477990686893463</v>
      </c>
      <c r="P53" s="5">
        <v>0.38256126642227173</v>
      </c>
      <c r="Q53" s="5">
        <v>366.11112025380135</v>
      </c>
      <c r="R53" s="5">
        <v>3862.0</v>
      </c>
      <c r="S53" s="6">
        <v>0.09479832649230957</v>
      </c>
      <c r="T53" s="8"/>
      <c r="U53" s="8"/>
      <c r="V53" s="8"/>
      <c r="W53" s="8"/>
      <c r="X53" s="8"/>
      <c r="Y53" s="8"/>
      <c r="Z53" s="8"/>
      <c r="AA53" s="8"/>
      <c r="AB53" s="8"/>
    </row>
    <row r="54" ht="15.75" customHeight="1">
      <c r="A54" s="5">
        <v>20405.0</v>
      </c>
      <c r="B54" s="5">
        <v>1.0</v>
      </c>
      <c r="C54" s="5">
        <v>820.0</v>
      </c>
      <c r="D54" s="5">
        <v>0.26307347416877747</v>
      </c>
      <c r="E54" s="5">
        <v>0.3764227628707886</v>
      </c>
      <c r="F54" s="5">
        <v>308.66667422652245</v>
      </c>
      <c r="G54" s="5">
        <v>3117.0</v>
      </c>
      <c r="H54" s="6">
        <v>0.09902684390544891</v>
      </c>
      <c r="I54" s="8"/>
      <c r="J54" s="8"/>
      <c r="K54" s="9"/>
      <c r="L54" s="5">
        <v>20405.0</v>
      </c>
      <c r="M54" s="5">
        <v>0.0</v>
      </c>
      <c r="N54" s="5">
        <v>1154.0</v>
      </c>
      <c r="O54" s="5">
        <v>0.20263388752937317</v>
      </c>
      <c r="P54" s="5">
        <v>0.37521663308143616</v>
      </c>
      <c r="Q54" s="5">
        <v>433.0000104904175</v>
      </c>
      <c r="R54" s="5">
        <v>5695.0</v>
      </c>
      <c r="S54" s="6">
        <v>0.07603160291910172</v>
      </c>
      <c r="T54" s="8"/>
      <c r="U54" s="8"/>
      <c r="V54" s="8"/>
      <c r="W54" s="8"/>
      <c r="X54" s="8"/>
      <c r="Y54" s="8"/>
      <c r="Z54" s="8"/>
      <c r="AA54" s="8"/>
      <c r="AB54" s="8"/>
    </row>
    <row r="55" ht="15.75" customHeight="1">
      <c r="A55" s="5">
        <v>20501.0</v>
      </c>
      <c r="B55" s="5">
        <v>1.0</v>
      </c>
      <c r="C55" s="5">
        <v>896.0</v>
      </c>
      <c r="D55" s="5">
        <v>0.18068158626556396</v>
      </c>
      <c r="E55" s="5">
        <v>0.3783482313156128</v>
      </c>
      <c r="F55" s="5">
        <v>339.0000080168247</v>
      </c>
      <c r="G55" s="5">
        <v>4959.0</v>
      </c>
      <c r="H55" s="6">
        <v>0.06836055964231491</v>
      </c>
      <c r="I55" s="8"/>
      <c r="J55" s="8"/>
      <c r="K55" s="9"/>
      <c r="L55" s="5">
        <v>20501.0</v>
      </c>
      <c r="M55" s="5">
        <v>0.0</v>
      </c>
      <c r="N55" s="5">
        <v>1702.0</v>
      </c>
      <c r="O55" s="5">
        <v>0.13267850875854492</v>
      </c>
      <c r="P55" s="5">
        <v>0.3733516335487366</v>
      </c>
      <c r="Q55" s="5">
        <v>635.4444608092308</v>
      </c>
      <c r="R55" s="5">
        <v>12828.0</v>
      </c>
      <c r="S55" s="6">
        <v>0.049535736441612244</v>
      </c>
      <c r="T55" s="8"/>
      <c r="U55" s="8"/>
      <c r="V55" s="8"/>
      <c r="W55" s="8"/>
      <c r="X55" s="8"/>
      <c r="Y55" s="8"/>
      <c r="Z55" s="8"/>
      <c r="AA55" s="8"/>
      <c r="AB55" s="8"/>
    </row>
    <row r="56" ht="15.75" customHeight="1">
      <c r="A56" s="5">
        <v>20502.0</v>
      </c>
      <c r="B56" s="5">
        <v>1.0</v>
      </c>
      <c r="C56" s="5">
        <v>504.0</v>
      </c>
      <c r="D56" s="5">
        <v>0.27257975935935974</v>
      </c>
      <c r="E56" s="5">
        <v>0.3906525671482086</v>
      </c>
      <c r="F56" s="5">
        <v>196.88889348506927</v>
      </c>
      <c r="G56" s="5">
        <v>1849.0</v>
      </c>
      <c r="H56" s="6">
        <v>0.10648398101329803</v>
      </c>
      <c r="I56" s="8"/>
      <c r="J56" s="8"/>
      <c r="K56" s="9"/>
      <c r="L56" s="5">
        <v>20502.0</v>
      </c>
      <c r="M56" s="5">
        <v>0.0</v>
      </c>
      <c r="N56" s="5">
        <v>1438.0</v>
      </c>
      <c r="O56" s="5">
        <v>0.20080994069576263</v>
      </c>
      <c r="P56" s="5">
        <v>0.3775305449962616</v>
      </c>
      <c r="Q56" s="5">
        <v>542.8889031112194</v>
      </c>
      <c r="R56" s="5">
        <v>7161.0</v>
      </c>
      <c r="S56" s="6">
        <v>0.07581188529729843</v>
      </c>
      <c r="T56" s="8"/>
      <c r="U56" s="8"/>
      <c r="V56" s="8"/>
      <c r="W56" s="8"/>
      <c r="X56" s="8"/>
      <c r="Y56" s="8"/>
      <c r="Z56" s="8"/>
      <c r="AA56" s="8"/>
      <c r="AB56" s="8"/>
    </row>
    <row r="57" ht="15.75" customHeight="1">
      <c r="A57" s="5">
        <v>20503.0</v>
      </c>
      <c r="B57" s="5">
        <v>1.0</v>
      </c>
      <c r="C57" s="5">
        <v>330.0</v>
      </c>
      <c r="D57" s="5">
        <v>0.2899824380874634</v>
      </c>
      <c r="E57" s="5">
        <v>0.3909091055393219</v>
      </c>
      <c r="F57" s="5">
        <v>129.00000309944153</v>
      </c>
      <c r="G57" s="5">
        <v>1138.0</v>
      </c>
      <c r="H57" s="6">
        <v>0.11335677653551102</v>
      </c>
      <c r="I57" s="8"/>
      <c r="J57" s="8"/>
      <c r="K57" s="9"/>
      <c r="L57" s="5">
        <v>20503.0</v>
      </c>
      <c r="M57" s="5">
        <v>0.0</v>
      </c>
      <c r="N57" s="5">
        <v>946.0</v>
      </c>
      <c r="O57" s="5">
        <v>0.17802032828330994</v>
      </c>
      <c r="P57" s="5">
        <v>0.3758515417575836</v>
      </c>
      <c r="Q57" s="5">
        <v>355.55556496977806</v>
      </c>
      <c r="R57" s="5">
        <v>5314.0</v>
      </c>
      <c r="S57" s="6">
        <v>0.06690921634435654</v>
      </c>
      <c r="T57" s="8"/>
      <c r="U57" s="8"/>
      <c r="V57" s="8"/>
      <c r="W57" s="8"/>
      <c r="X57" s="8"/>
      <c r="Y57" s="8"/>
      <c r="Z57" s="8"/>
      <c r="AA57" s="8"/>
      <c r="AB57" s="8"/>
    </row>
    <row r="58" ht="15.75" customHeight="1">
      <c r="A58" s="5">
        <v>20601.0</v>
      </c>
      <c r="B58" s="5">
        <v>1.0</v>
      </c>
      <c r="C58" s="5">
        <v>1193.0</v>
      </c>
      <c r="D58" s="5">
        <v>0.17835251986980438</v>
      </c>
      <c r="E58" s="5">
        <v>0.3701220154762268</v>
      </c>
      <c r="F58" s="5">
        <v>441.55556708574295</v>
      </c>
      <c r="G58" s="5">
        <v>6689.0</v>
      </c>
      <c r="H58" s="6">
        <v>0.0660121962428093</v>
      </c>
      <c r="I58" s="8"/>
      <c r="J58" s="8"/>
      <c r="K58" s="9"/>
      <c r="L58" s="5">
        <v>20601.0</v>
      </c>
      <c r="M58" s="5">
        <v>0.0</v>
      </c>
      <c r="N58" s="5">
        <v>3198.0</v>
      </c>
      <c r="O58" s="5">
        <v>0.13836967945098877</v>
      </c>
      <c r="P58" s="5">
        <v>0.3657841682434082</v>
      </c>
      <c r="Q58" s="5">
        <v>1169.7778072059155</v>
      </c>
      <c r="R58" s="5">
        <v>23112.0</v>
      </c>
      <c r="S58" s="6">
        <v>0.050613436847925186</v>
      </c>
      <c r="T58" s="8"/>
      <c r="U58" s="8"/>
      <c r="V58" s="8"/>
      <c r="W58" s="8"/>
      <c r="X58" s="8"/>
      <c r="Y58" s="8"/>
      <c r="Z58" s="8"/>
      <c r="AA58" s="8"/>
      <c r="AB58" s="8"/>
    </row>
    <row r="59" ht="15.75" customHeight="1">
      <c r="A59" s="5">
        <v>20602.0</v>
      </c>
      <c r="B59" s="5">
        <v>1.0</v>
      </c>
      <c r="C59" s="5">
        <v>263.0</v>
      </c>
      <c r="D59" s="5">
        <v>0.10899295657873154</v>
      </c>
      <c r="E59" s="5">
        <v>0.39079004526138306</v>
      </c>
      <c r="F59" s="5">
        <v>102.77778035402298</v>
      </c>
      <c r="G59" s="5">
        <v>2413.0</v>
      </c>
      <c r="H59" s="6">
        <v>0.04259336367249489</v>
      </c>
      <c r="I59" s="8"/>
      <c r="J59" s="8"/>
      <c r="K59" s="9"/>
      <c r="L59" s="5">
        <v>20602.0</v>
      </c>
      <c r="M59" s="5">
        <v>0.0</v>
      </c>
      <c r="N59" s="5">
        <v>1725.0</v>
      </c>
      <c r="O59" s="5">
        <v>0.1265590637922287</v>
      </c>
      <c r="P59" s="5">
        <v>0.3729468584060669</v>
      </c>
      <c r="Q59" s="5">
        <v>643.3333486914635</v>
      </c>
      <c r="R59" s="5">
        <v>13630.0</v>
      </c>
      <c r="S59" s="6">
        <v>0.047199804335832596</v>
      </c>
      <c r="T59" s="8"/>
      <c r="U59" s="8"/>
      <c r="V59" s="8"/>
      <c r="W59" s="8"/>
      <c r="X59" s="8"/>
      <c r="Y59" s="8"/>
      <c r="Z59" s="8"/>
      <c r="AA59" s="8"/>
      <c r="AB59" s="8"/>
    </row>
    <row r="60" ht="15.75" customHeight="1">
      <c r="A60" s="5">
        <v>20603.0</v>
      </c>
      <c r="B60" s="5">
        <v>1.0</v>
      </c>
      <c r="C60" s="5">
        <v>377.0</v>
      </c>
      <c r="D60" s="5">
        <v>0.255420058965683</v>
      </c>
      <c r="E60" s="5">
        <v>0.3801945149898529</v>
      </c>
      <c r="F60" s="5">
        <v>143.33333694934845</v>
      </c>
      <c r="G60" s="5">
        <v>1476.0</v>
      </c>
      <c r="H60" s="6">
        <v>0.09710930287837982</v>
      </c>
      <c r="I60" s="8"/>
      <c r="J60" s="8"/>
      <c r="K60" s="9"/>
      <c r="L60" s="5">
        <v>20603.0</v>
      </c>
      <c r="M60" s="5">
        <v>0.0</v>
      </c>
      <c r="N60" s="5">
        <v>1437.0</v>
      </c>
      <c r="O60" s="5">
        <v>0.1787535697221756</v>
      </c>
      <c r="P60" s="5">
        <v>0.37485504150390625</v>
      </c>
      <c r="Q60" s="5">
        <v>538.6666803359985</v>
      </c>
      <c r="R60" s="5">
        <v>8039.0</v>
      </c>
      <c r="S60" s="6">
        <v>0.0670066773891449</v>
      </c>
      <c r="T60" s="8"/>
      <c r="U60" s="8"/>
      <c r="V60" s="8"/>
      <c r="W60" s="8"/>
      <c r="X60" s="8"/>
      <c r="Y60" s="8"/>
      <c r="Z60" s="8"/>
      <c r="AA60" s="8"/>
      <c r="AB60" s="8"/>
    </row>
    <row r="61" ht="15.75" customHeight="1">
      <c r="A61" s="5">
        <v>20604.0</v>
      </c>
      <c r="B61" s="5">
        <v>1.0</v>
      </c>
      <c r="C61" s="5">
        <v>278.0</v>
      </c>
      <c r="D61" s="5">
        <v>0.29956895112991333</v>
      </c>
      <c r="E61" s="5">
        <v>0.38369306921958923</v>
      </c>
      <c r="F61" s="5">
        <v>106.66666942834854</v>
      </c>
      <c r="G61" s="5">
        <v>928.0</v>
      </c>
      <c r="H61" s="6">
        <v>0.1149425283074379</v>
      </c>
      <c r="I61" s="8"/>
      <c r="J61" s="8"/>
      <c r="K61" s="9"/>
      <c r="L61" s="5">
        <v>20604.0</v>
      </c>
      <c r="M61" s="5">
        <v>0.0</v>
      </c>
      <c r="N61" s="5">
        <v>704.0</v>
      </c>
      <c r="O61" s="5">
        <v>0.21938298642635345</v>
      </c>
      <c r="P61" s="5">
        <v>0.3767361342906952</v>
      </c>
      <c r="Q61" s="5">
        <v>265.2222286760807</v>
      </c>
      <c r="R61" s="5">
        <v>3209.0</v>
      </c>
      <c r="S61" s="6">
        <v>0.08264949917793274</v>
      </c>
      <c r="T61" s="8"/>
      <c r="U61" s="8"/>
      <c r="V61" s="8"/>
      <c r="W61" s="8"/>
      <c r="X61" s="8"/>
      <c r="Y61" s="8"/>
      <c r="Z61" s="8"/>
      <c r="AA61" s="8"/>
      <c r="AB61" s="8"/>
    </row>
    <row r="62" ht="15.75" customHeight="1">
      <c r="A62" s="5">
        <v>20605.0</v>
      </c>
      <c r="B62" s="5">
        <v>1.0</v>
      </c>
      <c r="C62" s="5">
        <v>248.0</v>
      </c>
      <c r="D62" s="5">
        <v>0.1954294741153717</v>
      </c>
      <c r="E62" s="5">
        <v>0.36245521903038025</v>
      </c>
      <c r="F62" s="5">
        <v>89.88889101147652</v>
      </c>
      <c r="G62" s="5">
        <v>1269.0</v>
      </c>
      <c r="H62" s="6">
        <v>0.0708344355225563</v>
      </c>
      <c r="I62" s="8"/>
      <c r="J62" s="8"/>
      <c r="K62" s="9"/>
      <c r="L62" s="5">
        <v>20605.0</v>
      </c>
      <c r="M62" s="5">
        <v>0.0</v>
      </c>
      <c r="N62" s="5">
        <v>359.0</v>
      </c>
      <c r="O62" s="5">
        <v>0.1596975028514862</v>
      </c>
      <c r="P62" s="5">
        <v>0.3868771493434906</v>
      </c>
      <c r="Q62" s="5">
        <v>138.88889175653458</v>
      </c>
      <c r="R62" s="5">
        <v>2248.0</v>
      </c>
      <c r="S62" s="6">
        <v>0.0617833137512207</v>
      </c>
      <c r="T62" s="8"/>
      <c r="U62" s="8"/>
      <c r="V62" s="8"/>
      <c r="W62" s="8"/>
      <c r="X62" s="8"/>
      <c r="Y62" s="8"/>
      <c r="Z62" s="8"/>
      <c r="AA62" s="8"/>
      <c r="AB62" s="8"/>
    </row>
    <row r="63" ht="15.75" customHeight="1">
      <c r="A63" s="5">
        <v>20606.0</v>
      </c>
      <c r="B63" s="5">
        <v>1.0</v>
      </c>
      <c r="C63" s="5">
        <v>159.0</v>
      </c>
      <c r="D63" s="5">
        <v>0.12296983599662781</v>
      </c>
      <c r="E63" s="5">
        <v>0.37037038803100586</v>
      </c>
      <c r="F63" s="5">
        <v>58.88889020681381</v>
      </c>
      <c r="G63" s="5">
        <v>1293.0</v>
      </c>
      <c r="H63" s="6">
        <v>0.04554438591003418</v>
      </c>
      <c r="I63" s="8"/>
      <c r="J63" s="8"/>
      <c r="K63" s="9"/>
      <c r="L63" s="5">
        <v>20606.0</v>
      </c>
      <c r="M63" s="5">
        <v>0.0</v>
      </c>
      <c r="N63" s="5">
        <v>444.0</v>
      </c>
      <c r="O63" s="5">
        <v>0.0707118958234787</v>
      </c>
      <c r="P63" s="5">
        <v>0.3508508503437042</v>
      </c>
      <c r="Q63" s="5">
        <v>155.77778178453445</v>
      </c>
      <c r="R63" s="5">
        <v>6279.0</v>
      </c>
      <c r="S63" s="6">
        <v>0.024809328839182854</v>
      </c>
      <c r="T63" s="8"/>
      <c r="U63" s="8"/>
      <c r="V63" s="8"/>
      <c r="W63" s="8"/>
      <c r="X63" s="8"/>
      <c r="Y63" s="8"/>
      <c r="Z63" s="8"/>
      <c r="AA63" s="8"/>
      <c r="AB63" s="8"/>
    </row>
    <row r="64" ht="15.75" customHeight="1">
      <c r="A64" s="5">
        <v>20607.0</v>
      </c>
      <c r="B64" s="5">
        <v>1.0</v>
      </c>
      <c r="C64" s="5">
        <v>125.0</v>
      </c>
      <c r="D64" s="5">
        <v>0.05932605639100075</v>
      </c>
      <c r="E64" s="5">
        <v>0.35733333230018616</v>
      </c>
      <c r="F64" s="5">
        <v>44.666667729616165</v>
      </c>
      <c r="G64" s="5">
        <v>2107.0</v>
      </c>
      <c r="H64" s="6">
        <v>0.02119917795062065</v>
      </c>
      <c r="I64" s="8"/>
      <c r="J64" s="8"/>
      <c r="K64" s="9"/>
      <c r="L64" s="5">
        <v>20607.0</v>
      </c>
      <c r="M64" s="5">
        <v>0.0</v>
      </c>
      <c r="N64" s="5">
        <v>1065.0</v>
      </c>
      <c r="O64" s="5">
        <v>0.059192974120378494</v>
      </c>
      <c r="P64" s="5">
        <v>0.37360459566116333</v>
      </c>
      <c r="Q64" s="5">
        <v>397.888898819685</v>
      </c>
      <c r="R64" s="5">
        <v>17992.0</v>
      </c>
      <c r="S64" s="6">
        <v>0.022114766761660576</v>
      </c>
      <c r="T64" s="8"/>
      <c r="U64" s="8"/>
      <c r="V64" s="8"/>
      <c r="W64" s="8"/>
      <c r="X64" s="8"/>
      <c r="Y64" s="8"/>
      <c r="Z64" s="8"/>
      <c r="AA64" s="8"/>
      <c r="AB64" s="8"/>
    </row>
    <row r="65" ht="15.75" customHeight="1">
      <c r="A65" s="5">
        <v>20608.0</v>
      </c>
      <c r="B65" s="5">
        <v>1.0</v>
      </c>
      <c r="C65" s="5">
        <v>479.0</v>
      </c>
      <c r="D65" s="5">
        <v>0.239260733127594</v>
      </c>
      <c r="E65" s="5">
        <v>0.37740665674209595</v>
      </c>
      <c r="F65" s="5">
        <v>180.77778229117393</v>
      </c>
      <c r="G65" s="5">
        <v>2002.0</v>
      </c>
      <c r="H65" s="6">
        <v>0.090298593044281</v>
      </c>
      <c r="I65" s="8"/>
      <c r="J65" s="8"/>
      <c r="K65" s="9"/>
      <c r="L65" s="5">
        <v>20608.0</v>
      </c>
      <c r="M65" s="5">
        <v>0.0</v>
      </c>
      <c r="N65" s="5">
        <v>2370.0</v>
      </c>
      <c r="O65" s="5">
        <v>0.2165372371673584</v>
      </c>
      <c r="P65" s="5">
        <v>0.3757149577140808</v>
      </c>
      <c r="Q65" s="5">
        <v>890.4444662332535</v>
      </c>
      <c r="R65" s="5">
        <v>10945.0</v>
      </c>
      <c r="S65" s="6">
        <v>0.08135627955198288</v>
      </c>
      <c r="T65" s="8"/>
      <c r="U65" s="8"/>
      <c r="V65" s="8"/>
      <c r="W65" s="8"/>
      <c r="X65" s="8"/>
      <c r="Y65" s="8"/>
      <c r="Z65" s="8"/>
      <c r="AA65" s="8"/>
      <c r="AB65" s="8"/>
    </row>
    <row r="66" ht="15.75" customHeight="1">
      <c r="A66" s="5">
        <v>20701.0</v>
      </c>
      <c r="B66" s="5">
        <v>1.0</v>
      </c>
      <c r="C66" s="5">
        <v>992.0</v>
      </c>
      <c r="D66" s="5">
        <v>0.2668101191520691</v>
      </c>
      <c r="E66" s="5">
        <v>0.41207438707351685</v>
      </c>
      <c r="F66" s="5">
        <v>408.7777889072895</v>
      </c>
      <c r="G66" s="5">
        <v>3718.0</v>
      </c>
      <c r="H66" s="6">
        <v>0.1099456176161766</v>
      </c>
      <c r="I66" s="8"/>
      <c r="J66" s="8"/>
      <c r="K66" s="9"/>
      <c r="L66" s="5">
        <v>20701.0</v>
      </c>
      <c r="M66" s="5">
        <v>0.0</v>
      </c>
      <c r="N66" s="5">
        <v>2950.0</v>
      </c>
      <c r="O66" s="5">
        <v>0.19994577765464783</v>
      </c>
      <c r="P66" s="5">
        <v>0.3987194001674652</v>
      </c>
      <c r="Q66" s="5">
        <v>1176.2222518324852</v>
      </c>
      <c r="R66" s="5">
        <v>14754.0</v>
      </c>
      <c r="S66" s="6">
        <v>0.07972226291894913</v>
      </c>
      <c r="T66" s="8"/>
      <c r="U66" s="8"/>
      <c r="V66" s="8"/>
      <c r="W66" s="8"/>
      <c r="X66" s="8"/>
      <c r="Y66" s="8"/>
      <c r="Z66" s="8"/>
      <c r="AA66" s="8"/>
      <c r="AB66" s="8"/>
    </row>
    <row r="67" ht="15.75" customHeight="1">
      <c r="A67" s="5">
        <v>20702.0</v>
      </c>
      <c r="B67" s="5">
        <v>1.0</v>
      </c>
      <c r="C67" s="5">
        <v>180.0</v>
      </c>
      <c r="D67" s="5">
        <v>0.1782178282737732</v>
      </c>
      <c r="E67" s="5">
        <v>0.3808642029762268</v>
      </c>
      <c r="F67" s="5">
        <v>68.55555719137192</v>
      </c>
      <c r="G67" s="5">
        <v>1010.0</v>
      </c>
      <c r="H67" s="6">
        <v>0.06787679344415665</v>
      </c>
      <c r="I67" s="8"/>
      <c r="J67" s="8"/>
      <c r="K67" s="9"/>
      <c r="L67" s="5">
        <v>20702.0</v>
      </c>
      <c r="M67" s="5">
        <v>0.0</v>
      </c>
      <c r="N67" s="5">
        <v>1030.0</v>
      </c>
      <c r="O67" s="5">
        <v>0.13771894574165344</v>
      </c>
      <c r="P67" s="5">
        <v>0.36353829503059387</v>
      </c>
      <c r="Q67" s="5">
        <v>374.44445383548737</v>
      </c>
      <c r="R67" s="5">
        <v>7479.0</v>
      </c>
      <c r="S67" s="6">
        <v>0.050066109746694565</v>
      </c>
      <c r="T67" s="8"/>
      <c r="U67" s="8"/>
      <c r="V67" s="8"/>
      <c r="W67" s="8"/>
      <c r="X67" s="8"/>
      <c r="Y67" s="8"/>
      <c r="Z67" s="8"/>
      <c r="AA67" s="8"/>
      <c r="AB67" s="8"/>
    </row>
    <row r="68" ht="15.75" customHeight="1">
      <c r="A68" s="5">
        <v>20801.0</v>
      </c>
      <c r="B68" s="5">
        <v>1.0</v>
      </c>
      <c r="C68" s="5">
        <v>1645.0</v>
      </c>
      <c r="D68" s="5">
        <v>0.08595464378595352</v>
      </c>
      <c r="E68" s="5">
        <v>0.3677811622619629</v>
      </c>
      <c r="F68" s="5">
        <v>605.0000148117542</v>
      </c>
      <c r="G68" s="5">
        <v>19138.0</v>
      </c>
      <c r="H68" s="6">
        <v>0.03161250054836273</v>
      </c>
      <c r="I68" s="8"/>
      <c r="J68" s="8"/>
      <c r="K68" s="9"/>
      <c r="L68" s="5">
        <v>20801.0</v>
      </c>
      <c r="M68" s="5">
        <v>0.0</v>
      </c>
      <c r="N68" s="5">
        <v>5004.0</v>
      </c>
      <c r="O68" s="5">
        <v>0.0544724203646183</v>
      </c>
      <c r="P68" s="5">
        <v>0.3598898649215698</v>
      </c>
      <c r="Q68" s="5">
        <v>1800.888934969902</v>
      </c>
      <c r="R68" s="5">
        <v>91863.0</v>
      </c>
      <c r="S68" s="6">
        <v>0.019604071974754333</v>
      </c>
      <c r="T68" s="8"/>
      <c r="U68" s="8"/>
      <c r="V68" s="8"/>
      <c r="W68" s="8"/>
      <c r="X68" s="8"/>
      <c r="Y68" s="8"/>
      <c r="Z68" s="8"/>
      <c r="AA68" s="8"/>
      <c r="AB68" s="8"/>
    </row>
    <row r="69" ht="15.75" customHeight="1">
      <c r="A69" s="5">
        <v>20802.0</v>
      </c>
      <c r="B69" s="5">
        <v>1.0</v>
      </c>
      <c r="C69" s="5">
        <v>302.0</v>
      </c>
      <c r="D69" s="5">
        <v>0.09344059228897095</v>
      </c>
      <c r="E69" s="5">
        <v>0.36166298389434814</v>
      </c>
      <c r="F69" s="5">
        <v>109.22222504019737</v>
      </c>
      <c r="G69" s="5">
        <v>3232.0</v>
      </c>
      <c r="H69" s="6">
        <v>0.03379400447010994</v>
      </c>
      <c r="I69" s="8"/>
      <c r="J69" s="8"/>
      <c r="K69" s="9"/>
      <c r="L69" s="5">
        <v>20802.0</v>
      </c>
      <c r="M69" s="5">
        <v>0.0</v>
      </c>
      <c r="N69" s="5">
        <v>334.0</v>
      </c>
      <c r="O69" s="5">
        <v>0.06777597218751907</v>
      </c>
      <c r="P69" s="5">
        <v>0.36493679881095886</v>
      </c>
      <c r="Q69" s="5">
        <v>121.88889196515083</v>
      </c>
      <c r="R69" s="5">
        <v>4928.0</v>
      </c>
      <c r="S69" s="6">
        <v>0.024733945727348328</v>
      </c>
      <c r="T69" s="8"/>
      <c r="U69" s="8"/>
      <c r="V69" s="8"/>
      <c r="W69" s="8"/>
      <c r="X69" s="8"/>
      <c r="Y69" s="8"/>
      <c r="Z69" s="8"/>
      <c r="AA69" s="8"/>
      <c r="AB69" s="8"/>
    </row>
    <row r="70" ht="15.75" customHeight="1">
      <c r="A70" s="5">
        <v>20803.0</v>
      </c>
      <c r="B70" s="5">
        <v>1.0</v>
      </c>
      <c r="C70" s="5">
        <v>860.0</v>
      </c>
      <c r="D70" s="5">
        <v>0.189845472574234</v>
      </c>
      <c r="E70" s="5">
        <v>0.38307493925094604</v>
      </c>
      <c r="F70" s="5">
        <v>329.4444524049759</v>
      </c>
      <c r="G70" s="5">
        <v>4530.0</v>
      </c>
      <c r="H70" s="6">
        <v>0.07272504270076752</v>
      </c>
      <c r="I70" s="8"/>
      <c r="J70" s="8"/>
      <c r="K70" s="9"/>
      <c r="L70" s="5">
        <v>20803.0</v>
      </c>
      <c r="M70" s="5">
        <v>0.0</v>
      </c>
      <c r="N70" s="5">
        <v>1807.0</v>
      </c>
      <c r="O70" s="5">
        <v>0.1987680196762085</v>
      </c>
      <c r="P70" s="5">
        <v>0.3908872902393341</v>
      </c>
      <c r="Q70" s="5">
        <v>706.3333503305912</v>
      </c>
      <c r="R70" s="5">
        <v>9091.0</v>
      </c>
      <c r="S70" s="6">
        <v>0.07769589126110077</v>
      </c>
      <c r="T70" s="8"/>
      <c r="U70" s="8"/>
      <c r="V70" s="8"/>
      <c r="W70" s="8"/>
      <c r="X70" s="8"/>
      <c r="Y70" s="8"/>
      <c r="Z70" s="8"/>
      <c r="AA70" s="8"/>
      <c r="AB70" s="8"/>
    </row>
    <row r="71" ht="15.75" customHeight="1">
      <c r="A71" s="5">
        <v>20804.0</v>
      </c>
      <c r="B71" s="5">
        <v>1.0</v>
      </c>
      <c r="C71" s="5">
        <v>105.0</v>
      </c>
      <c r="D71" s="5">
        <v>0.05602988228201866</v>
      </c>
      <c r="E71" s="5">
        <v>0.3513227701187134</v>
      </c>
      <c r="F71" s="5">
        <v>36.88888981938362</v>
      </c>
      <c r="G71" s="5">
        <v>1874.0</v>
      </c>
      <c r="H71" s="6">
        <v>0.019684573635458946</v>
      </c>
      <c r="I71" s="8"/>
      <c r="J71" s="8"/>
      <c r="K71" s="9"/>
      <c r="L71" s="5">
        <v>20804.0</v>
      </c>
      <c r="M71" s="5">
        <v>0.0</v>
      </c>
      <c r="N71" s="5">
        <v>189.0</v>
      </c>
      <c r="O71" s="5">
        <v>0.03209373354911804</v>
      </c>
      <c r="P71" s="5">
        <v>0.3650793731212616</v>
      </c>
      <c r="Q71" s="5">
        <v>69.00000175833702</v>
      </c>
      <c r="R71" s="5">
        <v>5889.0</v>
      </c>
      <c r="S71" s="6">
        <v>0.011716759763658047</v>
      </c>
      <c r="T71" s="8"/>
      <c r="U71" s="8"/>
      <c r="V71" s="8"/>
      <c r="W71" s="8"/>
      <c r="X71" s="8"/>
      <c r="Y71" s="8"/>
      <c r="Z71" s="8"/>
      <c r="AA71" s="8"/>
      <c r="AB71" s="8"/>
    </row>
    <row r="72" ht="15.75" customHeight="1">
      <c r="A72" s="5">
        <v>20805.0</v>
      </c>
      <c r="B72" s="5">
        <v>1.0</v>
      </c>
      <c r="C72" s="5">
        <v>459.0</v>
      </c>
      <c r="D72" s="5">
        <v>0.14754098653793335</v>
      </c>
      <c r="E72" s="5">
        <v>0.3691600263118744</v>
      </c>
      <c r="F72" s="5">
        <v>169.44444859027863</v>
      </c>
      <c r="G72" s="5">
        <v>3111.0</v>
      </c>
      <c r="H72" s="6">
        <v>0.054466232657432556</v>
      </c>
      <c r="I72" s="8"/>
      <c r="J72" s="8"/>
      <c r="K72" s="9"/>
      <c r="L72" s="5">
        <v>20805.0</v>
      </c>
      <c r="M72" s="5">
        <v>0.0</v>
      </c>
      <c r="N72" s="5">
        <v>762.0</v>
      </c>
      <c r="O72" s="5">
        <v>0.15998320281505585</v>
      </c>
      <c r="P72" s="5">
        <v>0.3681831657886505</v>
      </c>
      <c r="Q72" s="5">
        <v>280.55556240677834</v>
      </c>
      <c r="R72" s="5">
        <v>4763.0</v>
      </c>
      <c r="S72" s="6">
        <v>0.05890312045812607</v>
      </c>
      <c r="T72" s="8"/>
      <c r="U72" s="8"/>
      <c r="V72" s="8"/>
      <c r="W72" s="8"/>
      <c r="X72" s="8"/>
      <c r="Y72" s="8"/>
      <c r="Z72" s="8"/>
      <c r="AA72" s="8"/>
      <c r="AB72" s="8"/>
    </row>
    <row r="73" ht="15.75" customHeight="1">
      <c r="A73" s="5">
        <v>20806.0</v>
      </c>
      <c r="B73" s="5">
        <v>1.0</v>
      </c>
      <c r="C73" s="5">
        <v>773.0</v>
      </c>
      <c r="D73" s="5">
        <v>0.1257319450378418</v>
      </c>
      <c r="E73" s="5">
        <v>0.36495617032051086</v>
      </c>
      <c r="F73" s="5">
        <v>282.1111184954643</v>
      </c>
      <c r="G73" s="5">
        <v>6148.0</v>
      </c>
      <c r="H73" s="6">
        <v>0.045886650681495667</v>
      </c>
      <c r="I73" s="8"/>
      <c r="J73" s="8"/>
      <c r="K73" s="9"/>
      <c r="L73" s="5">
        <v>20806.0</v>
      </c>
      <c r="M73" s="5">
        <v>0.0</v>
      </c>
      <c r="N73" s="5">
        <v>1318.0</v>
      </c>
      <c r="O73" s="5">
        <v>0.12215013802051544</v>
      </c>
      <c r="P73" s="5">
        <v>0.3686562180519104</v>
      </c>
      <c r="Q73" s="5">
        <v>485.8889009654522</v>
      </c>
      <c r="R73" s="5">
        <v>10790.0</v>
      </c>
      <c r="S73" s="6">
        <v>0.045031409710645676</v>
      </c>
      <c r="T73" s="8"/>
      <c r="U73" s="8"/>
      <c r="V73" s="8"/>
      <c r="W73" s="8"/>
      <c r="X73" s="8"/>
      <c r="Y73" s="8"/>
      <c r="Z73" s="8"/>
      <c r="AA73" s="8"/>
      <c r="AB73" s="8"/>
    </row>
    <row r="74" ht="15.75" customHeight="1">
      <c r="A74" s="5">
        <v>20807.0</v>
      </c>
      <c r="B74" s="5">
        <v>1.0</v>
      </c>
      <c r="C74" s="5">
        <v>418.0</v>
      </c>
      <c r="D74" s="5">
        <v>0.12889300286769867</v>
      </c>
      <c r="E74" s="5">
        <v>0.370015949010849</v>
      </c>
      <c r="F74" s="5">
        <v>154.6666705608368</v>
      </c>
      <c r="G74" s="5">
        <v>3243.0</v>
      </c>
      <c r="H74" s="6">
        <v>0.04769246652722359</v>
      </c>
      <c r="I74" s="8"/>
      <c r="J74" s="8"/>
      <c r="K74" s="9"/>
      <c r="L74" s="5">
        <v>20807.0</v>
      </c>
      <c r="M74" s="5">
        <v>0.0</v>
      </c>
      <c r="N74" s="5">
        <v>430.0</v>
      </c>
      <c r="O74" s="5">
        <v>0.10221060365438461</v>
      </c>
      <c r="P74" s="5">
        <v>0.3578811585903168</v>
      </c>
      <c r="Q74" s="5">
        <v>153.88889253139496</v>
      </c>
      <c r="R74" s="5">
        <v>4207.0</v>
      </c>
      <c r="S74" s="6">
        <v>0.03657924756407738</v>
      </c>
      <c r="T74" s="8"/>
      <c r="U74" s="8"/>
      <c r="V74" s="8"/>
      <c r="W74" s="8"/>
      <c r="X74" s="8"/>
      <c r="Y74" s="8"/>
      <c r="Z74" s="8"/>
      <c r="AA74" s="8"/>
      <c r="AB74" s="8"/>
    </row>
    <row r="75" ht="15.75" customHeight="1">
      <c r="A75" s="5">
        <v>20901.0</v>
      </c>
      <c r="B75" s="5">
        <v>1.0</v>
      </c>
      <c r="C75" s="5">
        <v>417.0</v>
      </c>
      <c r="D75" s="5">
        <v>0.1318785548210144</v>
      </c>
      <c r="E75" s="5">
        <v>0.3671729266643524</v>
      </c>
      <c r="F75" s="5">
        <v>153.11111488938332</v>
      </c>
      <c r="G75" s="5">
        <v>3162.0</v>
      </c>
      <c r="H75" s="6">
        <v>0.04842223599553108</v>
      </c>
      <c r="I75" s="8"/>
      <c r="J75" s="8"/>
      <c r="K75" s="9"/>
      <c r="L75" s="5">
        <v>20901.0</v>
      </c>
      <c r="M75" s="5">
        <v>0.0</v>
      </c>
      <c r="N75" s="5">
        <v>782.0</v>
      </c>
      <c r="O75" s="5">
        <v>0.10440587252378464</v>
      </c>
      <c r="P75" s="5">
        <v>0.36544474959373474</v>
      </c>
      <c r="Q75" s="5">
        <v>285.7777850329876</v>
      </c>
      <c r="R75" s="5">
        <v>7490.0</v>
      </c>
      <c r="S75" s="6">
        <v>0.03815457969903946</v>
      </c>
      <c r="T75" s="8"/>
      <c r="U75" s="8"/>
      <c r="V75" s="8"/>
      <c r="W75" s="8"/>
      <c r="X75" s="8"/>
      <c r="Y75" s="8"/>
      <c r="Z75" s="8"/>
      <c r="AA75" s="8"/>
      <c r="AB75" s="8"/>
    </row>
    <row r="76" ht="15.75" customHeight="1">
      <c r="A76" s="5">
        <v>20902.0</v>
      </c>
      <c r="B76" s="5">
        <v>1.0</v>
      </c>
      <c r="C76" s="5">
        <v>832.0</v>
      </c>
      <c r="D76" s="5">
        <v>0.18309858441352844</v>
      </c>
      <c r="E76" s="5">
        <v>0.37232905626296997</v>
      </c>
      <c r="F76" s="5">
        <v>309.7777858376503</v>
      </c>
      <c r="G76" s="5">
        <v>4544.0</v>
      </c>
      <c r="H76" s="6">
        <v>0.06817292422056198</v>
      </c>
      <c r="I76" s="8"/>
      <c r="J76" s="8"/>
      <c r="K76" s="9"/>
      <c r="L76" s="5">
        <v>20902.0</v>
      </c>
      <c r="M76" s="5">
        <v>0.0</v>
      </c>
      <c r="N76" s="5">
        <v>1504.0</v>
      </c>
      <c r="O76" s="5">
        <v>0.1260581612586975</v>
      </c>
      <c r="P76" s="5">
        <v>0.367169052362442</v>
      </c>
      <c r="Q76" s="5">
        <v>552.222236007452</v>
      </c>
      <c r="R76" s="5">
        <v>11931.0</v>
      </c>
      <c r="S76" s="6">
        <v>0.04628465697169304</v>
      </c>
      <c r="T76" s="8"/>
      <c r="U76" s="8"/>
      <c r="V76" s="8"/>
      <c r="W76" s="8"/>
      <c r="X76" s="8"/>
      <c r="Y76" s="8"/>
      <c r="Z76" s="8"/>
      <c r="AA76" s="8"/>
      <c r="AB76" s="8"/>
    </row>
    <row r="77" ht="15.75" customHeight="1">
      <c r="A77" s="5">
        <v>20903.0</v>
      </c>
      <c r="B77" s="5">
        <v>1.0</v>
      </c>
      <c r="C77" s="5">
        <v>787.0</v>
      </c>
      <c r="D77" s="5">
        <v>0.24052567780017853</v>
      </c>
      <c r="E77" s="5">
        <v>0.39418327808380127</v>
      </c>
      <c r="F77" s="5">
        <v>310.22222951054573</v>
      </c>
      <c r="G77" s="5">
        <v>3272.0</v>
      </c>
      <c r="H77" s="6">
        <v>0.09481120109558105</v>
      </c>
      <c r="I77" s="8"/>
      <c r="J77" s="8"/>
      <c r="K77" s="9"/>
      <c r="L77" s="5">
        <v>20903.0</v>
      </c>
      <c r="M77" s="5">
        <v>0.0</v>
      </c>
      <c r="N77" s="5">
        <v>2180.0</v>
      </c>
      <c r="O77" s="5">
        <v>0.243684321641922</v>
      </c>
      <c r="P77" s="5">
        <v>0.3760448694229126</v>
      </c>
      <c r="Q77" s="5">
        <v>819.7777984142303</v>
      </c>
      <c r="R77" s="5">
        <v>8946.0</v>
      </c>
      <c r="S77" s="6">
        <v>0.09163624048233032</v>
      </c>
      <c r="T77" s="8"/>
      <c r="U77" s="8"/>
      <c r="V77" s="8"/>
      <c r="W77" s="8"/>
      <c r="X77" s="8"/>
      <c r="Y77" s="8"/>
      <c r="Z77" s="8"/>
      <c r="AA77" s="8"/>
      <c r="AB77" s="8"/>
    </row>
    <row r="78" ht="15.75" customHeight="1">
      <c r="A78" s="5">
        <v>20904.0</v>
      </c>
      <c r="B78" s="5">
        <v>1.0</v>
      </c>
      <c r="C78" s="5">
        <v>279.0</v>
      </c>
      <c r="D78" s="5">
        <v>0.2759643793106079</v>
      </c>
      <c r="E78" s="5">
        <v>0.3827160596847534</v>
      </c>
      <c r="F78" s="5">
        <v>106.7777803838253</v>
      </c>
      <c r="G78" s="5">
        <v>1011.0</v>
      </c>
      <c r="H78" s="6">
        <v>0.1056160032749176</v>
      </c>
      <c r="I78" s="8"/>
      <c r="J78" s="8"/>
      <c r="K78" s="9"/>
      <c r="L78" s="5">
        <v>20904.0</v>
      </c>
      <c r="M78" s="5">
        <v>0.0</v>
      </c>
      <c r="N78" s="5">
        <v>890.0</v>
      </c>
      <c r="O78" s="5">
        <v>0.21075065433979034</v>
      </c>
      <c r="P78" s="5">
        <v>0.37765294313430786</v>
      </c>
      <c r="Q78" s="5">
        <v>336.1111198961735</v>
      </c>
      <c r="R78" s="5">
        <v>4223.0</v>
      </c>
      <c r="S78" s="6">
        <v>0.07959060370922089</v>
      </c>
      <c r="T78" s="8"/>
      <c r="U78" s="8"/>
      <c r="V78" s="8"/>
      <c r="W78" s="8"/>
      <c r="X78" s="8"/>
      <c r="Y78" s="8"/>
      <c r="Z78" s="8"/>
      <c r="AA78" s="8"/>
      <c r="AB78" s="8"/>
    </row>
    <row r="79" ht="15.75" customHeight="1">
      <c r="A79" s="5">
        <v>20905.0</v>
      </c>
      <c r="B79" s="5">
        <v>1.0</v>
      </c>
      <c r="C79" s="5">
        <v>609.0</v>
      </c>
      <c r="D79" s="5">
        <v>0.2046370953321457</v>
      </c>
      <c r="E79" s="5">
        <v>0.3798576891422272</v>
      </c>
      <c r="F79" s="5">
        <v>231.33333882689476</v>
      </c>
      <c r="G79" s="5">
        <v>2976.0</v>
      </c>
      <c r="H79" s="6">
        <v>0.07773297280073166</v>
      </c>
      <c r="I79" s="8"/>
      <c r="J79" s="8"/>
      <c r="K79" s="9"/>
      <c r="L79" s="5">
        <v>20905.0</v>
      </c>
      <c r="M79" s="5">
        <v>0.0</v>
      </c>
      <c r="N79" s="5">
        <v>1632.0</v>
      </c>
      <c r="O79" s="5">
        <v>0.15412220358848572</v>
      </c>
      <c r="P79" s="5">
        <v>0.3686683177947998</v>
      </c>
      <c r="Q79" s="5">
        <v>601.6666814684868</v>
      </c>
      <c r="R79" s="5">
        <v>10589.0</v>
      </c>
      <c r="S79" s="6">
        <v>0.05681997537612915</v>
      </c>
      <c r="T79" s="8"/>
      <c r="U79" s="8"/>
      <c r="V79" s="8"/>
      <c r="W79" s="8"/>
      <c r="X79" s="8"/>
      <c r="Y79" s="8"/>
      <c r="Z79" s="8"/>
      <c r="AA79" s="8"/>
      <c r="AB79" s="8"/>
    </row>
    <row r="80" ht="15.75" customHeight="1">
      <c r="A80" s="5">
        <v>21001.0</v>
      </c>
      <c r="B80" s="5">
        <v>1.0</v>
      </c>
      <c r="C80" s="5">
        <v>1159.0</v>
      </c>
      <c r="D80" s="5">
        <v>0.2616843581199646</v>
      </c>
      <c r="E80" s="5">
        <v>0.3801169693470001</v>
      </c>
      <c r="F80" s="5">
        <v>440.55556559562683</v>
      </c>
      <c r="G80" s="5">
        <v>4429.0</v>
      </c>
      <c r="H80" s="6">
        <v>0.09947066754102707</v>
      </c>
      <c r="I80" s="8"/>
      <c r="J80" s="8"/>
      <c r="K80" s="9"/>
      <c r="L80" s="5">
        <v>21001.0</v>
      </c>
      <c r="M80" s="5">
        <v>0.0</v>
      </c>
      <c r="N80" s="5">
        <v>3864.0</v>
      </c>
      <c r="O80" s="5">
        <v>0.2717490792274475</v>
      </c>
      <c r="P80" s="5">
        <v>0.37569013237953186</v>
      </c>
      <c r="Q80" s="5">
        <v>1451.6667023003101</v>
      </c>
      <c r="R80" s="5">
        <v>14219.0</v>
      </c>
      <c r="S80" s="6">
        <v>0.10209345072507858</v>
      </c>
      <c r="T80" s="8"/>
      <c r="U80" s="8"/>
      <c r="V80" s="8"/>
      <c r="W80" s="8"/>
      <c r="X80" s="8"/>
      <c r="Y80" s="8"/>
      <c r="Z80" s="8"/>
      <c r="AA80" s="8"/>
      <c r="AB80" s="8"/>
    </row>
    <row r="81" ht="15.75" customHeight="1">
      <c r="A81" s="5">
        <v>21002.0</v>
      </c>
      <c r="B81" s="5">
        <v>1.0</v>
      </c>
      <c r="C81" s="5">
        <v>391.0</v>
      </c>
      <c r="D81" s="5">
        <v>0.18296676874160767</v>
      </c>
      <c r="E81" s="5">
        <v>0.38562092185020447</v>
      </c>
      <c r="F81" s="5">
        <v>150.77778121829033</v>
      </c>
      <c r="G81" s="5">
        <v>2137.0</v>
      </c>
      <c r="H81" s="6">
        <v>0.07055581361055374</v>
      </c>
      <c r="I81" s="8"/>
      <c r="J81" s="8"/>
      <c r="K81" s="9"/>
      <c r="L81" s="5">
        <v>21002.0</v>
      </c>
      <c r="M81" s="5">
        <v>0.0</v>
      </c>
      <c r="N81" s="5">
        <v>1043.0</v>
      </c>
      <c r="O81" s="5">
        <v>0.13068537414073944</v>
      </c>
      <c r="P81" s="5">
        <v>0.3731756806373596</v>
      </c>
      <c r="Q81" s="5">
        <v>389.2222315967083</v>
      </c>
      <c r="R81" s="5">
        <v>7981.0</v>
      </c>
      <c r="S81" s="6">
        <v>0.048768602311611176</v>
      </c>
      <c r="T81" s="8"/>
      <c r="U81" s="8"/>
      <c r="V81" s="8"/>
      <c r="W81" s="8"/>
      <c r="X81" s="8"/>
      <c r="Y81" s="8"/>
      <c r="Z81" s="8"/>
      <c r="AA81" s="8"/>
      <c r="AB81" s="8"/>
    </row>
    <row r="82" ht="15.75" customHeight="1">
      <c r="A82" s="5">
        <v>21003.0</v>
      </c>
      <c r="B82" s="5">
        <v>1.0</v>
      </c>
      <c r="C82" s="5">
        <v>259.0</v>
      </c>
      <c r="D82" s="5">
        <v>0.10693641752004623</v>
      </c>
      <c r="E82" s="5">
        <v>0.37666237354278564</v>
      </c>
      <c r="F82" s="5">
        <v>97.55555808544159</v>
      </c>
      <c r="G82" s="5">
        <v>2422.0</v>
      </c>
      <c r="H82" s="6">
        <v>0.040278926491737366</v>
      </c>
      <c r="I82" s="8"/>
      <c r="J82" s="8"/>
      <c r="K82" s="9"/>
      <c r="L82" s="5">
        <v>21003.0</v>
      </c>
      <c r="M82" s="5">
        <v>0.0</v>
      </c>
      <c r="N82" s="5">
        <v>1244.0</v>
      </c>
      <c r="O82" s="5">
        <v>0.09567758440971375</v>
      </c>
      <c r="P82" s="5">
        <v>0.36986425518989563</v>
      </c>
      <c r="Q82" s="5">
        <v>460.11112213134766</v>
      </c>
      <c r="R82" s="5">
        <v>13002.0</v>
      </c>
      <c r="S82" s="6">
        <v>0.03538771718740463</v>
      </c>
      <c r="T82" s="8"/>
      <c r="U82" s="8"/>
      <c r="V82" s="8"/>
      <c r="W82" s="8"/>
      <c r="X82" s="8"/>
      <c r="Y82" s="8"/>
      <c r="Z82" s="8"/>
      <c r="AA82" s="8"/>
      <c r="AB82" s="8"/>
    </row>
    <row r="83" ht="15.75" customHeight="1">
      <c r="A83" s="5">
        <v>21004.0</v>
      </c>
      <c r="B83" s="5">
        <v>1.0</v>
      </c>
      <c r="C83" s="5">
        <v>1185.0</v>
      </c>
      <c r="D83" s="5">
        <v>0.2463105320930481</v>
      </c>
      <c r="E83" s="5">
        <v>0.37177684903144836</v>
      </c>
      <c r="F83" s="5">
        <v>440.55556684732437</v>
      </c>
      <c r="G83" s="5">
        <v>4811.0</v>
      </c>
      <c r="H83" s="6">
        <v>0.09157255291938782</v>
      </c>
      <c r="I83" s="8"/>
      <c r="J83" s="8"/>
      <c r="K83" s="9"/>
      <c r="L83" s="5">
        <v>21004.0</v>
      </c>
      <c r="M83" s="5">
        <v>0.0</v>
      </c>
      <c r="N83" s="5">
        <v>2620.0</v>
      </c>
      <c r="O83" s="5">
        <v>0.14355377852916718</v>
      </c>
      <c r="P83" s="5">
        <v>0.36751484870910645</v>
      </c>
      <c r="Q83" s="5">
        <v>962.8889130055904</v>
      </c>
      <c r="R83" s="5">
        <v>18251.0</v>
      </c>
      <c r="S83" s="6">
        <v>0.052758146077394485</v>
      </c>
      <c r="T83" s="8"/>
      <c r="U83" s="8"/>
      <c r="V83" s="8"/>
      <c r="W83" s="8"/>
      <c r="X83" s="8"/>
      <c r="Y83" s="8"/>
      <c r="Z83" s="8"/>
      <c r="AA83" s="8"/>
      <c r="AB83" s="8"/>
    </row>
    <row r="84" ht="15.75" customHeight="1">
      <c r="A84" s="5">
        <v>21005.0</v>
      </c>
      <c r="B84" s="5">
        <v>1.0</v>
      </c>
      <c r="C84" s="5">
        <v>834.0</v>
      </c>
      <c r="D84" s="5">
        <v>0.3667546212673187</v>
      </c>
      <c r="E84" s="5">
        <v>0.3819611072540283</v>
      </c>
      <c r="F84" s="5">
        <v>318.55556297302246</v>
      </c>
      <c r="G84" s="5">
        <v>2274.0</v>
      </c>
      <c r="H84" s="6">
        <v>0.14008599519729614</v>
      </c>
      <c r="I84" s="8"/>
      <c r="J84" s="8"/>
      <c r="K84" s="9"/>
      <c r="L84" s="5">
        <v>21005.0</v>
      </c>
      <c r="M84" s="5">
        <v>0.0</v>
      </c>
      <c r="N84" s="5">
        <v>2790.0</v>
      </c>
      <c r="O84" s="5">
        <v>0.384827584028244</v>
      </c>
      <c r="P84" s="5">
        <v>0.3772202432155609</v>
      </c>
      <c r="Q84" s="5">
        <v>1052.4444699585438</v>
      </c>
      <c r="R84" s="5">
        <v>7250.0</v>
      </c>
      <c r="S84" s="6">
        <v>0.14516475796699524</v>
      </c>
      <c r="T84" s="8"/>
      <c r="U84" s="8"/>
      <c r="V84" s="8"/>
      <c r="W84" s="8"/>
      <c r="X84" s="8"/>
      <c r="Y84" s="8"/>
      <c r="Z84" s="8"/>
      <c r="AA84" s="8"/>
      <c r="AB84" s="8"/>
    </row>
    <row r="85" ht="15.75" customHeight="1">
      <c r="A85" s="5">
        <v>21006.0</v>
      </c>
      <c r="B85" s="5">
        <v>1.0</v>
      </c>
      <c r="C85" s="5">
        <v>371.0</v>
      </c>
      <c r="D85" s="5">
        <v>0.20229007303714752</v>
      </c>
      <c r="E85" s="5">
        <v>0.39652591943740845</v>
      </c>
      <c r="F85" s="5">
        <v>147.11111387610435</v>
      </c>
      <c r="G85" s="5">
        <v>1834.0</v>
      </c>
      <c r="H85" s="6">
        <v>0.08021325618028641</v>
      </c>
      <c r="I85" s="8"/>
      <c r="J85" s="8"/>
      <c r="K85" s="9"/>
      <c r="L85" s="5">
        <v>21006.0</v>
      </c>
      <c r="M85" s="5">
        <v>0.0</v>
      </c>
      <c r="N85" s="5">
        <v>798.0</v>
      </c>
      <c r="O85" s="5">
        <v>0.13297784328460693</v>
      </c>
      <c r="P85" s="5">
        <v>0.37454748153686523</v>
      </c>
      <c r="Q85" s="5">
        <v>298.88889583945274</v>
      </c>
      <c r="R85" s="5">
        <v>6001.0</v>
      </c>
      <c r="S85" s="6">
        <v>0.049806516617536545</v>
      </c>
      <c r="T85" s="8"/>
      <c r="U85" s="8"/>
      <c r="V85" s="8"/>
      <c r="W85" s="8"/>
      <c r="X85" s="8"/>
      <c r="Y85" s="8"/>
      <c r="Z85" s="8"/>
      <c r="AA85" s="8"/>
      <c r="AB85" s="8"/>
    </row>
    <row r="86" ht="15.75" customHeight="1">
      <c r="A86" s="5">
        <v>21101.0</v>
      </c>
      <c r="B86" s="5">
        <v>1.0</v>
      </c>
      <c r="C86" s="5">
        <v>251.0</v>
      </c>
      <c r="D86" s="5">
        <v>0.07445861399173737</v>
      </c>
      <c r="E86" s="5">
        <v>0.3714032769203186</v>
      </c>
      <c r="F86" s="5">
        <v>93.22222465276718</v>
      </c>
      <c r="G86" s="5">
        <v>3371.0</v>
      </c>
      <c r="H86" s="6">
        <v>0.027654172852635384</v>
      </c>
      <c r="I86" s="8"/>
      <c r="J86" s="8"/>
      <c r="K86" s="9"/>
      <c r="L86" s="5">
        <v>21101.0</v>
      </c>
      <c r="M86" s="5">
        <v>0.0</v>
      </c>
      <c r="N86" s="5">
        <v>722.0</v>
      </c>
      <c r="O86" s="5">
        <v>0.04894915223121643</v>
      </c>
      <c r="P86" s="5">
        <v>0.3601108193397522</v>
      </c>
      <c r="Q86" s="5">
        <v>260.0000071525574</v>
      </c>
      <c r="R86" s="5">
        <v>14750.0</v>
      </c>
      <c r="S86" s="6">
        <v>0.01762712001800537</v>
      </c>
      <c r="T86" s="8"/>
      <c r="U86" s="8"/>
      <c r="V86" s="8"/>
      <c r="W86" s="8"/>
      <c r="X86" s="8"/>
      <c r="Y86" s="8"/>
      <c r="Z86" s="8"/>
      <c r="AA86" s="8"/>
      <c r="AB86" s="8"/>
    </row>
    <row r="87" ht="15.75" customHeight="1">
      <c r="A87" s="5">
        <v>21102.0</v>
      </c>
      <c r="B87" s="5">
        <v>1.0</v>
      </c>
      <c r="C87" s="5">
        <v>521.0</v>
      </c>
      <c r="D87" s="5">
        <v>0.13772138953208923</v>
      </c>
      <c r="E87" s="5">
        <v>0.3730006515979767</v>
      </c>
      <c r="F87" s="5">
        <v>194.33333811163902</v>
      </c>
      <c r="G87" s="5">
        <v>3783.0</v>
      </c>
      <c r="H87" s="6">
        <v>0.05137016624212265</v>
      </c>
      <c r="I87" s="8"/>
      <c r="J87" s="8"/>
      <c r="K87" s="9"/>
      <c r="L87" s="5">
        <v>21102.0</v>
      </c>
      <c r="M87" s="5">
        <v>0.0</v>
      </c>
      <c r="N87" s="5">
        <v>2157.0</v>
      </c>
      <c r="O87" s="5">
        <v>0.11807532608509064</v>
      </c>
      <c r="P87" s="5">
        <v>0.3633647561073303</v>
      </c>
      <c r="Q87" s="5">
        <v>783.7777968645096</v>
      </c>
      <c r="R87" s="5">
        <v>18268.0</v>
      </c>
      <c r="S87" s="6">
        <v>0.042904410511255264</v>
      </c>
      <c r="T87" s="8"/>
      <c r="U87" s="8"/>
      <c r="V87" s="8"/>
      <c r="W87" s="8"/>
      <c r="X87" s="8"/>
      <c r="Y87" s="8"/>
      <c r="Z87" s="8"/>
      <c r="AA87" s="8"/>
      <c r="AB87" s="8"/>
    </row>
    <row r="88" ht="15.75" customHeight="1">
      <c r="A88" s="5">
        <v>21103.0</v>
      </c>
      <c r="B88" s="5">
        <v>1.0</v>
      </c>
      <c r="C88" s="5">
        <v>103.0</v>
      </c>
      <c r="D88" s="5">
        <v>0.061127595603466034</v>
      </c>
      <c r="E88" s="5">
        <v>0.3527508080005646</v>
      </c>
      <c r="F88" s="5">
        <v>36.333334267139435</v>
      </c>
      <c r="G88" s="5">
        <v>1685.0</v>
      </c>
      <c r="H88" s="6">
        <v>0.021562809124588966</v>
      </c>
      <c r="I88" s="8"/>
      <c r="J88" s="8"/>
      <c r="K88" s="9"/>
      <c r="L88" s="5">
        <v>21103.0</v>
      </c>
      <c r="M88" s="5">
        <v>0.0</v>
      </c>
      <c r="N88" s="5">
        <v>319.0</v>
      </c>
      <c r="O88" s="5">
        <v>0.05570106580853462</v>
      </c>
      <c r="P88" s="5">
        <v>0.35667017102241516</v>
      </c>
      <c r="Q88" s="5">
        <v>113.77778089046478</v>
      </c>
      <c r="R88" s="5">
        <v>5727.0</v>
      </c>
      <c r="S88" s="6">
        <v>0.019866907969117165</v>
      </c>
      <c r="T88" s="8"/>
      <c r="U88" s="8"/>
      <c r="V88" s="8"/>
      <c r="W88" s="8"/>
      <c r="X88" s="8"/>
      <c r="Y88" s="8"/>
      <c r="Z88" s="8"/>
      <c r="AA88" s="8"/>
      <c r="AB88" s="8"/>
    </row>
    <row r="89" ht="15.75" customHeight="1">
      <c r="A89" s="5">
        <v>21104.0</v>
      </c>
      <c r="B89" s="5">
        <v>1.0</v>
      </c>
      <c r="C89" s="5">
        <v>733.0</v>
      </c>
      <c r="D89" s="5">
        <v>0.18421714007854462</v>
      </c>
      <c r="E89" s="5">
        <v>0.38017281889915466</v>
      </c>
      <c r="F89" s="5">
        <v>278.66667395830154</v>
      </c>
      <c r="G89" s="5">
        <v>3979.0</v>
      </c>
      <c r="H89" s="6">
        <v>0.07003434747457504</v>
      </c>
      <c r="I89" s="8"/>
      <c r="J89" s="8"/>
      <c r="K89" s="9"/>
      <c r="L89" s="5">
        <v>21104.0</v>
      </c>
      <c r="M89" s="5">
        <v>0.0</v>
      </c>
      <c r="N89" s="5">
        <v>5043.0</v>
      </c>
      <c r="O89" s="5">
        <v>0.2190418243408203</v>
      </c>
      <c r="P89" s="5">
        <v>0.3770022392272949</v>
      </c>
      <c r="Q89" s="5">
        <v>1901.2222690284252</v>
      </c>
      <c r="R89" s="5">
        <v>23023.0</v>
      </c>
      <c r="S89" s="6">
        <v>0.08257925510406494</v>
      </c>
      <c r="T89" s="8"/>
      <c r="U89" s="8"/>
      <c r="V89" s="8"/>
      <c r="W89" s="8"/>
      <c r="X89" s="8"/>
      <c r="Y89" s="8"/>
      <c r="Z89" s="8"/>
      <c r="AA89" s="8"/>
      <c r="AB89" s="8"/>
    </row>
    <row r="90" ht="15.75" customHeight="1">
      <c r="A90" s="5">
        <v>21105.0</v>
      </c>
      <c r="B90" s="5">
        <v>1.0</v>
      </c>
      <c r="C90" s="5">
        <v>836.0</v>
      </c>
      <c r="D90" s="5">
        <v>0.20611439645290375</v>
      </c>
      <c r="E90" s="5">
        <v>0.3787878751754761</v>
      </c>
      <c r="F90" s="5">
        <v>316.6666737794876</v>
      </c>
      <c r="G90" s="5">
        <v>4056.0</v>
      </c>
      <c r="H90" s="6">
        <v>0.07807363569736481</v>
      </c>
      <c r="I90" s="8"/>
      <c r="J90" s="8"/>
      <c r="K90" s="9"/>
      <c r="L90" s="5">
        <v>21105.0</v>
      </c>
      <c r="M90" s="5">
        <v>0.0</v>
      </c>
      <c r="N90" s="5">
        <v>8156.0</v>
      </c>
      <c r="O90" s="5">
        <v>0.19793233275413513</v>
      </c>
      <c r="P90" s="5">
        <v>0.3775952458381653</v>
      </c>
      <c r="Q90" s="5">
        <v>3079.6667405366898</v>
      </c>
      <c r="R90" s="5">
        <v>41206.0</v>
      </c>
      <c r="S90" s="6">
        <v>0.07473830878734589</v>
      </c>
      <c r="T90" s="8"/>
      <c r="U90" s="8"/>
      <c r="V90" s="8"/>
      <c r="W90" s="8"/>
      <c r="X90" s="8"/>
      <c r="Y90" s="8"/>
      <c r="Z90" s="8"/>
      <c r="AA90" s="8"/>
      <c r="AB90" s="8"/>
    </row>
    <row r="91" ht="15.75" customHeight="1">
      <c r="A91" s="5">
        <v>21201.0</v>
      </c>
      <c r="B91" s="5">
        <v>1.0</v>
      </c>
      <c r="C91" s="5">
        <v>1964.0</v>
      </c>
      <c r="D91" s="5">
        <v>0.191367045044899</v>
      </c>
      <c r="E91" s="5">
        <v>0.376782089471817</v>
      </c>
      <c r="F91" s="5">
        <v>740.0000176429749</v>
      </c>
      <c r="G91" s="5">
        <v>10263.0</v>
      </c>
      <c r="H91" s="6">
        <v>0.07210367172956467</v>
      </c>
      <c r="I91" s="8"/>
      <c r="J91" s="8"/>
      <c r="K91" s="9"/>
      <c r="L91" s="5">
        <v>21201.0</v>
      </c>
      <c r="M91" s="5">
        <v>0.0</v>
      </c>
      <c r="N91" s="5">
        <v>5669.0</v>
      </c>
      <c r="O91" s="5">
        <v>0.14405874907970428</v>
      </c>
      <c r="P91" s="5">
        <v>0.36630016565322876</v>
      </c>
      <c r="Q91" s="5">
        <v>2076.5556071400642</v>
      </c>
      <c r="R91" s="5">
        <v>39352.0</v>
      </c>
      <c r="S91" s="6">
        <v>0.05276874452829361</v>
      </c>
      <c r="T91" s="8"/>
      <c r="U91" s="8"/>
      <c r="V91" s="8"/>
      <c r="W91" s="8"/>
      <c r="X91" s="8"/>
      <c r="Y91" s="8"/>
      <c r="Z91" s="8"/>
      <c r="AA91" s="8"/>
      <c r="AB91" s="8"/>
    </row>
    <row r="92" ht="15.75" customHeight="1">
      <c r="A92" s="5">
        <v>21202.0</v>
      </c>
      <c r="B92" s="5">
        <v>1.0</v>
      </c>
      <c r="C92" s="5">
        <v>1470.0</v>
      </c>
      <c r="D92" s="5">
        <v>0.16657224297523499</v>
      </c>
      <c r="E92" s="5">
        <v>0.36545729637145996</v>
      </c>
      <c r="F92" s="5">
        <v>537.2222354114056</v>
      </c>
      <c r="G92" s="5">
        <v>8825.0</v>
      </c>
      <c r="H92" s="6">
        <v>0.06087504327297211</v>
      </c>
      <c r="I92" s="8"/>
      <c r="J92" s="8"/>
      <c r="K92" s="9"/>
      <c r="L92" s="5">
        <v>21202.0</v>
      </c>
      <c r="M92" s="5">
        <v>0.0</v>
      </c>
      <c r="N92" s="5">
        <v>3522.0</v>
      </c>
      <c r="O92" s="5">
        <v>0.11860582232475281</v>
      </c>
      <c r="P92" s="5">
        <v>0.366931676864624</v>
      </c>
      <c r="Q92" s="5">
        <v>1292.33336648345</v>
      </c>
      <c r="R92" s="5">
        <v>29695.0</v>
      </c>
      <c r="S92" s="6">
        <v>0.043520234525203705</v>
      </c>
      <c r="T92" s="8"/>
      <c r="U92" s="8"/>
      <c r="V92" s="8"/>
      <c r="W92" s="8"/>
      <c r="X92" s="8"/>
      <c r="Y92" s="8"/>
      <c r="Z92" s="8"/>
      <c r="AA92" s="8"/>
      <c r="AB92" s="8"/>
    </row>
    <row r="93" ht="15.75" customHeight="1">
      <c r="A93" s="5">
        <v>21203.0</v>
      </c>
      <c r="B93" s="5">
        <v>1.0</v>
      </c>
      <c r="C93" s="5">
        <v>806.0</v>
      </c>
      <c r="D93" s="5">
        <v>0.13518953323364258</v>
      </c>
      <c r="E93" s="5">
        <v>0.3694513440132141</v>
      </c>
      <c r="F93" s="5">
        <v>297.77778509259224</v>
      </c>
      <c r="G93" s="5">
        <v>5962.0</v>
      </c>
      <c r="H93" s="6">
        <v>0.049945954233407974</v>
      </c>
      <c r="I93" s="8"/>
      <c r="J93" s="8"/>
      <c r="K93" s="9"/>
      <c r="L93" s="5">
        <v>21203.0</v>
      </c>
      <c r="M93" s="5">
        <v>0.0</v>
      </c>
      <c r="N93" s="5">
        <v>1854.0</v>
      </c>
      <c r="O93" s="5">
        <v>0.12723903357982635</v>
      </c>
      <c r="P93" s="5">
        <v>0.36617523431777954</v>
      </c>
      <c r="Q93" s="5">
        <v>678.8889052569866</v>
      </c>
      <c r="R93" s="5">
        <v>14571.0</v>
      </c>
      <c r="S93" s="6">
        <v>0.046591781079769135</v>
      </c>
      <c r="T93" s="8"/>
      <c r="U93" s="8"/>
      <c r="V93" s="8"/>
      <c r="W93" s="8"/>
      <c r="X93" s="8"/>
      <c r="Y93" s="8"/>
      <c r="Z93" s="8"/>
      <c r="AA93" s="8"/>
      <c r="AB93" s="8"/>
    </row>
    <row r="94" ht="15.75" customHeight="1">
      <c r="A94" s="5">
        <v>21204.0</v>
      </c>
      <c r="B94" s="5">
        <v>1.0</v>
      </c>
      <c r="C94" s="5">
        <v>490.0</v>
      </c>
      <c r="D94" s="5">
        <v>0.19647152721881866</v>
      </c>
      <c r="E94" s="5">
        <v>0.3668934404850006</v>
      </c>
      <c r="F94" s="5">
        <v>179.77778220176697</v>
      </c>
      <c r="G94" s="5">
        <v>2494.0</v>
      </c>
      <c r="H94" s="6">
        <v>0.07208411395549774</v>
      </c>
      <c r="I94" s="8"/>
      <c r="J94" s="8"/>
      <c r="K94" s="9"/>
      <c r="L94" s="5">
        <v>21204.0</v>
      </c>
      <c r="M94" s="5">
        <v>0.0</v>
      </c>
      <c r="N94" s="5">
        <v>665.0</v>
      </c>
      <c r="O94" s="5">
        <v>0.12483574450016022</v>
      </c>
      <c r="P94" s="5">
        <v>0.36340853571891785</v>
      </c>
      <c r="Q94" s="5">
        <v>241.66667267680168</v>
      </c>
      <c r="R94" s="5">
        <v>5327.0</v>
      </c>
      <c r="S94" s="6">
        <v>0.045366376638412476</v>
      </c>
      <c r="T94" s="8"/>
      <c r="U94" s="8"/>
      <c r="V94" s="8"/>
      <c r="W94" s="8"/>
      <c r="X94" s="8"/>
      <c r="Y94" s="8"/>
      <c r="Z94" s="8"/>
      <c r="AA94" s="8"/>
      <c r="AB94" s="8"/>
    </row>
    <row r="95" ht="15.75" customHeight="1">
      <c r="A95" s="5">
        <v>21301.0</v>
      </c>
      <c r="B95" s="5">
        <v>1.0</v>
      </c>
      <c r="C95" s="5">
        <v>1739.0</v>
      </c>
      <c r="D95" s="5">
        <v>0.21096688508987427</v>
      </c>
      <c r="E95" s="5">
        <v>0.37940070033073425</v>
      </c>
      <c r="F95" s="5">
        <v>659.7777936160564</v>
      </c>
      <c r="G95" s="5">
        <v>8243.0</v>
      </c>
      <c r="H95" s="6">
        <v>0.08004098385572433</v>
      </c>
      <c r="I95" s="8"/>
      <c r="J95" s="8"/>
      <c r="K95" s="9"/>
      <c r="L95" s="5">
        <v>21301.0</v>
      </c>
      <c r="M95" s="5">
        <v>0.0</v>
      </c>
      <c r="N95" s="5">
        <v>4283.0</v>
      </c>
      <c r="O95" s="5">
        <v>0.1676911562681198</v>
      </c>
      <c r="P95" s="5">
        <v>0.3785768151283264</v>
      </c>
      <c r="Q95" s="5">
        <v>1621.444484114647</v>
      </c>
      <c r="R95" s="5">
        <v>25541.0</v>
      </c>
      <c r="S95" s="6">
        <v>0.06348398327827454</v>
      </c>
      <c r="T95" s="8"/>
      <c r="U95" s="8"/>
      <c r="V95" s="8"/>
      <c r="W95" s="8"/>
      <c r="X95" s="8"/>
      <c r="Y95" s="8"/>
      <c r="Z95" s="8"/>
      <c r="AA95" s="8"/>
      <c r="AB95" s="8"/>
    </row>
    <row r="96" ht="15.75" customHeight="1">
      <c r="A96" s="5">
        <v>21302.0</v>
      </c>
      <c r="B96" s="5">
        <v>1.0</v>
      </c>
      <c r="C96" s="5">
        <v>540.0</v>
      </c>
      <c r="D96" s="5">
        <v>0.171701118350029</v>
      </c>
      <c r="E96" s="5">
        <v>0.3683127760887146</v>
      </c>
      <c r="F96" s="5">
        <v>198.8888932466507</v>
      </c>
      <c r="G96" s="5">
        <v>3145.0</v>
      </c>
      <c r="H96" s="6">
        <v>0.06323971599340439</v>
      </c>
      <c r="I96" s="8"/>
      <c r="J96" s="8"/>
      <c r="K96" s="9"/>
      <c r="L96" s="5">
        <v>21302.0</v>
      </c>
      <c r="M96" s="5">
        <v>0.0</v>
      </c>
      <c r="N96" s="5">
        <v>871.0</v>
      </c>
      <c r="O96" s="5">
        <v>0.14685550332069397</v>
      </c>
      <c r="P96" s="5">
        <v>0.3648424744606018</v>
      </c>
      <c r="Q96" s="5">
        <v>317.7777854204178</v>
      </c>
      <c r="R96" s="5">
        <v>5931.0</v>
      </c>
      <c r="S96" s="6">
        <v>0.05357912555336952</v>
      </c>
      <c r="T96" s="8"/>
      <c r="U96" s="8"/>
      <c r="V96" s="8"/>
      <c r="W96" s="8"/>
      <c r="X96" s="8"/>
      <c r="Y96" s="8"/>
      <c r="Z96" s="8"/>
      <c r="AA96" s="8"/>
      <c r="AB96" s="8"/>
    </row>
    <row r="97" ht="15.75" customHeight="1">
      <c r="A97" s="5">
        <v>21303.0</v>
      </c>
      <c r="B97" s="5">
        <v>1.0</v>
      </c>
      <c r="C97" s="5">
        <v>770.0</v>
      </c>
      <c r="D97" s="5">
        <v>0.2505694627761841</v>
      </c>
      <c r="E97" s="5">
        <v>0.3748917877674103</v>
      </c>
      <c r="F97" s="5">
        <v>288.6666736602783</v>
      </c>
      <c r="G97" s="5">
        <v>3073.0</v>
      </c>
      <c r="H97" s="6">
        <v>0.09393643587827682</v>
      </c>
      <c r="I97" s="8"/>
      <c r="J97" s="8"/>
      <c r="K97" s="9"/>
      <c r="L97" s="5">
        <v>21303.0</v>
      </c>
      <c r="M97" s="5">
        <v>0.0</v>
      </c>
      <c r="N97" s="5">
        <v>2032.0</v>
      </c>
      <c r="O97" s="5">
        <v>0.24874526262283325</v>
      </c>
      <c r="P97" s="5">
        <v>0.36608704924583435</v>
      </c>
      <c r="Q97" s="5">
        <v>743.8889074921608</v>
      </c>
      <c r="R97" s="5">
        <v>8169.0</v>
      </c>
      <c r="S97" s="6">
        <v>0.09106241911649704</v>
      </c>
      <c r="T97" s="8"/>
      <c r="U97" s="8"/>
      <c r="V97" s="8"/>
      <c r="W97" s="8"/>
      <c r="X97" s="8"/>
      <c r="Y97" s="8"/>
      <c r="Z97" s="8"/>
      <c r="AA97" s="8"/>
      <c r="AB97" s="8"/>
    </row>
    <row r="98" ht="15.75" customHeight="1">
      <c r="A98" s="5">
        <v>21304.0</v>
      </c>
      <c r="B98" s="5">
        <v>1.0</v>
      </c>
      <c r="C98" s="5">
        <v>568.0</v>
      </c>
      <c r="D98" s="5">
        <v>0.1367356777191162</v>
      </c>
      <c r="E98" s="5">
        <v>0.3658059537410736</v>
      </c>
      <c r="F98" s="5">
        <v>207.7777829170227</v>
      </c>
      <c r="G98" s="5">
        <v>4154.0</v>
      </c>
      <c r="H98" s="6">
        <v>0.05001872405409813</v>
      </c>
      <c r="I98" s="8"/>
      <c r="J98" s="8"/>
      <c r="K98" s="9"/>
      <c r="L98" s="5">
        <v>21304.0</v>
      </c>
      <c r="M98" s="5">
        <v>0.0</v>
      </c>
      <c r="N98" s="5">
        <v>1259.0</v>
      </c>
      <c r="O98" s="5">
        <v>0.113474540412426</v>
      </c>
      <c r="P98" s="5">
        <v>0.36678141355514526</v>
      </c>
      <c r="Q98" s="5">
        <v>461.77779015898705</v>
      </c>
      <c r="R98" s="5">
        <v>11095.0</v>
      </c>
      <c r="S98" s="6">
        <v>0.04162035137414932</v>
      </c>
      <c r="T98" s="8"/>
      <c r="U98" s="8"/>
      <c r="V98" s="8"/>
      <c r="W98" s="8"/>
      <c r="X98" s="8"/>
      <c r="Y98" s="8"/>
      <c r="Z98" s="8"/>
      <c r="AA98" s="8"/>
      <c r="AB98" s="8"/>
    </row>
    <row r="99" ht="15.75" customHeight="1">
      <c r="A99" s="5">
        <v>21305.0</v>
      </c>
      <c r="B99" s="5">
        <v>1.0</v>
      </c>
      <c r="C99" s="5">
        <v>823.0</v>
      </c>
      <c r="D99" s="5">
        <v>0.16612838208675385</v>
      </c>
      <c r="E99" s="5">
        <v>0.37262049317359924</v>
      </c>
      <c r="F99" s="5">
        <v>306.6666743159294</v>
      </c>
      <c r="G99" s="5">
        <v>4954.0</v>
      </c>
      <c r="H99" s="6">
        <v>0.061902839690446854</v>
      </c>
      <c r="I99" s="8"/>
      <c r="J99" s="8"/>
      <c r="K99" s="9"/>
      <c r="L99" s="5">
        <v>21305.0</v>
      </c>
      <c r="M99" s="5">
        <v>0.0</v>
      </c>
      <c r="N99" s="5">
        <v>1758.0</v>
      </c>
      <c r="O99" s="5">
        <v>0.09011687338352203</v>
      </c>
      <c r="P99" s="5">
        <v>0.3592466413974762</v>
      </c>
      <c r="Q99" s="5">
        <v>631.555571526289</v>
      </c>
      <c r="R99" s="5">
        <v>19508.0</v>
      </c>
      <c r="S99" s="6">
        <v>0.03237418457865715</v>
      </c>
      <c r="T99" s="8"/>
      <c r="U99" s="8"/>
      <c r="V99" s="8"/>
      <c r="W99" s="8"/>
      <c r="X99" s="8"/>
      <c r="Y99" s="8"/>
      <c r="Z99" s="8"/>
      <c r="AA99" s="8"/>
      <c r="AB99" s="8"/>
    </row>
    <row r="100" ht="15.75" customHeight="1">
      <c r="A100" s="5">
        <v>21306.0</v>
      </c>
      <c r="B100" s="5">
        <v>1.0</v>
      </c>
      <c r="C100" s="5">
        <v>397.0</v>
      </c>
      <c r="D100" s="5">
        <v>0.14936041831970215</v>
      </c>
      <c r="E100" s="5">
        <v>0.3697173297405243</v>
      </c>
      <c r="F100" s="5">
        <v>146.77778115868568</v>
      </c>
      <c r="G100" s="5">
        <v>2658.0</v>
      </c>
      <c r="H100" s="6">
        <v>0.055221136659383774</v>
      </c>
      <c r="I100" s="8"/>
      <c r="J100" s="8"/>
      <c r="K100" s="9"/>
      <c r="L100" s="5">
        <v>21306.0</v>
      </c>
      <c r="M100" s="5">
        <v>0.0</v>
      </c>
      <c r="N100" s="5">
        <v>1206.0</v>
      </c>
      <c r="O100" s="5">
        <v>0.12293577939271927</v>
      </c>
      <c r="P100" s="5">
        <v>0.36760643124580383</v>
      </c>
      <c r="Q100" s="5">
        <v>443.33334413170815</v>
      </c>
      <c r="R100" s="5">
        <v>9810.0</v>
      </c>
      <c r="S100" s="6">
        <v>0.04519198462367058</v>
      </c>
      <c r="T100" s="8"/>
      <c r="U100" s="8"/>
      <c r="V100" s="8"/>
      <c r="W100" s="8"/>
      <c r="X100" s="8"/>
      <c r="Y100" s="8"/>
      <c r="Z100" s="8"/>
      <c r="AA100" s="8"/>
      <c r="AB100" s="8"/>
    </row>
    <row r="101" ht="15.75" customHeight="1">
      <c r="A101" s="5">
        <v>21307.0</v>
      </c>
      <c r="B101" s="5">
        <v>1.0</v>
      </c>
      <c r="C101" s="5">
        <v>224.0</v>
      </c>
      <c r="D101" s="5">
        <v>0.12591344118118286</v>
      </c>
      <c r="E101" s="5">
        <v>0.3804563581943512</v>
      </c>
      <c r="F101" s="5">
        <v>85.22222438454628</v>
      </c>
      <c r="G101" s="5">
        <v>1779.0</v>
      </c>
      <c r="H101" s="6">
        <v>0.047904569655656815</v>
      </c>
      <c r="I101" s="8"/>
      <c r="J101" s="8"/>
      <c r="K101" s="9"/>
      <c r="L101" s="5">
        <v>21307.0</v>
      </c>
      <c r="M101" s="5">
        <v>0.0</v>
      </c>
      <c r="N101" s="5">
        <v>349.0</v>
      </c>
      <c r="O101" s="5">
        <v>0.09361588209867477</v>
      </c>
      <c r="P101" s="5">
        <v>0.37663164734840393</v>
      </c>
      <c r="Q101" s="5">
        <v>131.44444778561592</v>
      </c>
      <c r="R101" s="5">
        <v>3728.0</v>
      </c>
      <c r="S101" s="6">
        <v>0.0352587029337883</v>
      </c>
      <c r="T101" s="8"/>
      <c r="U101" s="8"/>
      <c r="V101" s="8"/>
      <c r="W101" s="8"/>
      <c r="X101" s="8"/>
      <c r="Y101" s="8"/>
      <c r="Z101" s="8"/>
      <c r="AA101" s="8"/>
      <c r="AB101" s="8"/>
    </row>
    <row r="102" ht="15.75" customHeight="1">
      <c r="A102" s="5">
        <v>21401.0</v>
      </c>
      <c r="B102" s="5">
        <v>1.0</v>
      </c>
      <c r="C102" s="5">
        <v>602.0</v>
      </c>
      <c r="D102" s="5">
        <v>0.10746162384748459</v>
      </c>
      <c r="E102" s="5">
        <v>0.3654485046863556</v>
      </c>
      <c r="F102" s="5">
        <v>220.000005453825</v>
      </c>
      <c r="G102" s="5">
        <v>5602.0</v>
      </c>
      <c r="H102" s="6">
        <v>0.03927168995141983</v>
      </c>
      <c r="I102" s="8"/>
      <c r="J102" s="8"/>
      <c r="K102" s="9"/>
      <c r="L102" s="5">
        <v>21401.0</v>
      </c>
      <c r="M102" s="5">
        <v>0.0</v>
      </c>
      <c r="N102" s="5">
        <v>2360.0</v>
      </c>
      <c r="O102" s="5">
        <v>0.11235955357551575</v>
      </c>
      <c r="P102" s="5">
        <v>0.3604990541934967</v>
      </c>
      <c r="Q102" s="5">
        <v>850.7777988016605</v>
      </c>
      <c r="R102" s="5">
        <v>21004.0</v>
      </c>
      <c r="S102" s="6">
        <v>0.04050551354885101</v>
      </c>
      <c r="T102" s="8"/>
      <c r="U102" s="8"/>
      <c r="V102" s="8"/>
      <c r="W102" s="8"/>
      <c r="X102" s="8"/>
      <c r="Y102" s="8"/>
      <c r="Z102" s="8"/>
      <c r="AA102" s="8"/>
      <c r="AB102" s="8"/>
    </row>
    <row r="103" ht="15.75" customHeight="1">
      <c r="A103" s="5">
        <v>21402.0</v>
      </c>
      <c r="B103" s="5">
        <v>1.0</v>
      </c>
      <c r="C103" s="5">
        <v>225.0</v>
      </c>
      <c r="D103" s="5">
        <v>0.05457191541790962</v>
      </c>
      <c r="E103" s="5">
        <v>0.3619753122329712</v>
      </c>
      <c r="F103" s="5">
        <v>81.44444653391838</v>
      </c>
      <c r="G103" s="5">
        <v>4123.0</v>
      </c>
      <c r="H103" s="6">
        <v>0.01975368522107601</v>
      </c>
      <c r="I103" s="8"/>
      <c r="J103" s="8"/>
      <c r="K103" s="9"/>
      <c r="L103" s="5">
        <v>21402.0</v>
      </c>
      <c r="M103" s="5">
        <v>0.0</v>
      </c>
      <c r="N103" s="5">
        <v>1046.0</v>
      </c>
      <c r="O103" s="5">
        <v>0.05563533678650856</v>
      </c>
      <c r="P103" s="5">
        <v>0.3640322983264923</v>
      </c>
      <c r="Q103" s="5">
        <v>380.7777878046036</v>
      </c>
      <c r="R103" s="5">
        <v>18801.0</v>
      </c>
      <c r="S103" s="6">
        <v>0.02025306038558483</v>
      </c>
      <c r="T103" s="8"/>
      <c r="U103" s="8"/>
      <c r="V103" s="8"/>
      <c r="W103" s="8"/>
      <c r="X103" s="8"/>
      <c r="Y103" s="8"/>
      <c r="Z103" s="8"/>
      <c r="AA103" s="8"/>
      <c r="AB103" s="8"/>
    </row>
    <row r="104" ht="15.75" customHeight="1">
      <c r="A104" s="5">
        <v>21501.0</v>
      </c>
      <c r="B104" s="5">
        <v>1.0</v>
      </c>
      <c r="C104" s="5">
        <v>384.0</v>
      </c>
      <c r="D104" s="5">
        <v>0.24742268025875092</v>
      </c>
      <c r="E104" s="5">
        <v>0.40075233578681946</v>
      </c>
      <c r="F104" s="5">
        <v>153.88889250159264</v>
      </c>
      <c r="G104" s="5">
        <v>1552.0</v>
      </c>
      <c r="H104" s="6">
        <v>0.09915521740913391</v>
      </c>
      <c r="I104" s="8"/>
      <c r="J104" s="8"/>
      <c r="K104" s="9"/>
      <c r="L104" s="5">
        <v>21501.0</v>
      </c>
      <c r="M104" s="5">
        <v>0.0</v>
      </c>
      <c r="N104" s="5">
        <v>2289.0</v>
      </c>
      <c r="O104" s="5">
        <v>0.234096959233284</v>
      </c>
      <c r="P104" s="5">
        <v>0.4013882875442505</v>
      </c>
      <c r="Q104" s="5">
        <v>918.7777999341488</v>
      </c>
      <c r="R104" s="5">
        <v>9778.0</v>
      </c>
      <c r="S104" s="6">
        <v>0.09396377950906754</v>
      </c>
      <c r="T104" s="8"/>
      <c r="U104" s="8"/>
      <c r="V104" s="8"/>
      <c r="W104" s="8"/>
      <c r="X104" s="8"/>
      <c r="Y104" s="8"/>
      <c r="Z104" s="8"/>
      <c r="AA104" s="8"/>
      <c r="AB104" s="8"/>
    </row>
    <row r="105" ht="15.75" customHeight="1">
      <c r="A105" s="5">
        <v>21502.0</v>
      </c>
      <c r="B105" s="5">
        <v>1.0</v>
      </c>
      <c r="C105" s="5">
        <v>185.0</v>
      </c>
      <c r="D105" s="5">
        <v>0.10863182693719864</v>
      </c>
      <c r="E105" s="5">
        <v>0.40360361337661743</v>
      </c>
      <c r="F105" s="5">
        <v>74.66666853427887</v>
      </c>
      <c r="G105" s="5">
        <v>1703.0</v>
      </c>
      <c r="H105" s="6">
        <v>0.04384419694542885</v>
      </c>
      <c r="I105" s="8"/>
      <c r="J105" s="8"/>
      <c r="K105" s="9"/>
      <c r="L105" s="5">
        <v>21502.0</v>
      </c>
      <c r="M105" s="5">
        <v>0.0</v>
      </c>
      <c r="N105" s="5">
        <v>749.0</v>
      </c>
      <c r="O105" s="5">
        <v>0.0943206176161766</v>
      </c>
      <c r="P105" s="5">
        <v>0.4020175039768219</v>
      </c>
      <c r="Q105" s="5">
        <v>301.1111176609993</v>
      </c>
      <c r="R105" s="5">
        <v>7941.0</v>
      </c>
      <c r="S105" s="6">
        <v>0.037918537855148315</v>
      </c>
      <c r="T105" s="8"/>
      <c r="U105" s="8"/>
      <c r="V105" s="8"/>
      <c r="W105" s="8"/>
      <c r="X105" s="8"/>
      <c r="Y105" s="8"/>
      <c r="Z105" s="8"/>
      <c r="AA105" s="8"/>
      <c r="AB105" s="8"/>
    </row>
    <row r="106" ht="15.75" customHeight="1">
      <c r="A106" s="5">
        <v>21601.0</v>
      </c>
      <c r="B106" s="5">
        <v>1.0</v>
      </c>
      <c r="C106" s="5">
        <v>878.0</v>
      </c>
      <c r="D106" s="5">
        <v>0.25530678033828735</v>
      </c>
      <c r="E106" s="5">
        <v>0.3766135275363922</v>
      </c>
      <c r="F106" s="5">
        <v>330.66667526960373</v>
      </c>
      <c r="G106" s="5">
        <v>3439.0</v>
      </c>
      <c r="H106" s="6">
        <v>0.09615198522806168</v>
      </c>
      <c r="I106" s="8"/>
      <c r="J106" s="8"/>
      <c r="K106" s="9"/>
      <c r="L106" s="5">
        <v>21601.0</v>
      </c>
      <c r="M106" s="5">
        <v>0.0</v>
      </c>
      <c r="N106" s="5">
        <v>2437.0</v>
      </c>
      <c r="O106" s="5">
        <v>0.1995905041694641</v>
      </c>
      <c r="P106" s="5">
        <v>0.396297812461853</v>
      </c>
      <c r="Q106" s="5">
        <v>965.7778021991253</v>
      </c>
      <c r="R106" s="5">
        <v>12210.0</v>
      </c>
      <c r="S106" s="6">
        <v>0.07909727841615677</v>
      </c>
      <c r="T106" s="8"/>
      <c r="U106" s="8"/>
      <c r="V106" s="8"/>
      <c r="W106" s="8"/>
      <c r="X106" s="8"/>
      <c r="Y106" s="8"/>
      <c r="Z106" s="8"/>
      <c r="AA106" s="8"/>
      <c r="AB106" s="8"/>
    </row>
    <row r="107" ht="15.75" customHeight="1">
      <c r="A107" s="5">
        <v>21602.0</v>
      </c>
      <c r="B107" s="5">
        <v>1.0</v>
      </c>
      <c r="C107" s="5">
        <v>415.0</v>
      </c>
      <c r="D107" s="5">
        <v>0.3627622425556183</v>
      </c>
      <c r="E107" s="5">
        <v>0.4230254590511322</v>
      </c>
      <c r="F107" s="5">
        <v>175.55555987358093</v>
      </c>
      <c r="G107" s="5">
        <v>1144.0</v>
      </c>
      <c r="H107" s="6">
        <v>0.1534576714038849</v>
      </c>
      <c r="I107" s="8"/>
      <c r="J107" s="8"/>
      <c r="K107" s="9"/>
      <c r="L107" s="5">
        <v>21602.0</v>
      </c>
      <c r="M107" s="5">
        <v>0.0</v>
      </c>
      <c r="N107" s="5">
        <v>1503.0</v>
      </c>
      <c r="O107" s="5">
        <v>0.27679556608200073</v>
      </c>
      <c r="P107" s="5">
        <v>0.41945740580558777</v>
      </c>
      <c r="Q107" s="5">
        <v>630.4444596469402</v>
      </c>
      <c r="R107" s="5">
        <v>5430.0</v>
      </c>
      <c r="S107" s="6">
        <v>0.11610394716262817</v>
      </c>
      <c r="T107" s="8"/>
      <c r="U107" s="8"/>
      <c r="V107" s="8"/>
      <c r="W107" s="8"/>
      <c r="X107" s="8"/>
      <c r="Y107" s="8"/>
      <c r="Z107" s="8"/>
      <c r="AA107" s="8"/>
      <c r="AB107" s="8"/>
    </row>
    <row r="108" ht="15.75" customHeight="1">
      <c r="A108" s="5">
        <v>21701.0</v>
      </c>
      <c r="B108" s="5">
        <v>1.0</v>
      </c>
      <c r="C108" s="5">
        <v>904.0</v>
      </c>
      <c r="D108" s="5">
        <v>0.1690351516008377</v>
      </c>
      <c r="E108" s="5">
        <v>0.36774829030036926</v>
      </c>
      <c r="F108" s="5">
        <v>332.4444528520107</v>
      </c>
      <c r="G108" s="5">
        <v>5348.0</v>
      </c>
      <c r="H108" s="6">
        <v>0.06216238811612129</v>
      </c>
      <c r="I108" s="8"/>
      <c r="J108" s="8"/>
      <c r="K108" s="9"/>
      <c r="L108" s="5">
        <v>21701.0</v>
      </c>
      <c r="M108" s="5">
        <v>0.0</v>
      </c>
      <c r="N108" s="5">
        <v>1167.0</v>
      </c>
      <c r="O108" s="5">
        <v>0.09833993762731552</v>
      </c>
      <c r="P108" s="5">
        <v>0.367990106344223</v>
      </c>
      <c r="Q108" s="5">
        <v>429.44445553421974</v>
      </c>
      <c r="R108" s="5">
        <v>11867.0</v>
      </c>
      <c r="S108" s="6">
        <v>0.03618812561035156</v>
      </c>
      <c r="T108" s="8"/>
      <c r="U108" s="8"/>
      <c r="V108" s="8"/>
      <c r="W108" s="8"/>
      <c r="X108" s="8"/>
      <c r="Y108" s="8"/>
      <c r="Z108" s="8"/>
      <c r="AA108" s="8"/>
      <c r="AB108" s="8"/>
    </row>
    <row r="109" ht="15.75" customHeight="1">
      <c r="A109" s="5">
        <v>21702.0</v>
      </c>
      <c r="B109" s="5">
        <v>1.0</v>
      </c>
      <c r="C109" s="5">
        <v>465.0</v>
      </c>
      <c r="D109" s="5">
        <v>0.13489991426467896</v>
      </c>
      <c r="E109" s="5">
        <v>0.36606931686401367</v>
      </c>
      <c r="F109" s="5">
        <v>170.2222266793251</v>
      </c>
      <c r="G109" s="5">
        <v>3447.0</v>
      </c>
      <c r="H109" s="6">
        <v>0.04938272014260292</v>
      </c>
      <c r="I109" s="8"/>
      <c r="J109" s="8"/>
      <c r="K109" s="9"/>
      <c r="L109" s="5">
        <v>21702.0</v>
      </c>
      <c r="M109" s="5">
        <v>0.0</v>
      </c>
      <c r="N109" s="5">
        <v>456.0</v>
      </c>
      <c r="O109" s="5">
        <v>0.08507462590932846</v>
      </c>
      <c r="P109" s="5">
        <v>0.3530701696872711</v>
      </c>
      <c r="Q109" s="5">
        <v>161.0000039935112</v>
      </c>
      <c r="R109" s="5">
        <v>5360.0</v>
      </c>
      <c r="S109" s="6">
        <v>0.03003731183707714</v>
      </c>
      <c r="T109" s="8"/>
      <c r="U109" s="8"/>
      <c r="V109" s="8"/>
      <c r="W109" s="8"/>
      <c r="X109" s="8"/>
      <c r="Y109" s="8"/>
      <c r="Z109" s="8"/>
      <c r="AA109" s="8"/>
      <c r="AB109" s="8"/>
    </row>
    <row r="110" ht="15.75" customHeight="1">
      <c r="A110" s="5">
        <v>21703.0</v>
      </c>
      <c r="B110" s="5">
        <v>1.0</v>
      </c>
      <c r="C110" s="5">
        <v>778.0</v>
      </c>
      <c r="D110" s="5">
        <v>0.29094988107681274</v>
      </c>
      <c r="E110" s="5">
        <v>0.3814624547958374</v>
      </c>
      <c r="F110" s="5">
        <v>296.77778574824333</v>
      </c>
      <c r="G110" s="5">
        <v>2674.0</v>
      </c>
      <c r="H110" s="6">
        <v>0.11098645627498627</v>
      </c>
      <c r="I110" s="8"/>
      <c r="J110" s="8"/>
      <c r="K110" s="9"/>
      <c r="L110" s="5">
        <v>21703.0</v>
      </c>
      <c r="M110" s="5">
        <v>0.0</v>
      </c>
      <c r="N110" s="5">
        <v>971.0</v>
      </c>
      <c r="O110" s="5">
        <v>0.2086825668811798</v>
      </c>
      <c r="P110" s="5">
        <v>0.37464240193367004</v>
      </c>
      <c r="Q110" s="5">
        <v>363.77778658270836</v>
      </c>
      <c r="R110" s="5">
        <v>4653.0</v>
      </c>
      <c r="S110" s="6">
        <v>0.07818134129047394</v>
      </c>
      <c r="T110" s="8"/>
      <c r="U110" s="8"/>
      <c r="V110" s="8"/>
      <c r="W110" s="8"/>
      <c r="X110" s="8"/>
      <c r="Y110" s="8"/>
      <c r="Z110" s="8"/>
      <c r="AA110" s="8"/>
      <c r="AB110" s="8"/>
    </row>
    <row r="111" ht="15.75" customHeight="1">
      <c r="A111" s="5">
        <v>21801.0</v>
      </c>
      <c r="B111" s="5">
        <v>1.0</v>
      </c>
      <c r="C111" s="5">
        <v>650.0</v>
      </c>
      <c r="D111" s="5">
        <v>0.20720434188842773</v>
      </c>
      <c r="E111" s="5">
        <v>0.373846173286438</v>
      </c>
      <c r="F111" s="5">
        <v>243.00000566244125</v>
      </c>
      <c r="G111" s="5">
        <v>3137.0</v>
      </c>
      <c r="H111" s="6">
        <v>0.07746255397796631</v>
      </c>
      <c r="I111" s="8"/>
      <c r="J111" s="8"/>
      <c r="K111" s="9"/>
      <c r="L111" s="5">
        <v>21801.0</v>
      </c>
      <c r="M111" s="5">
        <v>0.0</v>
      </c>
      <c r="N111" s="5">
        <v>1214.0</v>
      </c>
      <c r="O111" s="5">
        <v>0.2001318782567978</v>
      </c>
      <c r="P111" s="5">
        <v>0.36481788754463196</v>
      </c>
      <c r="Q111" s="5">
        <v>442.88889986276627</v>
      </c>
      <c r="R111" s="5">
        <v>6066.0</v>
      </c>
      <c r="S111" s="6">
        <v>0.07301168888807297</v>
      </c>
      <c r="T111" s="8"/>
      <c r="U111" s="8"/>
      <c r="V111" s="8"/>
      <c r="W111" s="8"/>
      <c r="X111" s="8"/>
      <c r="Y111" s="8"/>
      <c r="Z111" s="8"/>
      <c r="AA111" s="8"/>
      <c r="AB111" s="8"/>
    </row>
    <row r="112" ht="15.75" customHeight="1">
      <c r="A112" s="5">
        <v>21802.0</v>
      </c>
      <c r="B112" s="5">
        <v>1.0</v>
      </c>
      <c r="C112" s="5">
        <v>321.0</v>
      </c>
      <c r="D112" s="5">
        <v>0.15227703750133514</v>
      </c>
      <c r="E112" s="5">
        <v>0.36310142278671265</v>
      </c>
      <c r="F112" s="5">
        <v>116.55555844306946</v>
      </c>
      <c r="G112" s="5">
        <v>2108.0</v>
      </c>
      <c r="H112" s="6">
        <v>0.05529201030731201</v>
      </c>
      <c r="I112" s="8"/>
      <c r="J112" s="8"/>
      <c r="K112" s="9"/>
      <c r="L112" s="5">
        <v>21802.0</v>
      </c>
      <c r="M112" s="5">
        <v>0.0</v>
      </c>
      <c r="N112" s="5">
        <v>548.0</v>
      </c>
      <c r="O112" s="5">
        <v>0.12089124321937561</v>
      </c>
      <c r="P112" s="5">
        <v>0.3540146052837372</v>
      </c>
      <c r="Q112" s="5">
        <v>194.00000485777855</v>
      </c>
      <c r="R112" s="5">
        <v>4533.0</v>
      </c>
      <c r="S112" s="6">
        <v>0.0427972674369812</v>
      </c>
      <c r="T112" s="8"/>
      <c r="U112" s="8"/>
      <c r="V112" s="8"/>
      <c r="W112" s="8"/>
      <c r="X112" s="8"/>
      <c r="Y112" s="8"/>
      <c r="Z112" s="8"/>
      <c r="AA112" s="8"/>
      <c r="AB112" s="8"/>
    </row>
    <row r="113" ht="15.75" customHeight="1">
      <c r="A113" s="5">
        <v>21803.0</v>
      </c>
      <c r="B113" s="5">
        <v>1.0</v>
      </c>
      <c r="C113" s="5">
        <v>139.0</v>
      </c>
      <c r="D113" s="5">
        <v>0.24173912405967712</v>
      </c>
      <c r="E113" s="5">
        <v>0.37090328335762024</v>
      </c>
      <c r="F113" s="5">
        <v>51.555556923151016</v>
      </c>
      <c r="G113" s="5">
        <v>575.0</v>
      </c>
      <c r="H113" s="6">
        <v>0.08966183662414551</v>
      </c>
      <c r="I113" s="8"/>
      <c r="J113" s="8"/>
      <c r="K113" s="9"/>
      <c r="L113" s="5">
        <v>21803.0</v>
      </c>
      <c r="M113" s="5">
        <v>0.0</v>
      </c>
      <c r="N113" s="5">
        <v>370.0</v>
      </c>
      <c r="O113" s="5">
        <v>0.2511880397796631</v>
      </c>
      <c r="P113" s="5">
        <v>0.3540540635585785</v>
      </c>
      <c r="Q113" s="5">
        <v>131.00000354647636</v>
      </c>
      <c r="R113" s="5">
        <v>1473.0</v>
      </c>
      <c r="S113" s="6">
        <v>0.08893414586782455</v>
      </c>
      <c r="T113" s="8"/>
      <c r="U113" s="8"/>
      <c r="V113" s="8"/>
      <c r="W113" s="8"/>
      <c r="X113" s="8"/>
      <c r="Y113" s="8"/>
      <c r="Z113" s="8"/>
      <c r="AA113" s="8"/>
      <c r="AB113" s="8"/>
    </row>
    <row r="114" ht="15.75" customHeight="1">
      <c r="A114" s="5">
        <v>21901.0</v>
      </c>
      <c r="B114" s="5">
        <v>1.0</v>
      </c>
      <c r="C114" s="5">
        <v>385.0</v>
      </c>
      <c r="D114" s="5">
        <v>0.16102048754692078</v>
      </c>
      <c r="E114" s="5">
        <v>0.37344878911972046</v>
      </c>
      <c r="F114" s="5">
        <v>143.7777813076973</v>
      </c>
      <c r="G114" s="5">
        <v>2391.0</v>
      </c>
      <c r="H114" s="6">
        <v>0.06013290584087372</v>
      </c>
      <c r="I114" s="8"/>
      <c r="J114" s="8"/>
      <c r="K114" s="9"/>
      <c r="L114" s="5">
        <v>21901.0</v>
      </c>
      <c r="M114" s="5">
        <v>0.0</v>
      </c>
      <c r="N114" s="5">
        <v>695.0</v>
      </c>
      <c r="O114" s="5">
        <v>0.15856719017028809</v>
      </c>
      <c r="P114" s="5">
        <v>0.363709032535553</v>
      </c>
      <c r="Q114" s="5">
        <v>252.77778407931328</v>
      </c>
      <c r="R114" s="5">
        <v>4383.0</v>
      </c>
      <c r="S114" s="6">
        <v>0.05767231807112694</v>
      </c>
      <c r="T114" s="8"/>
      <c r="U114" s="8"/>
      <c r="V114" s="8"/>
      <c r="W114" s="8"/>
      <c r="X114" s="8"/>
      <c r="Y114" s="8"/>
      <c r="Z114" s="8"/>
      <c r="AA114" s="8"/>
      <c r="AB114" s="8"/>
    </row>
    <row r="115" ht="15.75" customHeight="1">
      <c r="A115" s="5">
        <v>21902.0</v>
      </c>
      <c r="B115" s="5">
        <v>1.0</v>
      </c>
      <c r="C115" s="5">
        <v>158.0</v>
      </c>
      <c r="D115" s="5">
        <v>0.1779279261827469</v>
      </c>
      <c r="E115" s="5">
        <v>0.3945147693157196</v>
      </c>
      <c r="F115" s="5">
        <v>62.33333495259285</v>
      </c>
      <c r="G115" s="5">
        <v>888.0</v>
      </c>
      <c r="H115" s="6">
        <v>0.07019519805908203</v>
      </c>
      <c r="I115" s="8"/>
      <c r="J115" s="8"/>
      <c r="K115" s="9"/>
      <c r="L115" s="5">
        <v>21902.0</v>
      </c>
      <c r="M115" s="5">
        <v>0.0</v>
      </c>
      <c r="N115" s="5">
        <v>753.0</v>
      </c>
      <c r="O115" s="5">
        <v>0.16932763159275055</v>
      </c>
      <c r="P115" s="5">
        <v>0.3708130419254303</v>
      </c>
      <c r="Q115" s="5">
        <v>279.2222285568714</v>
      </c>
      <c r="R115" s="5">
        <v>4447.0</v>
      </c>
      <c r="S115" s="6">
        <v>0.06278889626264572</v>
      </c>
      <c r="T115" s="8"/>
      <c r="U115" s="8"/>
      <c r="V115" s="8"/>
      <c r="W115" s="8"/>
      <c r="X115" s="8"/>
      <c r="Y115" s="8"/>
      <c r="Z115" s="8"/>
      <c r="AA115" s="8"/>
      <c r="AB115" s="8"/>
    </row>
    <row r="116" ht="15.75" customHeight="1">
      <c r="A116" s="5">
        <v>22001.0</v>
      </c>
      <c r="B116" s="5">
        <v>1.0</v>
      </c>
      <c r="C116" s="5">
        <v>1320.0</v>
      </c>
      <c r="D116" s="5">
        <v>0.1251896768808365</v>
      </c>
      <c r="E116" s="5">
        <v>0.3788720667362213</v>
      </c>
      <c r="F116" s="5">
        <v>500.1111236214638</v>
      </c>
      <c r="G116" s="5">
        <v>10544.0</v>
      </c>
      <c r="H116" s="6">
        <v>0.04743087291717529</v>
      </c>
      <c r="I116" s="8"/>
      <c r="J116" s="8"/>
      <c r="K116" s="9"/>
      <c r="L116" s="5">
        <v>22001.0</v>
      </c>
      <c r="M116" s="5">
        <v>0.0</v>
      </c>
      <c r="N116" s="5">
        <v>5585.0</v>
      </c>
      <c r="O116" s="5">
        <v>0.11772517114877701</v>
      </c>
      <c r="P116" s="5">
        <v>0.3732418417930603</v>
      </c>
      <c r="Q116" s="5">
        <v>2084.5556075572968</v>
      </c>
      <c r="R116" s="5">
        <v>47441.0</v>
      </c>
      <c r="S116" s="6">
        <v>0.04393995925784111</v>
      </c>
      <c r="T116" s="8"/>
      <c r="U116" s="8"/>
      <c r="V116" s="8"/>
      <c r="W116" s="8"/>
      <c r="X116" s="8"/>
      <c r="Y116" s="8"/>
      <c r="Z116" s="8"/>
      <c r="AA116" s="8"/>
      <c r="AB116" s="8"/>
    </row>
    <row r="117" ht="15.75" customHeight="1">
      <c r="A117" s="5">
        <v>22002.0</v>
      </c>
      <c r="B117" s="5">
        <v>1.0</v>
      </c>
      <c r="C117" s="5">
        <v>417.0</v>
      </c>
      <c r="D117" s="5">
        <v>0.22861842811107635</v>
      </c>
      <c r="E117" s="5">
        <v>0.3783639967441559</v>
      </c>
      <c r="F117" s="5">
        <v>157.77778163552284</v>
      </c>
      <c r="G117" s="5">
        <v>1824.0</v>
      </c>
      <c r="H117" s="6">
        <v>0.08650097995996475</v>
      </c>
      <c r="I117" s="8"/>
      <c r="J117" s="8"/>
      <c r="K117" s="9"/>
      <c r="L117" s="5">
        <v>22002.0</v>
      </c>
      <c r="M117" s="5">
        <v>0.0</v>
      </c>
      <c r="N117" s="5">
        <v>2069.0</v>
      </c>
      <c r="O117" s="5">
        <v>0.2402740716934204</v>
      </c>
      <c r="P117" s="5">
        <v>0.375328928232193</v>
      </c>
      <c r="Q117" s="5">
        <v>776.5555752813816</v>
      </c>
      <c r="R117" s="5">
        <v>8611.0</v>
      </c>
      <c r="S117" s="6">
        <v>0.09018181264400482</v>
      </c>
      <c r="T117" s="8"/>
      <c r="U117" s="8"/>
      <c r="V117" s="8"/>
      <c r="W117" s="8"/>
      <c r="X117" s="8"/>
      <c r="Y117" s="8"/>
      <c r="Z117" s="8"/>
      <c r="AA117" s="8"/>
      <c r="AB117" s="8"/>
    </row>
    <row r="118" ht="15.75" customHeight="1">
      <c r="A118" s="5">
        <v>30101.0</v>
      </c>
      <c r="B118" s="5">
        <v>1.0</v>
      </c>
      <c r="C118" s="5">
        <v>5810.0</v>
      </c>
      <c r="D118" s="5">
        <v>0.04053950309753418</v>
      </c>
      <c r="E118" s="5">
        <v>0.3567221462726593</v>
      </c>
      <c r="F118" s="5">
        <v>2072.5556094944477</v>
      </c>
      <c r="G118" s="5">
        <v>143317.0</v>
      </c>
      <c r="H118" s="6">
        <v>0.014461338520050049</v>
      </c>
      <c r="I118" s="8"/>
      <c r="J118" s="8"/>
      <c r="K118" s="9"/>
      <c r="L118" s="5">
        <v>30101.0</v>
      </c>
      <c r="M118" s="5">
        <v>0.0</v>
      </c>
      <c r="N118" s="5">
        <v>33339.0</v>
      </c>
      <c r="O118" s="5">
        <v>0.06551986932754517</v>
      </c>
      <c r="P118" s="5">
        <v>0.35596948862075806</v>
      </c>
      <c r="Q118" s="5">
        <v>11867.666975706816</v>
      </c>
      <c r="R118" s="5">
        <v>508838.0</v>
      </c>
      <c r="S118" s="6">
        <v>0.023323073983192444</v>
      </c>
      <c r="T118" s="8"/>
      <c r="U118" s="8"/>
      <c r="V118" s="8"/>
      <c r="W118" s="8"/>
      <c r="X118" s="8"/>
      <c r="Y118" s="8"/>
      <c r="Z118" s="8"/>
      <c r="AA118" s="8"/>
      <c r="AB118" s="8"/>
    </row>
    <row r="119" ht="15.75" customHeight="1">
      <c r="A119" s="5">
        <v>30201.0</v>
      </c>
      <c r="B119" s="5">
        <v>1.0</v>
      </c>
      <c r="C119" s="5">
        <v>1449.0</v>
      </c>
      <c r="D119" s="5">
        <v>0.24952642619609833</v>
      </c>
      <c r="E119" s="5">
        <v>0.3928379714488983</v>
      </c>
      <c r="F119" s="5">
        <v>569.2222359776497</v>
      </c>
      <c r="G119" s="5">
        <v>5807.0</v>
      </c>
      <c r="H119" s="6">
        <v>0.09802345186471939</v>
      </c>
      <c r="I119" s="8"/>
      <c r="J119" s="8"/>
      <c r="K119" s="9"/>
      <c r="L119" s="5">
        <v>30201.0</v>
      </c>
      <c r="M119" s="5">
        <v>0.0</v>
      </c>
      <c r="N119" s="5">
        <v>3039.0</v>
      </c>
      <c r="O119" s="5">
        <v>0.17777128517627716</v>
      </c>
      <c r="P119" s="5">
        <v>0.39069870114326477</v>
      </c>
      <c r="Q119" s="5">
        <v>1187.3333635628223</v>
      </c>
      <c r="R119" s="5">
        <v>17095.0</v>
      </c>
      <c r="S119" s="6">
        <v>0.06945501267910004</v>
      </c>
      <c r="T119" s="8"/>
      <c r="U119" s="8"/>
      <c r="V119" s="8"/>
      <c r="W119" s="8"/>
      <c r="X119" s="8"/>
      <c r="Y119" s="8"/>
      <c r="Z119" s="8"/>
      <c r="AA119" s="8"/>
      <c r="AB119" s="8"/>
    </row>
    <row r="120" ht="15.75" customHeight="1">
      <c r="A120" s="5">
        <v>30202.0</v>
      </c>
      <c r="B120" s="5">
        <v>1.0</v>
      </c>
      <c r="C120" s="5">
        <v>282.0</v>
      </c>
      <c r="D120" s="5">
        <v>0.1457364410161972</v>
      </c>
      <c r="E120" s="5">
        <v>0.37549251317977905</v>
      </c>
      <c r="F120" s="5">
        <v>105.88889160752296</v>
      </c>
      <c r="G120" s="5">
        <v>1935.0</v>
      </c>
      <c r="H120" s="6">
        <v>0.05472294241189957</v>
      </c>
      <c r="I120" s="8"/>
      <c r="J120" s="8"/>
      <c r="K120" s="9"/>
      <c r="L120" s="5">
        <v>30202.0</v>
      </c>
      <c r="M120" s="5">
        <v>0.0</v>
      </c>
      <c r="N120" s="5">
        <v>687.0</v>
      </c>
      <c r="O120" s="5">
        <v>0.15338245034217834</v>
      </c>
      <c r="P120" s="5">
        <v>0.375384122133255</v>
      </c>
      <c r="Q120" s="5">
        <v>257.88889506459236</v>
      </c>
      <c r="R120" s="5">
        <v>4479.0</v>
      </c>
      <c r="S120" s="6">
        <v>0.05757733806967735</v>
      </c>
      <c r="T120" s="8"/>
      <c r="U120" s="8"/>
      <c r="V120" s="8"/>
      <c r="W120" s="8"/>
      <c r="X120" s="8"/>
      <c r="Y120" s="8"/>
      <c r="Z120" s="8"/>
      <c r="AA120" s="8"/>
      <c r="AB120" s="8"/>
    </row>
    <row r="121" ht="15.75" customHeight="1">
      <c r="A121" s="5">
        <v>30203.0</v>
      </c>
      <c r="B121" s="5">
        <v>1.0</v>
      </c>
      <c r="C121" s="5">
        <v>168.0</v>
      </c>
      <c r="D121" s="5">
        <v>0.11898016929626465</v>
      </c>
      <c r="E121" s="5">
        <v>0.38227513432502747</v>
      </c>
      <c r="F121" s="5">
        <v>64.22222366929054</v>
      </c>
      <c r="G121" s="5">
        <v>1412.0</v>
      </c>
      <c r="H121" s="6">
        <v>0.04548316076397896</v>
      </c>
      <c r="I121" s="8"/>
      <c r="J121" s="8"/>
      <c r="K121" s="9"/>
      <c r="L121" s="5">
        <v>30203.0</v>
      </c>
      <c r="M121" s="5">
        <v>0.0</v>
      </c>
      <c r="N121" s="5">
        <v>470.0</v>
      </c>
      <c r="O121" s="5">
        <v>0.0892518013715744</v>
      </c>
      <c r="P121" s="5">
        <v>0.37683215737342834</v>
      </c>
      <c r="Q121" s="5">
        <v>177.11111542582512</v>
      </c>
      <c r="R121" s="5">
        <v>5266.0</v>
      </c>
      <c r="S121" s="6">
        <v>0.033632948994636536</v>
      </c>
      <c r="T121" s="8"/>
      <c r="U121" s="8"/>
      <c r="V121" s="8"/>
      <c r="W121" s="8"/>
      <c r="X121" s="8"/>
      <c r="Y121" s="8"/>
      <c r="Z121" s="8"/>
      <c r="AA121" s="8"/>
      <c r="AB121" s="8"/>
    </row>
    <row r="122" ht="15.75" customHeight="1">
      <c r="A122" s="5">
        <v>30301.0</v>
      </c>
      <c r="B122" s="5">
        <v>1.0</v>
      </c>
      <c r="C122" s="5">
        <v>1724.0</v>
      </c>
      <c r="D122" s="5">
        <v>0.3688489496707916</v>
      </c>
      <c r="E122" s="5">
        <v>0.39372262358665466</v>
      </c>
      <c r="F122" s="5">
        <v>678.7777950465679</v>
      </c>
      <c r="G122" s="5">
        <v>4674.0</v>
      </c>
      <c r="H122" s="6">
        <v>0.1452241688966751</v>
      </c>
      <c r="I122" s="8"/>
      <c r="J122" s="8"/>
      <c r="K122" s="9"/>
      <c r="L122" s="5">
        <v>30301.0</v>
      </c>
      <c r="M122" s="5">
        <v>0.0</v>
      </c>
      <c r="N122" s="5">
        <v>4036.0</v>
      </c>
      <c r="O122" s="5">
        <v>0.23717458546161652</v>
      </c>
      <c r="P122" s="5">
        <v>0.3897973895072937</v>
      </c>
      <c r="Q122" s="5">
        <v>1573.2222636044025</v>
      </c>
      <c r="R122" s="5">
        <v>17017.0</v>
      </c>
      <c r="S122" s="6">
        <v>0.09245003759860992</v>
      </c>
      <c r="T122" s="8"/>
      <c r="U122" s="8"/>
      <c r="V122" s="8"/>
      <c r="W122" s="8"/>
      <c r="X122" s="8"/>
      <c r="Y122" s="8"/>
      <c r="Z122" s="8"/>
      <c r="AA122" s="8"/>
      <c r="AB122" s="8"/>
    </row>
    <row r="123" ht="15.75" customHeight="1">
      <c r="A123" s="5">
        <v>30302.0</v>
      </c>
      <c r="B123" s="5">
        <v>1.0</v>
      </c>
      <c r="C123" s="5">
        <v>1268.0</v>
      </c>
      <c r="D123" s="5">
        <v>0.30679893493652344</v>
      </c>
      <c r="E123" s="5">
        <v>0.39046618342399597</v>
      </c>
      <c r="F123" s="5">
        <v>495.1111227273941</v>
      </c>
      <c r="G123" s="5">
        <v>4133.0</v>
      </c>
      <c r="H123" s="6">
        <v>0.11979460716247559</v>
      </c>
      <c r="I123" s="8"/>
      <c r="J123" s="8"/>
      <c r="K123" s="9"/>
      <c r="L123" s="5">
        <v>30302.0</v>
      </c>
      <c r="M123" s="5">
        <v>0.0</v>
      </c>
      <c r="N123" s="5">
        <v>2709.0</v>
      </c>
      <c r="O123" s="5">
        <v>0.2571672797203064</v>
      </c>
      <c r="P123" s="5">
        <v>0.3766457438468933</v>
      </c>
      <c r="Q123" s="5">
        <v>1020.3333598971367</v>
      </c>
      <c r="R123" s="5">
        <v>10534.0</v>
      </c>
      <c r="S123" s="6">
        <v>0.09686096012592316</v>
      </c>
      <c r="T123" s="8"/>
      <c r="U123" s="8"/>
      <c r="V123" s="8"/>
      <c r="W123" s="8"/>
      <c r="X123" s="8"/>
      <c r="Y123" s="8"/>
      <c r="Z123" s="8"/>
      <c r="AA123" s="8"/>
      <c r="AB123" s="8"/>
    </row>
    <row r="124" ht="15.75" customHeight="1">
      <c r="A124" s="5">
        <v>30303.0</v>
      </c>
      <c r="B124" s="5">
        <v>1.0</v>
      </c>
      <c r="C124" s="5">
        <v>1139.0</v>
      </c>
      <c r="D124" s="5">
        <v>0.3795401453971863</v>
      </c>
      <c r="E124" s="5">
        <v>0.38971808552742004</v>
      </c>
      <c r="F124" s="5">
        <v>443.88889917731285</v>
      </c>
      <c r="G124" s="5">
        <v>3001.0</v>
      </c>
      <c r="H124" s="6">
        <v>0.14791366457939148</v>
      </c>
      <c r="I124" s="8"/>
      <c r="J124" s="8"/>
      <c r="K124" s="9"/>
      <c r="L124" s="5">
        <v>30303.0</v>
      </c>
      <c r="M124" s="5">
        <v>0.0</v>
      </c>
      <c r="N124" s="5">
        <v>5980.0</v>
      </c>
      <c r="O124" s="5">
        <v>0.36174461245536804</v>
      </c>
      <c r="P124" s="5">
        <v>0.39002230763435364</v>
      </c>
      <c r="Q124" s="5">
        <v>2332.3333868980408</v>
      </c>
      <c r="R124" s="5">
        <v>16531.0</v>
      </c>
      <c r="S124" s="6">
        <v>0.14108847081661224</v>
      </c>
      <c r="T124" s="8"/>
      <c r="U124" s="8"/>
      <c r="V124" s="8"/>
      <c r="W124" s="8"/>
      <c r="X124" s="8"/>
      <c r="Y124" s="8"/>
      <c r="Z124" s="8"/>
      <c r="AA124" s="8"/>
      <c r="AB124" s="8"/>
    </row>
    <row r="125" ht="15.75" customHeight="1">
      <c r="A125" s="5">
        <v>30401.0</v>
      </c>
      <c r="B125" s="5">
        <v>1.0</v>
      </c>
      <c r="C125" s="5">
        <v>337.0</v>
      </c>
      <c r="D125" s="5">
        <v>0.12635920941829681</v>
      </c>
      <c r="E125" s="5">
        <v>0.3824596107006073</v>
      </c>
      <c r="F125" s="5">
        <v>128.88889223337173</v>
      </c>
      <c r="G125" s="5">
        <v>2667.0</v>
      </c>
      <c r="H125" s="6">
        <v>0.04832729324698448</v>
      </c>
      <c r="I125" s="8"/>
      <c r="J125" s="8"/>
      <c r="K125" s="9"/>
      <c r="L125" s="5">
        <v>30401.0</v>
      </c>
      <c r="M125" s="5">
        <v>0.0</v>
      </c>
      <c r="N125" s="5">
        <v>1448.0</v>
      </c>
      <c r="O125" s="5">
        <v>0.17914140224456787</v>
      </c>
      <c r="P125" s="5">
        <v>0.3862799406051636</v>
      </c>
      <c r="Q125" s="5">
        <v>559.3333474397659</v>
      </c>
      <c r="R125" s="5">
        <v>8083.0</v>
      </c>
      <c r="S125" s="6">
        <v>0.06919872760772705</v>
      </c>
      <c r="T125" s="8"/>
      <c r="U125" s="8"/>
      <c r="V125" s="8"/>
      <c r="W125" s="8"/>
      <c r="X125" s="8"/>
      <c r="Y125" s="8"/>
      <c r="Z125" s="8"/>
      <c r="AA125" s="8"/>
      <c r="AB125" s="8"/>
    </row>
    <row r="126" ht="15.75" customHeight="1">
      <c r="A126" s="5">
        <v>30402.0</v>
      </c>
      <c r="B126" s="5">
        <v>1.0</v>
      </c>
      <c r="C126" s="5">
        <v>621.0</v>
      </c>
      <c r="D126" s="5">
        <v>0.31993818283081055</v>
      </c>
      <c r="E126" s="5">
        <v>0.39094650745391846</v>
      </c>
      <c r="F126" s="5">
        <v>242.77778375148773</v>
      </c>
      <c r="G126" s="5">
        <v>1941.0</v>
      </c>
      <c r="H126" s="6">
        <v>0.1250787079334259</v>
      </c>
      <c r="I126" s="8"/>
      <c r="J126" s="8"/>
      <c r="K126" s="9"/>
      <c r="L126" s="5">
        <v>30402.0</v>
      </c>
      <c r="M126" s="5">
        <v>0.0</v>
      </c>
      <c r="N126" s="5">
        <v>1356.0</v>
      </c>
      <c r="O126" s="5">
        <v>0.2529378831386566</v>
      </c>
      <c r="P126" s="5">
        <v>0.3695509731769562</v>
      </c>
      <c r="Q126" s="5">
        <v>501.1111236810684</v>
      </c>
      <c r="R126" s="5">
        <v>5361.0</v>
      </c>
      <c r="S126" s="6">
        <v>0.09347344189882278</v>
      </c>
      <c r="T126" s="8"/>
      <c r="U126" s="8"/>
      <c r="V126" s="8"/>
      <c r="W126" s="8"/>
      <c r="X126" s="8"/>
      <c r="Y126" s="8"/>
      <c r="Z126" s="8"/>
      <c r="AA126" s="8"/>
      <c r="AB126" s="8"/>
    </row>
    <row r="127" ht="15.75" customHeight="1">
      <c r="A127" s="5">
        <v>30403.0</v>
      </c>
      <c r="B127" s="5">
        <v>1.0</v>
      </c>
      <c r="C127" s="5">
        <v>1046.0</v>
      </c>
      <c r="D127" s="5">
        <v>0.2242710143327713</v>
      </c>
      <c r="E127" s="5">
        <v>0.36690038442611694</v>
      </c>
      <c r="F127" s="5">
        <v>383.77778792381287</v>
      </c>
      <c r="G127" s="5">
        <v>4664.0</v>
      </c>
      <c r="H127" s="6">
        <v>0.08228512108325958</v>
      </c>
      <c r="I127" s="8"/>
      <c r="J127" s="8"/>
      <c r="K127" s="9"/>
      <c r="L127" s="5">
        <v>30403.0</v>
      </c>
      <c r="M127" s="5">
        <v>0.0</v>
      </c>
      <c r="N127" s="5">
        <v>8333.0</v>
      </c>
      <c r="O127" s="5">
        <v>0.3393053412437439</v>
      </c>
      <c r="P127" s="5">
        <v>0.36573463678359985</v>
      </c>
      <c r="Q127" s="5">
        <v>3047.666744709015</v>
      </c>
      <c r="R127" s="5">
        <v>24559.0</v>
      </c>
      <c r="S127" s="6">
        <v>0.12409571558237076</v>
      </c>
      <c r="T127" s="8"/>
      <c r="U127" s="8"/>
      <c r="V127" s="8"/>
      <c r="W127" s="8"/>
      <c r="X127" s="8"/>
      <c r="Y127" s="8"/>
      <c r="Z127" s="8"/>
      <c r="AA127" s="8"/>
      <c r="AB127" s="8"/>
    </row>
    <row r="128" ht="15.75" customHeight="1">
      <c r="A128" s="5">
        <v>30404.0</v>
      </c>
      <c r="B128" s="5">
        <v>1.0</v>
      </c>
      <c r="C128" s="5">
        <v>517.0</v>
      </c>
      <c r="D128" s="5">
        <v>0.3671875</v>
      </c>
      <c r="E128" s="5">
        <v>0.39071568846702576</v>
      </c>
      <c r="F128" s="5">
        <v>202.0000051856041</v>
      </c>
      <c r="G128" s="5">
        <v>1408.0</v>
      </c>
      <c r="H128" s="6">
        <v>0.14346592128276825</v>
      </c>
      <c r="I128" s="8"/>
      <c r="J128" s="8"/>
      <c r="K128" s="9"/>
      <c r="L128" s="5">
        <v>30404.0</v>
      </c>
      <c r="M128" s="5">
        <v>0.0</v>
      </c>
      <c r="N128" s="5">
        <v>1128.0</v>
      </c>
      <c r="O128" s="5">
        <v>0.31587791442871094</v>
      </c>
      <c r="P128" s="5">
        <v>0.38100868463516235</v>
      </c>
      <c r="Q128" s="5">
        <v>429.77778831124306</v>
      </c>
      <c r="R128" s="5">
        <v>3571.0</v>
      </c>
      <c r="S128" s="6">
        <v>0.12035223096609116</v>
      </c>
      <c r="T128" s="8"/>
      <c r="U128" s="8"/>
      <c r="V128" s="8"/>
      <c r="W128" s="8"/>
      <c r="X128" s="8"/>
      <c r="Y128" s="8"/>
      <c r="Z128" s="8"/>
      <c r="AA128" s="8"/>
      <c r="AB128" s="8"/>
    </row>
    <row r="129" ht="15.75" customHeight="1">
      <c r="A129" s="5">
        <v>30501.0</v>
      </c>
      <c r="B129" s="5">
        <v>1.0</v>
      </c>
      <c r="C129" s="5">
        <v>276.0</v>
      </c>
      <c r="D129" s="5">
        <v>0.08908973634243011</v>
      </c>
      <c r="E129" s="5">
        <v>0.39573270082473755</v>
      </c>
      <c r="F129" s="5">
        <v>109.2222250699997</v>
      </c>
      <c r="G129" s="5">
        <v>3098.0</v>
      </c>
      <c r="H129" s="6">
        <v>0.03525572270154953</v>
      </c>
      <c r="I129" s="8"/>
      <c r="J129" s="8"/>
      <c r="K129" s="9"/>
      <c r="L129" s="5">
        <v>30501.0</v>
      </c>
      <c r="M129" s="5">
        <v>0.0</v>
      </c>
      <c r="N129" s="5">
        <v>492.0</v>
      </c>
      <c r="O129" s="5">
        <v>0.06185567006468773</v>
      </c>
      <c r="P129" s="5">
        <v>0.3669828474521637</v>
      </c>
      <c r="Q129" s="5">
        <v>180.55556020140648</v>
      </c>
      <c r="R129" s="5">
        <v>7954.0</v>
      </c>
      <c r="S129" s="6">
        <v>0.02269997075200081</v>
      </c>
      <c r="T129" s="8"/>
      <c r="U129" s="8"/>
      <c r="V129" s="8"/>
      <c r="W129" s="8"/>
      <c r="X129" s="8"/>
      <c r="Y129" s="8"/>
      <c r="Z129" s="8"/>
      <c r="AA129" s="8"/>
      <c r="AB129" s="8"/>
    </row>
    <row r="130" ht="15.75" customHeight="1">
      <c r="A130" s="5">
        <v>30502.0</v>
      </c>
      <c r="B130" s="5">
        <v>1.0</v>
      </c>
      <c r="C130" s="5">
        <v>640.0</v>
      </c>
      <c r="D130" s="5">
        <v>0.24446141719818115</v>
      </c>
      <c r="E130" s="5">
        <v>0.378472238779068</v>
      </c>
      <c r="F130" s="5">
        <v>242.2222277224064</v>
      </c>
      <c r="G130" s="5">
        <v>2618.0</v>
      </c>
      <c r="H130" s="6">
        <v>0.09252186119556427</v>
      </c>
      <c r="I130" s="8"/>
      <c r="J130" s="8"/>
      <c r="K130" s="9"/>
      <c r="L130" s="5">
        <v>30502.0</v>
      </c>
      <c r="M130" s="5">
        <v>0.0</v>
      </c>
      <c r="N130" s="5">
        <v>813.0</v>
      </c>
      <c r="O130" s="5">
        <v>0.1448165327310562</v>
      </c>
      <c r="P130" s="5">
        <v>0.3721470534801483</v>
      </c>
      <c r="Q130" s="5">
        <v>302.55556267499924</v>
      </c>
      <c r="R130" s="5">
        <v>5614.0</v>
      </c>
      <c r="S130" s="6">
        <v>0.05389304459095001</v>
      </c>
      <c r="T130" s="8"/>
      <c r="U130" s="8"/>
      <c r="V130" s="8"/>
      <c r="W130" s="8"/>
      <c r="X130" s="8"/>
      <c r="Y130" s="8"/>
      <c r="Z130" s="8"/>
      <c r="AA130" s="8"/>
      <c r="AB130" s="8"/>
    </row>
    <row r="131" ht="15.75" customHeight="1">
      <c r="A131" s="5">
        <v>30601.0</v>
      </c>
      <c r="B131" s="5">
        <v>1.0</v>
      </c>
      <c r="C131" s="5">
        <v>1032.0</v>
      </c>
      <c r="D131" s="5">
        <v>0.5405972003936768</v>
      </c>
      <c r="E131" s="5">
        <v>0.4080534279346466</v>
      </c>
      <c r="F131" s="5">
        <v>421.11112239956856</v>
      </c>
      <c r="G131" s="5">
        <v>1909.0</v>
      </c>
      <c r="H131" s="6">
        <v>0.22059254348278046</v>
      </c>
      <c r="I131" s="8"/>
      <c r="J131" s="8"/>
      <c r="K131" s="9"/>
      <c r="L131" s="5">
        <v>30601.0</v>
      </c>
      <c r="M131" s="5">
        <v>0.0</v>
      </c>
      <c r="N131" s="5">
        <v>3130.0</v>
      </c>
      <c r="O131" s="5">
        <v>0.3604329824447632</v>
      </c>
      <c r="P131" s="5">
        <v>0.39155131578445435</v>
      </c>
      <c r="Q131" s="5">
        <v>1225.5555859804153</v>
      </c>
      <c r="R131" s="5">
        <v>8684.0</v>
      </c>
      <c r="S131" s="6">
        <v>0.14112800359725952</v>
      </c>
      <c r="T131" s="8"/>
      <c r="U131" s="8"/>
      <c r="V131" s="8"/>
      <c r="W131" s="8"/>
      <c r="X131" s="8"/>
      <c r="Y131" s="8"/>
      <c r="Z131" s="8"/>
      <c r="AA131" s="8"/>
      <c r="AB131" s="8"/>
    </row>
    <row r="132" ht="15.75" customHeight="1">
      <c r="A132" s="5">
        <v>30602.0</v>
      </c>
      <c r="B132" s="5">
        <v>1.0</v>
      </c>
      <c r="C132" s="5">
        <v>823.0</v>
      </c>
      <c r="D132" s="5">
        <v>0.2928825616836548</v>
      </c>
      <c r="E132" s="5">
        <v>0.3754556477069855</v>
      </c>
      <c r="F132" s="5">
        <v>309.00000762939453</v>
      </c>
      <c r="G132" s="5">
        <v>2810.0</v>
      </c>
      <c r="H132" s="6">
        <v>0.10996441543102264</v>
      </c>
      <c r="I132" s="8"/>
      <c r="J132" s="8"/>
      <c r="K132" s="9"/>
      <c r="L132" s="5">
        <v>30602.0</v>
      </c>
      <c r="M132" s="5">
        <v>0.0</v>
      </c>
      <c r="N132" s="5">
        <v>1573.0</v>
      </c>
      <c r="O132" s="5">
        <v>0.1994927078485489</v>
      </c>
      <c r="P132" s="5">
        <v>0.3711238205432892</v>
      </c>
      <c r="Q132" s="5">
        <v>583.7777927517891</v>
      </c>
      <c r="R132" s="5">
        <v>7885.0</v>
      </c>
      <c r="S132" s="6">
        <v>0.07403649389743805</v>
      </c>
      <c r="T132" s="8"/>
      <c r="U132" s="8"/>
      <c r="V132" s="8"/>
      <c r="W132" s="8"/>
      <c r="X132" s="8"/>
      <c r="Y132" s="8"/>
      <c r="Z132" s="8"/>
      <c r="AA132" s="8"/>
      <c r="AB132" s="8"/>
    </row>
    <row r="133" ht="15.75" customHeight="1">
      <c r="A133" s="5">
        <v>30701.0</v>
      </c>
      <c r="B133" s="5">
        <v>1.0</v>
      </c>
      <c r="C133" s="5">
        <v>691.0</v>
      </c>
      <c r="D133" s="5">
        <v>0.15580609440803528</v>
      </c>
      <c r="E133" s="5">
        <v>0.385753333568573</v>
      </c>
      <c r="F133" s="5">
        <v>266.55556228756905</v>
      </c>
      <c r="G133" s="5">
        <v>4435.0</v>
      </c>
      <c r="H133" s="6">
        <v>0.06010271981358528</v>
      </c>
      <c r="I133" s="8"/>
      <c r="J133" s="8"/>
      <c r="K133" s="9"/>
      <c r="L133" s="5">
        <v>30701.0</v>
      </c>
      <c r="M133" s="5">
        <v>0.0</v>
      </c>
      <c r="N133" s="5">
        <v>1708.0</v>
      </c>
      <c r="O133" s="5">
        <v>0.11506332457065582</v>
      </c>
      <c r="P133" s="5">
        <v>0.3745771646499634</v>
      </c>
      <c r="Q133" s="5">
        <v>639.777793765068</v>
      </c>
      <c r="R133" s="5">
        <v>14844.0</v>
      </c>
      <c r="S133" s="6">
        <v>0.04310009256005287</v>
      </c>
      <c r="T133" s="8"/>
      <c r="U133" s="8"/>
      <c r="V133" s="8"/>
      <c r="W133" s="8"/>
      <c r="X133" s="8"/>
      <c r="Y133" s="8"/>
      <c r="Z133" s="8"/>
      <c r="AA133" s="8"/>
      <c r="AB133" s="8"/>
    </row>
    <row r="134" ht="15.75" customHeight="1">
      <c r="A134" s="5">
        <v>30702.0</v>
      </c>
      <c r="B134" s="5">
        <v>1.0</v>
      </c>
      <c r="C134" s="5">
        <v>173.0</v>
      </c>
      <c r="D134" s="5">
        <v>0.0776829794049263</v>
      </c>
      <c r="E134" s="5">
        <v>0.3763647973537445</v>
      </c>
      <c r="F134" s="5">
        <v>65.1111124753952</v>
      </c>
      <c r="G134" s="5">
        <v>2227.0</v>
      </c>
      <c r="H134" s="6">
        <v>0.029237138107419014</v>
      </c>
      <c r="I134" s="8"/>
      <c r="J134" s="8"/>
      <c r="K134" s="9"/>
      <c r="L134" s="5">
        <v>30702.0</v>
      </c>
      <c r="M134" s="5">
        <v>0.0</v>
      </c>
      <c r="N134" s="5">
        <v>394.0</v>
      </c>
      <c r="O134" s="5">
        <v>0.07157129794359207</v>
      </c>
      <c r="P134" s="5">
        <v>0.36068812012672424</v>
      </c>
      <c r="Q134" s="5">
        <v>142.11111465096474</v>
      </c>
      <c r="R134" s="5">
        <v>5505.0</v>
      </c>
      <c r="S134" s="6">
        <v>0.02581491693854332</v>
      </c>
      <c r="T134" s="8"/>
      <c r="U134" s="8"/>
      <c r="V134" s="8"/>
      <c r="W134" s="8"/>
      <c r="X134" s="8"/>
      <c r="Y134" s="8"/>
      <c r="Z134" s="8"/>
      <c r="AA134" s="8"/>
      <c r="AB134" s="8"/>
    </row>
    <row r="135" ht="15.75" customHeight="1">
      <c r="A135" s="5">
        <v>30703.0</v>
      </c>
      <c r="B135" s="5">
        <v>1.0</v>
      </c>
      <c r="C135" s="5">
        <v>168.0</v>
      </c>
      <c r="D135" s="5">
        <v>0.22580644488334656</v>
      </c>
      <c r="E135" s="5">
        <v>0.38359788060188293</v>
      </c>
      <c r="F135" s="5">
        <v>64.44444584846497</v>
      </c>
      <c r="G135" s="5">
        <v>744.0</v>
      </c>
      <c r="H135" s="6">
        <v>0.08661887049674988</v>
      </c>
      <c r="I135" s="8"/>
      <c r="J135" s="8"/>
      <c r="K135" s="9"/>
      <c r="L135" s="5">
        <v>30703.0</v>
      </c>
      <c r="M135" s="5">
        <v>0.0</v>
      </c>
      <c r="N135" s="5">
        <v>392.0</v>
      </c>
      <c r="O135" s="5">
        <v>0.12288401275873184</v>
      </c>
      <c r="P135" s="5">
        <v>0.36961451172828674</v>
      </c>
      <c r="Q135" s="5">
        <v>144.88889241218567</v>
      </c>
      <c r="R135" s="5">
        <v>3190.0</v>
      </c>
      <c r="S135" s="6">
        <v>0.04541971534490585</v>
      </c>
      <c r="T135" s="8"/>
      <c r="U135" s="8"/>
      <c r="V135" s="8"/>
      <c r="W135" s="8"/>
      <c r="X135" s="8"/>
      <c r="Y135" s="8"/>
      <c r="Z135" s="8"/>
      <c r="AA135" s="8"/>
      <c r="AB135" s="8"/>
    </row>
    <row r="136" ht="15.75" customHeight="1">
      <c r="A136" s="5">
        <v>30801.0</v>
      </c>
      <c r="B136" s="5">
        <v>1.0</v>
      </c>
      <c r="C136" s="5">
        <v>130.0</v>
      </c>
      <c r="D136" s="5">
        <v>0.021466314792633057</v>
      </c>
      <c r="E136" s="5">
        <v>0.3589743673801422</v>
      </c>
      <c r="F136" s="5">
        <v>46.66666775941849</v>
      </c>
      <c r="G136" s="5">
        <v>6056.0</v>
      </c>
      <c r="H136" s="6">
        <v>0.007705856580287218</v>
      </c>
      <c r="I136" s="8"/>
      <c r="J136" s="8"/>
      <c r="K136" s="9"/>
      <c r="L136" s="5">
        <v>30801.0</v>
      </c>
      <c r="M136" s="5">
        <v>0.0</v>
      </c>
      <c r="N136" s="5">
        <v>313.0</v>
      </c>
      <c r="O136" s="5">
        <v>0.020830560475587845</v>
      </c>
      <c r="P136" s="5">
        <v>0.34966278076171875</v>
      </c>
      <c r="Q136" s="5">
        <v>109.44444733858109</v>
      </c>
      <c r="R136" s="5">
        <v>15026.0</v>
      </c>
      <c r="S136" s="6">
        <v>0.007283671759068966</v>
      </c>
      <c r="T136" s="8"/>
      <c r="U136" s="8"/>
      <c r="V136" s="8"/>
      <c r="W136" s="8"/>
      <c r="X136" s="8"/>
      <c r="Y136" s="8"/>
      <c r="Z136" s="8"/>
      <c r="AA136" s="8"/>
      <c r="AB136" s="8"/>
    </row>
    <row r="137" ht="15.75" customHeight="1">
      <c r="A137" s="5">
        <v>30802.0</v>
      </c>
      <c r="B137" s="5">
        <v>1.0</v>
      </c>
      <c r="C137" s="5">
        <v>208.0</v>
      </c>
      <c r="D137" s="5">
        <v>0.08469055593013763</v>
      </c>
      <c r="E137" s="5">
        <v>0.36858975887298584</v>
      </c>
      <c r="F137" s="5">
        <v>76.66666859388351</v>
      </c>
      <c r="G137" s="5">
        <v>2456.0</v>
      </c>
      <c r="H137" s="6">
        <v>0.031216071918606758</v>
      </c>
      <c r="I137" s="8"/>
      <c r="J137" s="8"/>
      <c r="K137" s="9"/>
      <c r="L137" s="5">
        <v>30802.0</v>
      </c>
      <c r="M137" s="5">
        <v>0.0</v>
      </c>
      <c r="N137" s="5">
        <v>428.0</v>
      </c>
      <c r="O137" s="5">
        <v>0.0871158167719841</v>
      </c>
      <c r="P137" s="5">
        <v>0.37045690417289734</v>
      </c>
      <c r="Q137" s="5">
        <v>158.55555975437164</v>
      </c>
      <c r="R137" s="5">
        <v>4913.0</v>
      </c>
      <c r="S137" s="6">
        <v>0.03227265551686287</v>
      </c>
      <c r="T137" s="8"/>
      <c r="U137" s="8"/>
      <c r="V137" s="8"/>
      <c r="W137" s="8"/>
      <c r="X137" s="8"/>
      <c r="Y137" s="8"/>
      <c r="Z137" s="8"/>
      <c r="AA137" s="8"/>
      <c r="AB137" s="8"/>
    </row>
    <row r="138" ht="15.75" customHeight="1">
      <c r="A138" s="5">
        <v>30803.0</v>
      </c>
      <c r="B138" s="5">
        <v>1.0</v>
      </c>
      <c r="C138" s="5">
        <v>110.0</v>
      </c>
      <c r="D138" s="5">
        <v>0.06634499132633209</v>
      </c>
      <c r="E138" s="5">
        <v>0.3818182051181793</v>
      </c>
      <c r="F138" s="5">
        <v>42.00000113248825</v>
      </c>
      <c r="G138" s="5">
        <v>1658.0</v>
      </c>
      <c r="H138" s="6">
        <v>0.025331726297736168</v>
      </c>
      <c r="I138" s="8"/>
      <c r="J138" s="8"/>
      <c r="K138" s="9"/>
      <c r="L138" s="5">
        <v>30803.0</v>
      </c>
      <c r="M138" s="5">
        <v>0.0</v>
      </c>
      <c r="N138" s="5">
        <v>1214.0</v>
      </c>
      <c r="O138" s="5">
        <v>0.20503292977809906</v>
      </c>
      <c r="P138" s="5">
        <v>0.35758742690086365</v>
      </c>
      <c r="Q138" s="5">
        <v>434.1111222207546</v>
      </c>
      <c r="R138" s="5">
        <v>5921.0</v>
      </c>
      <c r="S138" s="6">
        <v>0.07331719994544983</v>
      </c>
      <c r="T138" s="8"/>
      <c r="U138" s="8"/>
      <c r="V138" s="8"/>
      <c r="W138" s="8"/>
      <c r="X138" s="8"/>
      <c r="Y138" s="8"/>
      <c r="Z138" s="8"/>
      <c r="AA138" s="8"/>
      <c r="AB138" s="8"/>
    </row>
    <row r="139" ht="15.75" customHeight="1">
      <c r="A139" s="5">
        <v>30901.0</v>
      </c>
      <c r="B139" s="5">
        <v>1.0</v>
      </c>
      <c r="C139" s="5">
        <v>1351.0</v>
      </c>
      <c r="D139" s="5">
        <v>0.03984075412154198</v>
      </c>
      <c r="E139" s="5">
        <v>0.3594045639038086</v>
      </c>
      <c r="F139" s="5">
        <v>485.55556827783585</v>
      </c>
      <c r="G139" s="5">
        <v>33910.0</v>
      </c>
      <c r="H139" s="6">
        <v>0.014318948611617088</v>
      </c>
      <c r="I139" s="8"/>
      <c r="J139" s="8"/>
      <c r="K139" s="9"/>
      <c r="L139" s="5">
        <v>30901.0</v>
      </c>
      <c r="M139" s="5">
        <v>0.0</v>
      </c>
      <c r="N139" s="5">
        <v>5240.0</v>
      </c>
      <c r="O139" s="5">
        <v>0.040157873183488846</v>
      </c>
      <c r="P139" s="5">
        <v>0.3553859293460846</v>
      </c>
      <c r="Q139" s="5">
        <v>1862.2222715616226</v>
      </c>
      <c r="R139" s="5">
        <v>130485.0</v>
      </c>
      <c r="S139" s="6">
        <v>0.014271543361246586</v>
      </c>
      <c r="T139" s="8"/>
      <c r="U139" s="8"/>
      <c r="V139" s="8"/>
      <c r="W139" s="8"/>
      <c r="X139" s="8"/>
      <c r="Y139" s="8"/>
      <c r="Z139" s="8"/>
      <c r="AA139" s="8"/>
      <c r="AB139" s="8"/>
    </row>
    <row r="140" ht="15.75" customHeight="1">
      <c r="A140" s="5">
        <v>30902.0</v>
      </c>
      <c r="B140" s="5">
        <v>1.0</v>
      </c>
      <c r="C140" s="5">
        <v>1042.0</v>
      </c>
      <c r="D140" s="5">
        <v>0.10786749422550201</v>
      </c>
      <c r="E140" s="5">
        <v>0.3741736114025116</v>
      </c>
      <c r="F140" s="5">
        <v>389.88889867067337</v>
      </c>
      <c r="G140" s="5">
        <v>9660.0</v>
      </c>
      <c r="H140" s="6">
        <v>0.04036116972565651</v>
      </c>
      <c r="I140" s="8"/>
      <c r="J140" s="8"/>
      <c r="K140" s="9"/>
      <c r="L140" s="5">
        <v>30902.0</v>
      </c>
      <c r="M140" s="5">
        <v>0.0</v>
      </c>
      <c r="N140" s="5">
        <v>3499.0</v>
      </c>
      <c r="O140" s="5">
        <v>0.07612314075231552</v>
      </c>
      <c r="P140" s="5">
        <v>0.36362770199775696</v>
      </c>
      <c r="Q140" s="5">
        <v>1272.3333661854267</v>
      </c>
      <c r="R140" s="5">
        <v>45965.0</v>
      </c>
      <c r="S140" s="6">
        <v>0.02768048271536827</v>
      </c>
      <c r="T140" s="8"/>
      <c r="U140" s="8"/>
      <c r="V140" s="8"/>
      <c r="W140" s="8"/>
      <c r="X140" s="8"/>
      <c r="Y140" s="8"/>
      <c r="Z140" s="8"/>
      <c r="AA140" s="8"/>
      <c r="AB140" s="8"/>
    </row>
    <row r="141" ht="15.75" customHeight="1">
      <c r="A141" s="5">
        <v>30903.0</v>
      </c>
      <c r="B141" s="5">
        <v>1.0</v>
      </c>
      <c r="C141" s="5">
        <v>500.0</v>
      </c>
      <c r="D141" s="5">
        <v>0.041757140308618546</v>
      </c>
      <c r="E141" s="5">
        <v>0.3624444603919983</v>
      </c>
      <c r="F141" s="5">
        <v>181.22222661972046</v>
      </c>
      <c r="G141" s="5">
        <v>11974.0</v>
      </c>
      <c r="H141" s="6">
        <v>0.015134643763303757</v>
      </c>
      <c r="I141" s="8"/>
      <c r="J141" s="8"/>
      <c r="K141" s="9"/>
      <c r="L141" s="5">
        <v>30903.0</v>
      </c>
      <c r="M141" s="5">
        <v>0.0</v>
      </c>
      <c r="N141" s="5">
        <v>2030.0</v>
      </c>
      <c r="O141" s="5">
        <v>0.04140491038560867</v>
      </c>
      <c r="P141" s="5">
        <v>0.35889437794685364</v>
      </c>
      <c r="Q141" s="5">
        <v>728.5555740892887</v>
      </c>
      <c r="R141" s="5">
        <v>49028.0</v>
      </c>
      <c r="S141" s="6">
        <v>0.014859989285469055</v>
      </c>
      <c r="T141" s="8"/>
      <c r="U141" s="8"/>
      <c r="V141" s="8"/>
      <c r="W141" s="8"/>
      <c r="X141" s="8"/>
      <c r="Y141" s="8"/>
      <c r="Z141" s="8"/>
      <c r="AA141" s="8"/>
      <c r="AB141" s="8"/>
    </row>
    <row r="142" ht="15.75" customHeight="1">
      <c r="A142" s="5">
        <v>30904.0</v>
      </c>
      <c r="B142" s="5">
        <v>1.0</v>
      </c>
      <c r="C142" s="5">
        <v>751.0</v>
      </c>
      <c r="D142" s="5">
        <v>0.07839248329401016</v>
      </c>
      <c r="E142" s="5">
        <v>0.3608522117137909</v>
      </c>
      <c r="F142" s="5">
        <v>271.0000074505806</v>
      </c>
      <c r="G142" s="5">
        <v>9580.0</v>
      </c>
      <c r="H142" s="6">
        <v>0.02828810177743435</v>
      </c>
      <c r="I142" s="8"/>
      <c r="J142" s="8"/>
      <c r="K142" s="9"/>
      <c r="L142" s="5">
        <v>30904.0</v>
      </c>
      <c r="M142" s="5">
        <v>0.0</v>
      </c>
      <c r="N142" s="5">
        <v>2517.0</v>
      </c>
      <c r="O142" s="5">
        <v>0.05515019968152046</v>
      </c>
      <c r="P142" s="5">
        <v>0.35805413126945496</v>
      </c>
      <c r="Q142" s="5">
        <v>901.2222454845905</v>
      </c>
      <c r="R142" s="5">
        <v>45639.0</v>
      </c>
      <c r="S142" s="6">
        <v>0.019746756181120872</v>
      </c>
      <c r="T142" s="8"/>
      <c r="U142" s="8"/>
      <c r="V142" s="8"/>
      <c r="W142" s="8"/>
      <c r="X142" s="8"/>
      <c r="Y142" s="8"/>
      <c r="Z142" s="8"/>
      <c r="AA142" s="8"/>
      <c r="AB142" s="8"/>
    </row>
    <row r="143" ht="15.75" customHeight="1">
      <c r="A143" s="5">
        <v>30905.0</v>
      </c>
      <c r="B143" s="5">
        <v>1.0</v>
      </c>
      <c r="C143" s="5">
        <v>172.0</v>
      </c>
      <c r="D143" s="5">
        <v>0.012098192237317562</v>
      </c>
      <c r="E143" s="5">
        <v>0.3604651391506195</v>
      </c>
      <c r="F143" s="5">
        <v>62.0000014603138</v>
      </c>
      <c r="G143" s="5">
        <v>14217.0</v>
      </c>
      <c r="H143" s="6">
        <v>0.004360976628959179</v>
      </c>
      <c r="I143" s="8"/>
      <c r="J143" s="8"/>
      <c r="K143" s="9"/>
      <c r="L143" s="5">
        <v>30905.0</v>
      </c>
      <c r="M143" s="5">
        <v>0.0</v>
      </c>
      <c r="N143" s="5">
        <v>842.0</v>
      </c>
      <c r="O143" s="5">
        <v>0.01630929484963417</v>
      </c>
      <c r="P143" s="5">
        <v>0.3495645523071289</v>
      </c>
      <c r="Q143" s="5">
        <v>294.3333410024643</v>
      </c>
      <c r="R143" s="5">
        <v>51627.0</v>
      </c>
      <c r="S143" s="6">
        <v>0.005701151210814714</v>
      </c>
      <c r="T143" s="8"/>
      <c r="U143" s="8"/>
      <c r="V143" s="8"/>
      <c r="W143" s="8"/>
      <c r="X143" s="8"/>
      <c r="Y143" s="8"/>
      <c r="Z143" s="8"/>
      <c r="AA143" s="8"/>
      <c r="AB143" s="8"/>
    </row>
    <row r="144" ht="15.75" customHeight="1">
      <c r="A144" s="5">
        <v>31001.0</v>
      </c>
      <c r="B144" s="5">
        <v>1.0</v>
      </c>
      <c r="C144" s="5">
        <v>2245.0</v>
      </c>
      <c r="D144" s="5">
        <v>0.054434798657894135</v>
      </c>
      <c r="E144" s="5">
        <v>0.36589953303337097</v>
      </c>
      <c r="F144" s="5">
        <v>821.4444647431374</v>
      </c>
      <c r="G144" s="5">
        <v>41242.0</v>
      </c>
      <c r="H144" s="6">
        <v>0.019917666912078857</v>
      </c>
      <c r="I144" s="8"/>
      <c r="J144" s="8"/>
      <c r="K144" s="9"/>
      <c r="L144" s="5">
        <v>31001.0</v>
      </c>
      <c r="M144" s="5">
        <v>0.0</v>
      </c>
      <c r="N144" s="5">
        <v>9535.0</v>
      </c>
      <c r="O144" s="5">
        <v>0.05476706102490425</v>
      </c>
      <c r="P144" s="5">
        <v>0.35803765058517456</v>
      </c>
      <c r="Q144" s="5">
        <v>3413.8889775276184</v>
      </c>
      <c r="R144" s="5">
        <v>174101.0</v>
      </c>
      <c r="S144" s="6">
        <v>0.019608668982982635</v>
      </c>
      <c r="T144" s="8"/>
      <c r="U144" s="8"/>
      <c r="V144" s="8"/>
      <c r="W144" s="8"/>
      <c r="X144" s="8"/>
      <c r="Y144" s="8"/>
      <c r="Z144" s="8"/>
      <c r="AA144" s="8"/>
      <c r="AB144" s="8"/>
    </row>
    <row r="145" ht="15.75" customHeight="1">
      <c r="A145" s="5">
        <v>31002.0</v>
      </c>
      <c r="B145" s="5">
        <v>1.0</v>
      </c>
      <c r="C145" s="5">
        <v>501.0</v>
      </c>
      <c r="D145" s="5">
        <v>0.13947661221027374</v>
      </c>
      <c r="E145" s="5">
        <v>0.3794633150100708</v>
      </c>
      <c r="F145" s="5">
        <v>190.11111596226692</v>
      </c>
      <c r="G145" s="5">
        <v>3592.0</v>
      </c>
      <c r="H145" s="6">
        <v>0.052926257252693176</v>
      </c>
      <c r="I145" s="8"/>
      <c r="J145" s="8"/>
      <c r="K145" s="9"/>
      <c r="L145" s="5">
        <v>31002.0</v>
      </c>
      <c r="M145" s="5">
        <v>0.0</v>
      </c>
      <c r="N145" s="5">
        <v>2352.0</v>
      </c>
      <c r="O145" s="5">
        <v>0.13159514963626862</v>
      </c>
      <c r="P145" s="5">
        <v>0.36531558632850647</v>
      </c>
      <c r="Q145" s="5">
        <v>859.2222432494164</v>
      </c>
      <c r="R145" s="5">
        <v>17873.0</v>
      </c>
      <c r="S145" s="6">
        <v>0.04807375743985176</v>
      </c>
      <c r="T145" s="8"/>
      <c r="U145" s="8"/>
      <c r="V145" s="8"/>
      <c r="W145" s="8"/>
      <c r="X145" s="8"/>
      <c r="Y145" s="8"/>
      <c r="Z145" s="8"/>
      <c r="AA145" s="8"/>
      <c r="AB145" s="8"/>
    </row>
    <row r="146" ht="15.75" customHeight="1">
      <c r="A146" s="5">
        <v>31003.0</v>
      </c>
      <c r="B146" s="5">
        <v>1.0</v>
      </c>
      <c r="C146" s="5">
        <v>1868.0</v>
      </c>
      <c r="D146" s="5">
        <v>0.19619788229465485</v>
      </c>
      <c r="E146" s="5">
        <v>0.3775874376296997</v>
      </c>
      <c r="F146" s="5">
        <v>705.3333505392075</v>
      </c>
      <c r="G146" s="5">
        <v>9521.0</v>
      </c>
      <c r="H146" s="6">
        <v>0.07408185303211212</v>
      </c>
      <c r="I146" s="8"/>
      <c r="J146" s="8"/>
      <c r="K146" s="9"/>
      <c r="L146" s="5">
        <v>31003.0</v>
      </c>
      <c r="M146" s="5">
        <v>0.0</v>
      </c>
      <c r="N146" s="5">
        <v>15112.0</v>
      </c>
      <c r="O146" s="5">
        <v>0.18304042518138885</v>
      </c>
      <c r="P146" s="5">
        <v>0.37045615911483765</v>
      </c>
      <c r="Q146" s="5">
        <v>5598.333471000195</v>
      </c>
      <c r="R146" s="5">
        <v>82561.0</v>
      </c>
      <c r="S146" s="6">
        <v>0.06780844926834106</v>
      </c>
      <c r="T146" s="8"/>
      <c r="U146" s="8"/>
      <c r="V146" s="8"/>
      <c r="W146" s="8"/>
      <c r="X146" s="8"/>
      <c r="Y146" s="8"/>
      <c r="Z146" s="8"/>
      <c r="AA146" s="8"/>
      <c r="AB146" s="8"/>
    </row>
    <row r="147" ht="15.75" customHeight="1">
      <c r="A147" s="5">
        <v>31101.0</v>
      </c>
      <c r="B147" s="5">
        <v>1.0</v>
      </c>
      <c r="C147" s="5">
        <v>2459.0</v>
      </c>
      <c r="D147" s="5">
        <v>0.4752609133720398</v>
      </c>
      <c r="E147" s="5">
        <v>0.4004337787628174</v>
      </c>
      <c r="F147" s="5">
        <v>984.6666909754276</v>
      </c>
      <c r="G147" s="5">
        <v>5174.0</v>
      </c>
      <c r="H147" s="6">
        <v>0.1903105229139328</v>
      </c>
      <c r="I147" s="8"/>
      <c r="J147" s="8"/>
      <c r="K147" s="9"/>
      <c r="L147" s="5">
        <v>31101.0</v>
      </c>
      <c r="M147" s="5">
        <v>0.0</v>
      </c>
      <c r="N147" s="5">
        <v>6870.0</v>
      </c>
      <c r="O147" s="5">
        <v>0.3537590205669403</v>
      </c>
      <c r="P147" s="5">
        <v>0.38740095496177673</v>
      </c>
      <c r="Q147" s="5">
        <v>2661.4445112645626</v>
      </c>
      <c r="R147" s="5">
        <v>19420.0</v>
      </c>
      <c r="S147" s="6">
        <v>0.13704657554626465</v>
      </c>
      <c r="T147" s="8"/>
      <c r="U147" s="8"/>
      <c r="V147" s="8"/>
      <c r="W147" s="8"/>
      <c r="X147" s="8"/>
      <c r="Y147" s="8"/>
      <c r="Z147" s="8"/>
      <c r="AA147" s="8"/>
      <c r="AB147" s="8"/>
    </row>
    <row r="148" ht="15.75" customHeight="1">
      <c r="A148" s="5">
        <v>31201.0</v>
      </c>
      <c r="B148" s="5">
        <v>1.0</v>
      </c>
      <c r="C148" s="5">
        <v>685.0</v>
      </c>
      <c r="D148" s="5">
        <v>0.29399141669273376</v>
      </c>
      <c r="E148" s="5">
        <v>0.38864558935165405</v>
      </c>
      <c r="F148" s="5">
        <v>266.22222915291786</v>
      </c>
      <c r="G148" s="5">
        <v>2330.0</v>
      </c>
      <c r="H148" s="6">
        <v>0.11425846815109253</v>
      </c>
      <c r="I148" s="8"/>
      <c r="J148" s="8"/>
      <c r="K148" s="9"/>
      <c r="L148" s="5">
        <v>31201.0</v>
      </c>
      <c r="M148" s="5">
        <v>0.0</v>
      </c>
      <c r="N148" s="5">
        <v>3283.0</v>
      </c>
      <c r="O148" s="5">
        <v>0.26980605721473694</v>
      </c>
      <c r="P148" s="5">
        <v>0.37831252813339233</v>
      </c>
      <c r="Q148" s="5">
        <v>1242.0000304579735</v>
      </c>
      <c r="R148" s="5">
        <v>12168.0</v>
      </c>
      <c r="S148" s="6">
        <v>0.10207100957632065</v>
      </c>
      <c r="T148" s="8"/>
      <c r="U148" s="8"/>
      <c r="V148" s="8"/>
      <c r="W148" s="8"/>
      <c r="X148" s="8"/>
      <c r="Y148" s="8"/>
      <c r="Z148" s="8"/>
      <c r="AA148" s="8"/>
      <c r="AB148" s="8"/>
    </row>
    <row r="149" ht="15.75" customHeight="1">
      <c r="A149" s="5">
        <v>31202.0</v>
      </c>
      <c r="B149" s="5">
        <v>1.0</v>
      </c>
      <c r="C149" s="5">
        <v>615.0</v>
      </c>
      <c r="D149" s="5">
        <v>0.31619536876678467</v>
      </c>
      <c r="E149" s="5">
        <v>0.3956639766693115</v>
      </c>
      <c r="F149" s="5">
        <v>243.33333951234818</v>
      </c>
      <c r="G149" s="5">
        <v>1945.0</v>
      </c>
      <c r="H149" s="6">
        <v>0.12510712444782257</v>
      </c>
      <c r="I149" s="8"/>
      <c r="J149" s="8"/>
      <c r="K149" s="9"/>
      <c r="L149" s="5">
        <v>31202.0</v>
      </c>
      <c r="M149" s="5">
        <v>0.0</v>
      </c>
      <c r="N149" s="5">
        <v>2836.0</v>
      </c>
      <c r="O149" s="5">
        <v>0.29237112402915955</v>
      </c>
      <c r="P149" s="5">
        <v>0.3845008611679077</v>
      </c>
      <c r="Q149" s="5">
        <v>1090.4444705545902</v>
      </c>
      <c r="R149" s="5">
        <v>9700.0</v>
      </c>
      <c r="S149" s="6">
        <v>0.11241694539785385</v>
      </c>
      <c r="T149" s="8"/>
      <c r="U149" s="8"/>
      <c r="V149" s="8"/>
      <c r="W149" s="8"/>
      <c r="X149" s="8"/>
      <c r="Y149" s="8"/>
      <c r="Z149" s="8"/>
      <c r="AA149" s="8"/>
      <c r="AB149" s="8"/>
    </row>
    <row r="150" ht="15.75" customHeight="1">
      <c r="A150" s="5">
        <v>31203.0</v>
      </c>
      <c r="B150" s="5">
        <v>1.0</v>
      </c>
      <c r="C150" s="5">
        <v>497.0</v>
      </c>
      <c r="D150" s="5">
        <v>0.17549434304237366</v>
      </c>
      <c r="E150" s="5">
        <v>0.3816230893135071</v>
      </c>
      <c r="F150" s="5">
        <v>189.66667160391808</v>
      </c>
      <c r="G150" s="5">
        <v>2832.0</v>
      </c>
      <c r="H150" s="6">
        <v>0.06697269529104233</v>
      </c>
      <c r="I150" s="8"/>
      <c r="J150" s="8"/>
      <c r="K150" s="9"/>
      <c r="L150" s="5">
        <v>31203.0</v>
      </c>
      <c r="M150" s="5">
        <v>0.0</v>
      </c>
      <c r="N150" s="5">
        <v>1263.0</v>
      </c>
      <c r="O150" s="5">
        <v>0.1365848332643509</v>
      </c>
      <c r="P150" s="5">
        <v>0.375736802816391</v>
      </c>
      <c r="Q150" s="5">
        <v>474.55556735396385</v>
      </c>
      <c r="R150" s="5">
        <v>9247.0</v>
      </c>
      <c r="S150" s="6">
        <v>0.051319949328899384</v>
      </c>
      <c r="T150" s="8"/>
      <c r="U150" s="8"/>
      <c r="V150" s="8"/>
      <c r="W150" s="8"/>
      <c r="X150" s="8"/>
      <c r="Y150" s="8"/>
      <c r="Z150" s="8"/>
      <c r="AA150" s="8"/>
      <c r="AB150" s="8"/>
    </row>
    <row r="151" ht="15.75" customHeight="1">
      <c r="A151" s="5">
        <v>31204.0</v>
      </c>
      <c r="B151" s="5">
        <v>1.0</v>
      </c>
      <c r="C151" s="5">
        <v>465.0</v>
      </c>
      <c r="D151" s="5">
        <v>0.1747463345527649</v>
      </c>
      <c r="E151" s="5">
        <v>0.3722819685935974</v>
      </c>
      <c r="F151" s="5">
        <v>173.11111521720886</v>
      </c>
      <c r="G151" s="5">
        <v>2661.0</v>
      </c>
      <c r="H151" s="6">
        <v>0.06505490839481354</v>
      </c>
      <c r="I151" s="8"/>
      <c r="J151" s="8"/>
      <c r="K151" s="9"/>
      <c r="L151" s="5">
        <v>31204.0</v>
      </c>
      <c r="M151" s="5">
        <v>0.0</v>
      </c>
      <c r="N151" s="5">
        <v>3448.0</v>
      </c>
      <c r="O151" s="5">
        <v>0.14630627632141113</v>
      </c>
      <c r="P151" s="5">
        <v>0.36813613772392273</v>
      </c>
      <c r="Q151" s="5">
        <v>1269.333365648985</v>
      </c>
      <c r="R151" s="5">
        <v>23567.0</v>
      </c>
      <c r="S151" s="6">
        <v>0.0538606271147728</v>
      </c>
      <c r="T151" s="8"/>
      <c r="U151" s="8"/>
      <c r="V151" s="8"/>
      <c r="W151" s="8"/>
      <c r="X151" s="8"/>
      <c r="Y151" s="8"/>
      <c r="Z151" s="8"/>
      <c r="AA151" s="8"/>
      <c r="AB151" s="8"/>
    </row>
    <row r="152" ht="15.75" customHeight="1">
      <c r="A152" s="5">
        <v>31205.0</v>
      </c>
      <c r="B152" s="5">
        <v>1.0</v>
      </c>
      <c r="C152" s="5">
        <v>1192.0</v>
      </c>
      <c r="D152" s="5">
        <v>0.16507409512996674</v>
      </c>
      <c r="E152" s="5">
        <v>0.375</v>
      </c>
      <c r="F152" s="5">
        <v>447.0000109374523</v>
      </c>
      <c r="G152" s="5">
        <v>7221.0</v>
      </c>
      <c r="H152" s="6">
        <v>0.06190278381109238</v>
      </c>
      <c r="I152" s="8"/>
      <c r="J152" s="8"/>
      <c r="K152" s="9"/>
      <c r="L152" s="5">
        <v>31205.0</v>
      </c>
      <c r="M152" s="5">
        <v>0.0</v>
      </c>
      <c r="N152" s="5">
        <v>8028.0</v>
      </c>
      <c r="O152" s="5">
        <v>0.14302001893520355</v>
      </c>
      <c r="P152" s="5">
        <v>0.36596912145614624</v>
      </c>
      <c r="Q152" s="5">
        <v>2938.0000728070736</v>
      </c>
      <c r="R152" s="5">
        <v>56132.0</v>
      </c>
      <c r="S152" s="6">
        <v>0.05234090983867645</v>
      </c>
      <c r="T152" s="8"/>
      <c r="U152" s="8"/>
      <c r="V152" s="8"/>
      <c r="W152" s="8"/>
      <c r="X152" s="8"/>
      <c r="Y152" s="8"/>
      <c r="Z152" s="8"/>
      <c r="AA152" s="8"/>
      <c r="AB152" s="8"/>
    </row>
    <row r="153" ht="15.75" customHeight="1">
      <c r="A153" s="5">
        <v>31206.0</v>
      </c>
      <c r="B153" s="5">
        <v>1.0</v>
      </c>
      <c r="C153" s="5">
        <v>743.0</v>
      </c>
      <c r="D153" s="5">
        <v>0.17994672060012817</v>
      </c>
      <c r="E153" s="5">
        <v>0.3789442181587219</v>
      </c>
      <c r="F153" s="5">
        <v>281.55556294322014</v>
      </c>
      <c r="G153" s="5">
        <v>4129.0</v>
      </c>
      <c r="H153" s="6">
        <v>0.06818976998329163</v>
      </c>
      <c r="I153" s="8"/>
      <c r="J153" s="8"/>
      <c r="K153" s="9"/>
      <c r="L153" s="5">
        <v>31206.0</v>
      </c>
      <c r="M153" s="5">
        <v>0.0</v>
      </c>
      <c r="N153" s="5">
        <v>6037.0</v>
      </c>
      <c r="O153" s="5">
        <v>0.15100428462028503</v>
      </c>
      <c r="P153" s="5">
        <v>0.3664255738258362</v>
      </c>
      <c r="Q153" s="5">
        <v>2212.1111663281918</v>
      </c>
      <c r="R153" s="5">
        <v>39979.0</v>
      </c>
      <c r="S153" s="6">
        <v>0.05533182993531227</v>
      </c>
      <c r="T153" s="8"/>
      <c r="U153" s="8"/>
      <c r="V153" s="8"/>
      <c r="W153" s="8"/>
      <c r="X153" s="8"/>
      <c r="Y153" s="8"/>
      <c r="Z153" s="8"/>
      <c r="AA153" s="8"/>
      <c r="AB153" s="8"/>
    </row>
    <row r="154" ht="15.75" customHeight="1">
      <c r="A154" s="5">
        <v>31301.0</v>
      </c>
      <c r="B154" s="5">
        <v>1.0</v>
      </c>
      <c r="C154" s="5">
        <v>950.0</v>
      </c>
      <c r="D154" s="5">
        <v>0.23726274073123932</v>
      </c>
      <c r="E154" s="5">
        <v>0.38152047991752625</v>
      </c>
      <c r="F154" s="5">
        <v>362.44445297122</v>
      </c>
      <c r="G154" s="5">
        <v>4004.0</v>
      </c>
      <c r="H154" s="6">
        <v>0.09052059799432755</v>
      </c>
      <c r="I154" s="8"/>
      <c r="J154" s="8"/>
      <c r="K154" s="9"/>
      <c r="L154" s="5">
        <v>31301.0</v>
      </c>
      <c r="M154" s="5">
        <v>0.0</v>
      </c>
      <c r="N154" s="5">
        <v>2569.0</v>
      </c>
      <c r="O154" s="5">
        <v>0.16494381427764893</v>
      </c>
      <c r="P154" s="5">
        <v>0.3778383433818817</v>
      </c>
      <c r="Q154" s="5">
        <v>970.6666905879974</v>
      </c>
      <c r="R154" s="5">
        <v>15575.0</v>
      </c>
      <c r="S154" s="6">
        <v>0.06232209876179695</v>
      </c>
      <c r="T154" s="8"/>
      <c r="U154" s="8"/>
      <c r="V154" s="8"/>
      <c r="W154" s="8"/>
      <c r="X154" s="8"/>
      <c r="Y154" s="8"/>
      <c r="Z154" s="8"/>
      <c r="AA154" s="8"/>
      <c r="AB154" s="8"/>
    </row>
    <row r="155" ht="15.75" customHeight="1">
      <c r="A155" s="5">
        <v>31302.0</v>
      </c>
      <c r="B155" s="5">
        <v>1.0</v>
      </c>
      <c r="C155" s="5">
        <v>685.0</v>
      </c>
      <c r="D155" s="5">
        <v>0.5810008645057678</v>
      </c>
      <c r="E155" s="5">
        <v>0.42562857270240784</v>
      </c>
      <c r="F155" s="5">
        <v>291.5555630326271</v>
      </c>
      <c r="G155" s="5">
        <v>1179.0</v>
      </c>
      <c r="H155" s="6">
        <v>0.24729056656360626</v>
      </c>
      <c r="I155" s="8"/>
      <c r="J155" s="8"/>
      <c r="K155" s="9"/>
      <c r="L155" s="5">
        <v>31302.0</v>
      </c>
      <c r="M155" s="5">
        <v>0.0</v>
      </c>
      <c r="N155" s="5">
        <v>1849.0</v>
      </c>
      <c r="O155" s="5">
        <v>0.45835399627685547</v>
      </c>
      <c r="P155" s="5">
        <v>0.40532422065734863</v>
      </c>
      <c r="Q155" s="5">
        <v>749.4444644749165</v>
      </c>
      <c r="R155" s="5">
        <v>4034.0</v>
      </c>
      <c r="S155" s="6">
        <v>0.18578197062015533</v>
      </c>
      <c r="T155" s="8"/>
      <c r="U155" s="8"/>
      <c r="V155" s="8"/>
      <c r="W155" s="8"/>
      <c r="X155" s="8"/>
      <c r="Y155" s="8"/>
      <c r="Z155" s="8"/>
      <c r="AA155" s="8"/>
      <c r="AB155" s="8"/>
    </row>
    <row r="156" ht="15.75" customHeight="1">
      <c r="A156" s="5">
        <v>31303.0</v>
      </c>
      <c r="B156" s="5">
        <v>1.0</v>
      </c>
      <c r="C156" s="5">
        <v>357.0</v>
      </c>
      <c r="D156" s="5">
        <v>0.45710626244544983</v>
      </c>
      <c r="E156" s="5">
        <v>0.4092748463153839</v>
      </c>
      <c r="F156" s="5">
        <v>146.11111491918564</v>
      </c>
      <c r="G156" s="5">
        <v>781.0</v>
      </c>
      <c r="H156" s="6">
        <v>0.18708209693431854</v>
      </c>
      <c r="I156" s="8"/>
      <c r="J156" s="8"/>
      <c r="K156" s="9"/>
      <c r="L156" s="5">
        <v>31303.0</v>
      </c>
      <c r="M156" s="5">
        <v>0.0</v>
      </c>
      <c r="N156" s="5">
        <v>1004.0</v>
      </c>
      <c r="O156" s="5">
        <v>0.3708902895450592</v>
      </c>
      <c r="P156" s="5">
        <v>0.38247013092041016</v>
      </c>
      <c r="Q156" s="5">
        <v>384.00000911951065</v>
      </c>
      <c r="R156" s="5">
        <v>2707.0</v>
      </c>
      <c r="S156" s="6">
        <v>0.14185446500778198</v>
      </c>
      <c r="T156" s="8"/>
      <c r="U156" s="8"/>
      <c r="V156" s="8"/>
      <c r="W156" s="8"/>
      <c r="X156" s="8"/>
      <c r="Y156" s="8"/>
      <c r="Z156" s="8"/>
      <c r="AA156" s="8"/>
      <c r="AB156" s="8"/>
    </row>
    <row r="157" ht="15.75" customHeight="1">
      <c r="A157" s="5">
        <v>31304.0</v>
      </c>
      <c r="B157" s="5">
        <v>1.0</v>
      </c>
      <c r="C157" s="5">
        <v>991.0</v>
      </c>
      <c r="D157" s="5">
        <v>0.7265396118164062</v>
      </c>
      <c r="E157" s="5">
        <v>0.4527413547039032</v>
      </c>
      <c r="F157" s="5">
        <v>448.66667833924294</v>
      </c>
      <c r="G157" s="5">
        <v>1364.0</v>
      </c>
      <c r="H157" s="6">
        <v>0.32893452048301697</v>
      </c>
      <c r="I157" s="8"/>
      <c r="J157" s="8"/>
      <c r="K157" s="9"/>
      <c r="L157" s="5">
        <v>31304.0</v>
      </c>
      <c r="M157" s="5">
        <v>0.0</v>
      </c>
      <c r="N157" s="5">
        <v>4321.0</v>
      </c>
      <c r="O157" s="5">
        <v>0.6481176018714905</v>
      </c>
      <c r="P157" s="5">
        <v>0.44616732001304626</v>
      </c>
      <c r="Q157" s="5">
        <v>1927.888940602541</v>
      </c>
      <c r="R157" s="5">
        <v>6667.0</v>
      </c>
      <c r="S157" s="6">
        <v>0.2891688942909241</v>
      </c>
      <c r="T157" s="8"/>
      <c r="U157" s="8"/>
      <c r="V157" s="8"/>
      <c r="W157" s="8"/>
      <c r="X157" s="8"/>
      <c r="Y157" s="8"/>
      <c r="Z157" s="8"/>
      <c r="AA157" s="8"/>
      <c r="AB157" s="8"/>
    </row>
    <row r="158" ht="15.75" customHeight="1">
      <c r="A158" s="5">
        <v>31401.0</v>
      </c>
      <c r="B158" s="5">
        <v>1.0</v>
      </c>
      <c r="C158" s="5">
        <v>478.0</v>
      </c>
      <c r="D158" s="5">
        <v>0.05183819681406021</v>
      </c>
      <c r="E158" s="5">
        <v>0.3602975308895111</v>
      </c>
      <c r="F158" s="5">
        <v>172.22222676873207</v>
      </c>
      <c r="G158" s="5">
        <v>9221.0</v>
      </c>
      <c r="H158" s="6">
        <v>0.018677175045013428</v>
      </c>
      <c r="I158" s="8"/>
      <c r="J158" s="8"/>
      <c r="K158" s="9"/>
      <c r="L158" s="5">
        <v>31401.0</v>
      </c>
      <c r="M158" s="5">
        <v>0.0</v>
      </c>
      <c r="N158" s="5">
        <v>1342.0</v>
      </c>
      <c r="O158" s="5">
        <v>0.05297229066491127</v>
      </c>
      <c r="P158" s="5">
        <v>0.35924822092056274</v>
      </c>
      <c r="Q158" s="5">
        <v>482.11112359166145</v>
      </c>
      <c r="R158" s="5">
        <v>25334.0</v>
      </c>
      <c r="S158" s="6">
        <v>0.019030200317502022</v>
      </c>
      <c r="T158" s="8"/>
      <c r="U158" s="8"/>
      <c r="V158" s="8"/>
      <c r="W158" s="8"/>
      <c r="X158" s="8"/>
      <c r="Y158" s="8"/>
      <c r="Z158" s="8"/>
      <c r="AA158" s="8"/>
      <c r="AB158" s="8"/>
    </row>
    <row r="159" ht="15.75" customHeight="1">
      <c r="A159" s="5">
        <v>31402.0</v>
      </c>
      <c r="B159" s="5">
        <v>1.0</v>
      </c>
      <c r="C159" s="5">
        <v>171.0</v>
      </c>
      <c r="D159" s="5">
        <v>0.0875127911567688</v>
      </c>
      <c r="E159" s="5">
        <v>0.3736192286014557</v>
      </c>
      <c r="F159" s="5">
        <v>63.888890504837036</v>
      </c>
      <c r="G159" s="5">
        <v>1954.0</v>
      </c>
      <c r="H159" s="6">
        <v>0.03269646316766739</v>
      </c>
      <c r="I159" s="8"/>
      <c r="J159" s="8"/>
      <c r="K159" s="9"/>
      <c r="L159" s="5">
        <v>31402.0</v>
      </c>
      <c r="M159" s="5">
        <v>0.0</v>
      </c>
      <c r="N159" s="5">
        <v>477.0</v>
      </c>
      <c r="O159" s="5">
        <v>0.07199999690055847</v>
      </c>
      <c r="P159" s="5">
        <v>0.3559282720088959</v>
      </c>
      <c r="Q159" s="5">
        <v>169.7777823805809</v>
      </c>
      <c r="R159" s="5">
        <v>6625.0</v>
      </c>
      <c r="S159" s="6">
        <v>0.025626834481954575</v>
      </c>
      <c r="T159" s="8"/>
      <c r="U159" s="8"/>
      <c r="V159" s="8"/>
      <c r="W159" s="8"/>
      <c r="X159" s="8"/>
      <c r="Y159" s="8"/>
      <c r="Z159" s="8"/>
      <c r="AA159" s="8"/>
      <c r="AB159" s="8"/>
    </row>
    <row r="160" ht="15.75" customHeight="1">
      <c r="A160" s="5">
        <v>31403.0</v>
      </c>
      <c r="B160" s="5">
        <v>1.0</v>
      </c>
      <c r="C160" s="5">
        <v>198.0</v>
      </c>
      <c r="D160" s="5">
        <v>0.05971049517393112</v>
      </c>
      <c r="E160" s="5">
        <v>0.3490460216999054</v>
      </c>
      <c r="F160" s="5">
        <v>69.11111289262772</v>
      </c>
      <c r="G160" s="5">
        <v>3316.0</v>
      </c>
      <c r="H160" s="6">
        <v>0.02084171026945114</v>
      </c>
      <c r="I160" s="8"/>
      <c r="J160" s="8"/>
      <c r="K160" s="9"/>
      <c r="L160" s="5">
        <v>31403.0</v>
      </c>
      <c r="M160" s="5">
        <v>0.0</v>
      </c>
      <c r="N160" s="5">
        <v>439.0</v>
      </c>
      <c r="O160" s="5">
        <v>0.0451832041144371</v>
      </c>
      <c r="P160" s="5">
        <v>0.3659833073616028</v>
      </c>
      <c r="Q160" s="5">
        <v>160.66667073965073</v>
      </c>
      <c r="R160" s="5">
        <v>9716.0</v>
      </c>
      <c r="S160" s="6">
        <v>0.016536299139261246</v>
      </c>
      <c r="T160" s="8"/>
      <c r="U160" s="8"/>
      <c r="V160" s="8"/>
      <c r="W160" s="8"/>
      <c r="X160" s="8"/>
      <c r="Y160" s="8"/>
      <c r="Z160" s="8"/>
      <c r="AA160" s="8"/>
      <c r="AB160" s="8"/>
    </row>
    <row r="161" ht="15.75" customHeight="1">
      <c r="A161" s="5">
        <v>31404.0</v>
      </c>
      <c r="B161" s="5">
        <v>1.0</v>
      </c>
      <c r="C161" s="5">
        <v>18.0</v>
      </c>
      <c r="D161" s="5">
        <v>0.05454545468091965</v>
      </c>
      <c r="E161" s="5">
        <v>0.3395061790943146</v>
      </c>
      <c r="F161" s="5">
        <v>6.111111283302307</v>
      </c>
      <c r="G161" s="5">
        <v>330.0</v>
      </c>
      <c r="H161" s="6">
        <v>0.018518518656492233</v>
      </c>
      <c r="I161" s="8"/>
      <c r="J161" s="8"/>
      <c r="K161" s="9"/>
      <c r="L161" s="5">
        <v>31404.0</v>
      </c>
      <c r="M161" s="5">
        <v>0.0</v>
      </c>
      <c r="N161" s="5">
        <v>53.0</v>
      </c>
      <c r="O161" s="5">
        <v>0.05567226931452751</v>
      </c>
      <c r="P161" s="5">
        <v>0.39203354716300964</v>
      </c>
      <c r="Q161" s="5">
        <v>20.777778178453445</v>
      </c>
      <c r="R161" s="5">
        <v>952.0</v>
      </c>
      <c r="S161" s="6">
        <v>0.02182539738714695</v>
      </c>
      <c r="T161" s="8"/>
      <c r="U161" s="8"/>
      <c r="V161" s="8"/>
      <c r="W161" s="8"/>
      <c r="X161" s="8"/>
      <c r="Y161" s="8"/>
      <c r="Z161" s="8"/>
      <c r="AA161" s="8"/>
      <c r="AB161" s="8"/>
    </row>
    <row r="162" ht="15.75" customHeight="1">
      <c r="A162" s="5">
        <v>31405.0</v>
      </c>
      <c r="B162" s="5">
        <v>1.0</v>
      </c>
      <c r="C162" s="5">
        <v>187.0</v>
      </c>
      <c r="D162" s="5">
        <v>0.19560669362545013</v>
      </c>
      <c r="E162" s="5">
        <v>0.40819963812828064</v>
      </c>
      <c r="F162" s="5">
        <v>76.33333498239517</v>
      </c>
      <c r="G162" s="5">
        <v>956.0</v>
      </c>
      <c r="H162" s="6">
        <v>0.0798465833067894</v>
      </c>
      <c r="I162" s="8"/>
      <c r="J162" s="8"/>
      <c r="K162" s="9"/>
      <c r="L162" s="5">
        <v>31405.0</v>
      </c>
      <c r="M162" s="5">
        <v>0.0</v>
      </c>
      <c r="N162" s="5">
        <v>422.0</v>
      </c>
      <c r="O162" s="5">
        <v>0.14770738780498505</v>
      </c>
      <c r="P162" s="5">
        <v>0.3862559199333191</v>
      </c>
      <c r="Q162" s="5">
        <v>163.00000396370888</v>
      </c>
      <c r="R162" s="5">
        <v>2857.0</v>
      </c>
      <c r="S162" s="6">
        <v>0.0570528544485569</v>
      </c>
      <c r="T162" s="8"/>
      <c r="U162" s="8"/>
      <c r="V162" s="8"/>
      <c r="W162" s="8"/>
      <c r="X162" s="8"/>
      <c r="Y162" s="8"/>
      <c r="Z162" s="8"/>
      <c r="AA162" s="8"/>
      <c r="AB162" s="8"/>
    </row>
    <row r="163" ht="15.75" customHeight="1">
      <c r="A163" s="5">
        <v>31501.0</v>
      </c>
      <c r="B163" s="5">
        <v>1.0</v>
      </c>
      <c r="C163" s="5">
        <v>645.0</v>
      </c>
      <c r="D163" s="5">
        <v>0.3648189902305603</v>
      </c>
      <c r="E163" s="5">
        <v>0.37881138920783997</v>
      </c>
      <c r="F163" s="5">
        <v>244.33333948254585</v>
      </c>
      <c r="G163" s="5">
        <v>1768.0</v>
      </c>
      <c r="H163" s="6">
        <v>0.13819758594036102</v>
      </c>
      <c r="I163" s="8"/>
      <c r="J163" s="8"/>
      <c r="K163" s="9"/>
      <c r="L163" s="5">
        <v>31501.0</v>
      </c>
      <c r="M163" s="5">
        <v>0.0</v>
      </c>
      <c r="N163" s="5">
        <v>1677.0</v>
      </c>
      <c r="O163" s="5">
        <v>0.2578809857368469</v>
      </c>
      <c r="P163" s="5">
        <v>0.37288808822631836</v>
      </c>
      <c r="Q163" s="5">
        <v>625.3333484232426</v>
      </c>
      <c r="R163" s="5">
        <v>6503.0</v>
      </c>
      <c r="S163" s="6">
        <v>0.09616074711084366</v>
      </c>
      <c r="T163" s="8"/>
      <c r="U163" s="8"/>
      <c r="V163" s="8"/>
      <c r="W163" s="8"/>
      <c r="X163" s="8"/>
      <c r="Y163" s="8"/>
      <c r="Z163" s="8"/>
      <c r="AA163" s="8"/>
      <c r="AB163" s="8"/>
    </row>
    <row r="164" ht="15.75" customHeight="1">
      <c r="A164" s="5">
        <v>31601.0</v>
      </c>
      <c r="B164" s="5">
        <v>1.0</v>
      </c>
      <c r="C164" s="5">
        <v>593.0</v>
      </c>
      <c r="D164" s="5">
        <v>0.14176428318023682</v>
      </c>
      <c r="E164" s="5">
        <v>0.385609894990921</v>
      </c>
      <c r="F164" s="5">
        <v>228.66667276620865</v>
      </c>
      <c r="G164" s="5">
        <v>4183.0</v>
      </c>
      <c r="H164" s="6">
        <v>0.054665710777044296</v>
      </c>
      <c r="I164" s="8"/>
      <c r="J164" s="8"/>
      <c r="K164" s="9"/>
      <c r="L164" s="5">
        <v>31601.0</v>
      </c>
      <c r="M164" s="5">
        <v>0.0</v>
      </c>
      <c r="N164" s="5">
        <v>1611.0</v>
      </c>
      <c r="O164" s="5">
        <v>0.11310819536447525</v>
      </c>
      <c r="P164" s="5">
        <v>0.3777501881122589</v>
      </c>
      <c r="Q164" s="5">
        <v>608.5555697381496</v>
      </c>
      <c r="R164" s="5">
        <v>14243.0</v>
      </c>
      <c r="S164" s="6">
        <v>0.04272664338350296</v>
      </c>
      <c r="T164" s="8"/>
      <c r="U164" s="8"/>
      <c r="V164" s="8"/>
      <c r="W164" s="8"/>
      <c r="X164" s="8"/>
      <c r="Y164" s="8"/>
      <c r="Z164" s="8"/>
      <c r="AA164" s="8"/>
      <c r="AB164" s="8"/>
    </row>
    <row r="165" ht="15.75" customHeight="1">
      <c r="A165" s="5">
        <v>31602.0</v>
      </c>
      <c r="B165" s="5">
        <v>1.0</v>
      </c>
      <c r="C165" s="5">
        <v>271.0</v>
      </c>
      <c r="D165" s="5">
        <v>0.1003703698515892</v>
      </c>
      <c r="E165" s="5">
        <v>0.3854038715362549</v>
      </c>
      <c r="F165" s="5">
        <v>104.44444680213928</v>
      </c>
      <c r="G165" s="5">
        <v>2700.0</v>
      </c>
      <c r="H165" s="6">
        <v>0.038683127611875534</v>
      </c>
      <c r="I165" s="8"/>
      <c r="J165" s="8"/>
      <c r="K165" s="9"/>
      <c r="L165" s="5">
        <v>31602.0</v>
      </c>
      <c r="M165" s="5">
        <v>0.0</v>
      </c>
      <c r="N165" s="5">
        <v>2539.0</v>
      </c>
      <c r="O165" s="5">
        <v>0.10695930570363998</v>
      </c>
      <c r="P165" s="5">
        <v>0.3659796118736267</v>
      </c>
      <c r="Q165" s="5">
        <v>929.222245067358</v>
      </c>
      <c r="R165" s="5">
        <v>23738.0</v>
      </c>
      <c r="S165" s="6">
        <v>0.03914492577314377</v>
      </c>
      <c r="T165" s="8"/>
      <c r="U165" s="8"/>
      <c r="V165" s="8"/>
      <c r="W165" s="8"/>
      <c r="X165" s="8"/>
      <c r="Y165" s="8"/>
      <c r="Z165" s="8"/>
      <c r="AA165" s="8"/>
      <c r="AB165" s="8"/>
    </row>
    <row r="166" ht="15.75" customHeight="1">
      <c r="A166" s="5">
        <v>40101.0</v>
      </c>
      <c r="B166" s="5">
        <v>1.0</v>
      </c>
      <c r="C166" s="5">
        <v>733.0</v>
      </c>
      <c r="D166" s="5">
        <v>0.013685585930943489</v>
      </c>
      <c r="E166" s="5">
        <v>0.36743974685668945</v>
      </c>
      <c r="F166" s="5">
        <v>269.33334025740623</v>
      </c>
      <c r="G166" s="5">
        <v>53560.0</v>
      </c>
      <c r="H166" s="6">
        <v>0.0050286282785236835</v>
      </c>
      <c r="I166" s="8"/>
      <c r="J166" s="8"/>
      <c r="K166" s="9"/>
      <c r="L166" s="5">
        <v>40101.0</v>
      </c>
      <c r="M166" s="5">
        <v>0.0</v>
      </c>
      <c r="N166" s="5">
        <v>5225.0</v>
      </c>
      <c r="O166" s="5">
        <v>0.021993517875671387</v>
      </c>
      <c r="P166" s="5">
        <v>0.3619351387023926</v>
      </c>
      <c r="Q166" s="5">
        <v>1891.1111594438553</v>
      </c>
      <c r="R166" s="5">
        <v>237570.0</v>
      </c>
      <c r="S166" s="6">
        <v>0.007960227318108082</v>
      </c>
      <c r="T166" s="8"/>
      <c r="U166" s="8"/>
      <c r="V166" s="8"/>
      <c r="W166" s="8"/>
      <c r="X166" s="8"/>
      <c r="Y166" s="8"/>
      <c r="Z166" s="8"/>
      <c r="AA166" s="8"/>
      <c r="AB166" s="8"/>
    </row>
    <row r="167" ht="15.75" customHeight="1">
      <c r="A167" s="5">
        <v>40102.0</v>
      </c>
      <c r="B167" s="5">
        <v>1.0</v>
      </c>
      <c r="C167" s="5">
        <v>913.0</v>
      </c>
      <c r="D167" s="5">
        <v>0.17258979380130768</v>
      </c>
      <c r="E167" s="5">
        <v>0.35718631744384766</v>
      </c>
      <c r="F167" s="5">
        <v>326.11111918091774</v>
      </c>
      <c r="G167" s="5">
        <v>5290.0</v>
      </c>
      <c r="H167" s="6">
        <v>0.0616467110812664</v>
      </c>
      <c r="I167" s="8"/>
      <c r="J167" s="8"/>
      <c r="K167" s="9"/>
      <c r="L167" s="5">
        <v>40102.0</v>
      </c>
      <c r="M167" s="5">
        <v>0.0</v>
      </c>
      <c r="N167" s="5">
        <v>2162.0</v>
      </c>
      <c r="O167" s="5">
        <v>0.12709423899650574</v>
      </c>
      <c r="P167" s="5">
        <v>0.362216055393219</v>
      </c>
      <c r="Q167" s="5">
        <v>783.1111307144165</v>
      </c>
      <c r="R167" s="5">
        <v>17011.0</v>
      </c>
      <c r="S167" s="6">
        <v>0.04603557288646698</v>
      </c>
      <c r="T167" s="8"/>
      <c r="U167" s="8"/>
      <c r="V167" s="8"/>
      <c r="W167" s="8"/>
      <c r="X167" s="8"/>
      <c r="Y167" s="8"/>
      <c r="Z167" s="8"/>
      <c r="AA167" s="8"/>
      <c r="AB167" s="8"/>
    </row>
    <row r="168" ht="15.75" customHeight="1">
      <c r="A168" s="5">
        <v>40103.0</v>
      </c>
      <c r="B168" s="5">
        <v>1.0</v>
      </c>
      <c r="C168" s="5">
        <v>1574.0</v>
      </c>
      <c r="D168" s="5">
        <v>0.6019120216369629</v>
      </c>
      <c r="E168" s="5">
        <v>0.3774530589580536</v>
      </c>
      <c r="F168" s="5">
        <v>594.1111253798008</v>
      </c>
      <c r="G168" s="5">
        <v>2615.0</v>
      </c>
      <c r="H168" s="6">
        <v>0.22719353437423706</v>
      </c>
      <c r="I168" s="8"/>
      <c r="J168" s="8"/>
      <c r="K168" s="9"/>
      <c r="L168" s="5">
        <v>40103.0</v>
      </c>
      <c r="M168" s="5">
        <v>0.0</v>
      </c>
      <c r="N168" s="5">
        <v>3858.0</v>
      </c>
      <c r="O168" s="5">
        <v>0.5248265266418457</v>
      </c>
      <c r="P168" s="5">
        <v>0.37037038803100586</v>
      </c>
      <c r="Q168" s="5">
        <v>1428.8889237046242</v>
      </c>
      <c r="R168" s="5">
        <v>7351.0</v>
      </c>
      <c r="S168" s="6">
        <v>0.19438020884990692</v>
      </c>
      <c r="T168" s="8"/>
      <c r="U168" s="8"/>
      <c r="V168" s="8"/>
      <c r="W168" s="8"/>
      <c r="X168" s="8"/>
      <c r="Y168" s="8"/>
      <c r="Z168" s="8"/>
      <c r="AA168" s="8"/>
      <c r="AB168" s="8"/>
    </row>
    <row r="169" ht="15.75" customHeight="1">
      <c r="A169" s="5">
        <v>40104.0</v>
      </c>
      <c r="B169" s="5">
        <v>1.0</v>
      </c>
      <c r="C169" s="5">
        <v>552.0</v>
      </c>
      <c r="D169" s="5">
        <v>0.1747388392686844</v>
      </c>
      <c r="E169" s="5">
        <v>0.37962964177131653</v>
      </c>
      <c r="F169" s="5">
        <v>209.55556073784828</v>
      </c>
      <c r="G169" s="5">
        <v>3159.0</v>
      </c>
      <c r="H169" s="6">
        <v>0.06633604317903519</v>
      </c>
      <c r="I169" s="8"/>
      <c r="J169" s="8"/>
      <c r="K169" s="9"/>
      <c r="L169" s="5">
        <v>40104.0</v>
      </c>
      <c r="M169" s="5">
        <v>0.0</v>
      </c>
      <c r="N169" s="5">
        <v>1337.0</v>
      </c>
      <c r="O169" s="5">
        <v>0.1067209467291832</v>
      </c>
      <c r="P169" s="5">
        <v>0.36416521668434143</v>
      </c>
      <c r="Q169" s="5">
        <v>486.8889008164406</v>
      </c>
      <c r="R169" s="5">
        <v>12528.0</v>
      </c>
      <c r="S169" s="6">
        <v>0.03886405751109123</v>
      </c>
      <c r="T169" s="8"/>
      <c r="U169" s="8"/>
      <c r="V169" s="8"/>
      <c r="W169" s="8"/>
      <c r="X169" s="8"/>
      <c r="Y169" s="8"/>
      <c r="Z169" s="8"/>
      <c r="AA169" s="8"/>
      <c r="AB169" s="8"/>
    </row>
    <row r="170" ht="15.75" customHeight="1">
      <c r="A170" s="5">
        <v>40201.0</v>
      </c>
      <c r="B170" s="5">
        <v>1.0</v>
      </c>
      <c r="C170" s="5">
        <v>1470.0</v>
      </c>
      <c r="D170" s="5">
        <v>0.24697580933570862</v>
      </c>
      <c r="E170" s="5">
        <v>0.3776266276836395</v>
      </c>
      <c r="F170" s="5">
        <v>555.1111252009869</v>
      </c>
      <c r="G170" s="5">
        <v>5952.0</v>
      </c>
      <c r="H170" s="6">
        <v>0.093264639377594</v>
      </c>
      <c r="I170" s="8"/>
      <c r="J170" s="8"/>
      <c r="K170" s="9"/>
      <c r="L170" s="5">
        <v>40201.0</v>
      </c>
      <c r="M170" s="5">
        <v>0.0</v>
      </c>
      <c r="N170" s="5">
        <v>4746.0</v>
      </c>
      <c r="O170" s="5">
        <v>0.1638868749141693</v>
      </c>
      <c r="P170" s="5">
        <v>0.36732688546180725</v>
      </c>
      <c r="Q170" s="5">
        <v>1743.3333765268326</v>
      </c>
      <c r="R170" s="5">
        <v>28959.0</v>
      </c>
      <c r="S170" s="6">
        <v>0.060200054198503494</v>
      </c>
      <c r="T170" s="8"/>
      <c r="U170" s="8"/>
      <c r="V170" s="8"/>
      <c r="W170" s="8"/>
      <c r="X170" s="8"/>
      <c r="Y170" s="8"/>
      <c r="Z170" s="8"/>
      <c r="AA170" s="8"/>
      <c r="AB170" s="8"/>
    </row>
    <row r="171" ht="15.75" customHeight="1">
      <c r="A171" s="5">
        <v>40202.0</v>
      </c>
      <c r="B171" s="5">
        <v>1.0</v>
      </c>
      <c r="C171" s="5">
        <v>344.0</v>
      </c>
      <c r="D171" s="5">
        <v>0.2815057337284088</v>
      </c>
      <c r="E171" s="5">
        <v>0.3611111342906952</v>
      </c>
      <c r="F171" s="5">
        <v>124.22222539782524</v>
      </c>
      <c r="G171" s="5">
        <v>1222.0</v>
      </c>
      <c r="H171" s="6">
        <v>0.10165485739707947</v>
      </c>
      <c r="I171" s="8"/>
      <c r="J171" s="8"/>
      <c r="K171" s="9"/>
      <c r="L171" s="5">
        <v>40202.0</v>
      </c>
      <c r="M171" s="5">
        <v>0.0</v>
      </c>
      <c r="N171" s="5">
        <v>785.0</v>
      </c>
      <c r="O171" s="5">
        <v>0.20030620694160461</v>
      </c>
      <c r="P171" s="5">
        <v>0.35484784841537476</v>
      </c>
      <c r="Q171" s="5">
        <v>278.55556243658066</v>
      </c>
      <c r="R171" s="5">
        <v>3919.0</v>
      </c>
      <c r="S171" s="6">
        <v>0.07107822597026825</v>
      </c>
      <c r="T171" s="8"/>
      <c r="U171" s="8"/>
      <c r="V171" s="8"/>
      <c r="W171" s="8"/>
      <c r="X171" s="8"/>
      <c r="Y171" s="8"/>
      <c r="Z171" s="8"/>
      <c r="AA171" s="8"/>
      <c r="AB171" s="8"/>
    </row>
    <row r="172" ht="15.75" customHeight="1">
      <c r="A172" s="5">
        <v>40301.0</v>
      </c>
      <c r="B172" s="5">
        <v>1.0</v>
      </c>
      <c r="C172" s="5">
        <v>1630.0</v>
      </c>
      <c r="D172" s="5">
        <v>0.3554295599460602</v>
      </c>
      <c r="E172" s="5">
        <v>0.3767552971839905</v>
      </c>
      <c r="F172" s="5">
        <v>614.1111264526844</v>
      </c>
      <c r="G172" s="5">
        <v>4586.0</v>
      </c>
      <c r="H172" s="6">
        <v>0.13390997052192688</v>
      </c>
      <c r="I172" s="8"/>
      <c r="J172" s="8"/>
      <c r="K172" s="9"/>
      <c r="L172" s="5">
        <v>40301.0</v>
      </c>
      <c r="M172" s="5">
        <v>0.0</v>
      </c>
      <c r="N172" s="5">
        <v>3692.0</v>
      </c>
      <c r="O172" s="5">
        <v>0.3264945149421692</v>
      </c>
      <c r="P172" s="5">
        <v>0.3725171685218811</v>
      </c>
      <c r="Q172" s="5">
        <v>1375.33336648345</v>
      </c>
      <c r="R172" s="5">
        <v>11308.0</v>
      </c>
      <c r="S172" s="6">
        <v>0.12162481248378754</v>
      </c>
      <c r="T172" s="8"/>
      <c r="U172" s="8"/>
      <c r="V172" s="8"/>
      <c r="W172" s="8"/>
      <c r="X172" s="8"/>
      <c r="Y172" s="8"/>
      <c r="Z172" s="8"/>
      <c r="AA172" s="8"/>
      <c r="AB172" s="8"/>
    </row>
    <row r="173" ht="15.75" customHeight="1">
      <c r="A173" s="5">
        <v>40302.0</v>
      </c>
      <c r="B173" s="5">
        <v>1.0</v>
      </c>
      <c r="C173" s="5">
        <v>220.0</v>
      </c>
      <c r="D173" s="5">
        <v>0.2650602459907532</v>
      </c>
      <c r="E173" s="5">
        <v>0.35151517391204834</v>
      </c>
      <c r="F173" s="5">
        <v>77.3333352804184</v>
      </c>
      <c r="G173" s="5">
        <v>830.0</v>
      </c>
      <c r="H173" s="6">
        <v>0.09317269921302795</v>
      </c>
      <c r="I173" s="8"/>
      <c r="J173" s="8"/>
      <c r="K173" s="9"/>
      <c r="L173" s="5">
        <v>40302.0</v>
      </c>
      <c r="M173" s="5">
        <v>0.0</v>
      </c>
      <c r="N173" s="5">
        <v>453.0</v>
      </c>
      <c r="O173" s="5">
        <v>0.2714200019836426</v>
      </c>
      <c r="P173" s="5">
        <v>0.36276674270629883</v>
      </c>
      <c r="Q173" s="5">
        <v>164.33333760499954</v>
      </c>
      <c r="R173" s="5">
        <v>1669.0</v>
      </c>
      <c r="S173" s="6">
        <v>0.09846214950084686</v>
      </c>
      <c r="T173" s="8"/>
      <c r="U173" s="8"/>
      <c r="V173" s="8"/>
      <c r="W173" s="8"/>
      <c r="X173" s="8"/>
      <c r="Y173" s="8"/>
      <c r="Z173" s="8"/>
      <c r="AA173" s="8"/>
      <c r="AB173" s="8"/>
    </row>
    <row r="174" ht="15.75" customHeight="1">
      <c r="A174" s="5">
        <v>40401.0</v>
      </c>
      <c r="B174" s="5">
        <v>1.0</v>
      </c>
      <c r="C174" s="5">
        <v>488.0</v>
      </c>
      <c r="D174" s="5">
        <v>0.24696356058120728</v>
      </c>
      <c r="E174" s="5">
        <v>0.381147563457489</v>
      </c>
      <c r="F174" s="5">
        <v>186.0000044107437</v>
      </c>
      <c r="G174" s="5">
        <v>1976.0</v>
      </c>
      <c r="H174" s="6">
        <v>0.09412956237792969</v>
      </c>
      <c r="I174" s="8"/>
      <c r="J174" s="8"/>
      <c r="K174" s="9"/>
      <c r="L174" s="5">
        <v>40401.0</v>
      </c>
      <c r="M174" s="5">
        <v>0.0</v>
      </c>
      <c r="N174" s="5">
        <v>730.0</v>
      </c>
      <c r="O174" s="5">
        <v>0.1662491410970688</v>
      </c>
      <c r="P174" s="5">
        <v>0.36666667461395264</v>
      </c>
      <c r="Q174" s="5">
        <v>267.6666728258133</v>
      </c>
      <c r="R174" s="5">
        <v>4391.0</v>
      </c>
      <c r="S174" s="6">
        <v>0.06095802038908005</v>
      </c>
      <c r="T174" s="8"/>
      <c r="U174" s="8"/>
      <c r="V174" s="8"/>
      <c r="W174" s="8"/>
      <c r="X174" s="8"/>
      <c r="Y174" s="8"/>
      <c r="Z174" s="8"/>
      <c r="AA174" s="8"/>
      <c r="AB174" s="8"/>
    </row>
    <row r="175" ht="15.75" customHeight="1">
      <c r="A175" s="5">
        <v>40402.0</v>
      </c>
      <c r="B175" s="5">
        <v>1.0</v>
      </c>
      <c r="C175" s="5">
        <v>723.0</v>
      </c>
      <c r="D175" s="5">
        <v>0.3664470314979553</v>
      </c>
      <c r="E175" s="5">
        <v>0.3828185200691223</v>
      </c>
      <c r="F175" s="5">
        <v>276.7777845263481</v>
      </c>
      <c r="G175" s="5">
        <v>1973.0</v>
      </c>
      <c r="H175" s="6">
        <v>0.14028270542621613</v>
      </c>
      <c r="I175" s="8"/>
      <c r="J175" s="8"/>
      <c r="K175" s="9"/>
      <c r="L175" s="5">
        <v>40402.0</v>
      </c>
      <c r="M175" s="5">
        <v>0.0</v>
      </c>
      <c r="N175" s="5">
        <v>1108.0</v>
      </c>
      <c r="O175" s="5">
        <v>0.30760687589645386</v>
      </c>
      <c r="P175" s="5">
        <v>0.3695347011089325</v>
      </c>
      <c r="Q175" s="5">
        <v>409.44445407390594</v>
      </c>
      <c r="R175" s="5">
        <v>3602.0</v>
      </c>
      <c r="S175" s="6">
        <v>0.11367141455411911</v>
      </c>
      <c r="T175" s="8"/>
      <c r="U175" s="8"/>
      <c r="V175" s="8"/>
      <c r="W175" s="8"/>
      <c r="X175" s="8"/>
      <c r="Y175" s="8"/>
      <c r="Z175" s="8"/>
      <c r="AA175" s="8"/>
      <c r="AB175" s="8"/>
    </row>
    <row r="176" ht="15.75" customHeight="1">
      <c r="A176" s="5">
        <v>40501.0</v>
      </c>
      <c r="B176" s="5">
        <v>1.0</v>
      </c>
      <c r="C176" s="5">
        <v>31.0</v>
      </c>
      <c r="D176" s="5">
        <v>0.043115437030792236</v>
      </c>
      <c r="E176" s="5">
        <v>0.3584229350090027</v>
      </c>
      <c r="F176" s="5">
        <v>11.111111372709274</v>
      </c>
      <c r="G176" s="5">
        <v>719.0</v>
      </c>
      <c r="H176" s="6">
        <v>0.015453561209142208</v>
      </c>
      <c r="I176" s="8"/>
      <c r="J176" s="8"/>
      <c r="K176" s="9"/>
      <c r="L176" s="5">
        <v>40501.0</v>
      </c>
      <c r="M176" s="5">
        <v>0.0</v>
      </c>
      <c r="N176" s="5">
        <v>61.0</v>
      </c>
      <c r="O176" s="5">
        <v>0.01988266035914421</v>
      </c>
      <c r="P176" s="5">
        <v>0.3406193256378174</v>
      </c>
      <c r="Q176" s="5">
        <v>20.77777835726738</v>
      </c>
      <c r="R176" s="5">
        <v>3068.0</v>
      </c>
      <c r="S176" s="6">
        <v>0.0067724185064435005</v>
      </c>
      <c r="T176" s="8"/>
      <c r="U176" s="8"/>
      <c r="V176" s="8"/>
      <c r="W176" s="8"/>
      <c r="X176" s="8"/>
      <c r="Y176" s="8"/>
      <c r="Z176" s="8"/>
      <c r="AA176" s="8"/>
      <c r="AB176" s="8"/>
    </row>
    <row r="177" ht="15.75" customHeight="1">
      <c r="A177" s="5">
        <v>40502.0</v>
      </c>
      <c r="B177" s="5">
        <v>1.0</v>
      </c>
      <c r="C177" s="5">
        <v>203.0</v>
      </c>
      <c r="D177" s="5">
        <v>0.2029999941587448</v>
      </c>
      <c r="E177" s="5">
        <v>0.37164750695228577</v>
      </c>
      <c r="F177" s="5">
        <v>75.44444611668587</v>
      </c>
      <c r="G177" s="5">
        <v>1000.0</v>
      </c>
      <c r="H177" s="6">
        <v>0.07544444501399994</v>
      </c>
      <c r="I177" s="8"/>
      <c r="J177" s="8"/>
      <c r="K177" s="9"/>
      <c r="L177" s="5">
        <v>40502.0</v>
      </c>
      <c r="M177" s="5">
        <v>0.0</v>
      </c>
      <c r="N177" s="5">
        <v>551.0</v>
      </c>
      <c r="O177" s="5">
        <v>0.17475420236587524</v>
      </c>
      <c r="P177" s="5">
        <v>0.3680177628993988</v>
      </c>
      <c r="Q177" s="5">
        <v>202.7777829170227</v>
      </c>
      <c r="R177" s="5">
        <v>3153.0</v>
      </c>
      <c r="S177" s="6">
        <v>0.0643126517534256</v>
      </c>
      <c r="T177" s="8"/>
      <c r="U177" s="8"/>
      <c r="V177" s="8"/>
      <c r="W177" s="8"/>
      <c r="X177" s="8"/>
      <c r="Y177" s="8"/>
      <c r="Z177" s="8"/>
      <c r="AA177" s="8"/>
      <c r="AB177" s="8"/>
    </row>
    <row r="178" ht="15.75" customHeight="1">
      <c r="A178" s="5">
        <v>40503.0</v>
      </c>
      <c r="B178" s="5">
        <v>1.0</v>
      </c>
      <c r="C178" s="5">
        <v>15.0</v>
      </c>
      <c r="D178" s="5">
        <v>0.062240663915872574</v>
      </c>
      <c r="E178" s="5">
        <v>0.4444444477558136</v>
      </c>
      <c r="F178" s="5">
        <v>6.666666775941849</v>
      </c>
      <c r="G178" s="5">
        <v>241.0</v>
      </c>
      <c r="H178" s="6">
        <v>0.02766251750290394</v>
      </c>
      <c r="I178" s="8"/>
      <c r="J178" s="8"/>
      <c r="K178" s="9"/>
      <c r="L178" s="5">
        <v>40503.0</v>
      </c>
      <c r="M178" s="5">
        <v>0.0</v>
      </c>
      <c r="N178" s="5">
        <v>117.0</v>
      </c>
      <c r="O178" s="5">
        <v>0.09345047920942307</v>
      </c>
      <c r="P178" s="5">
        <v>0.3808167278766632</v>
      </c>
      <c r="Q178" s="5">
        <v>44.55555668473244</v>
      </c>
      <c r="R178" s="5">
        <v>1252.0</v>
      </c>
      <c r="S178" s="6">
        <v>0.035587504506111145</v>
      </c>
      <c r="T178" s="8"/>
      <c r="U178" s="8"/>
      <c r="V178" s="8"/>
      <c r="W178" s="8"/>
      <c r="X178" s="8"/>
      <c r="Y178" s="8"/>
      <c r="Z178" s="8"/>
      <c r="AA178" s="8"/>
      <c r="AB178" s="8"/>
    </row>
    <row r="179" ht="15.75" customHeight="1">
      <c r="A179" s="5">
        <v>40504.0</v>
      </c>
      <c r="B179" s="5">
        <v>1.0</v>
      </c>
      <c r="C179" s="5">
        <v>3.0</v>
      </c>
      <c r="D179" s="5">
        <v>0.015384615398943424</v>
      </c>
      <c r="E179" s="5">
        <v>0.3333333432674408</v>
      </c>
      <c r="F179" s="5">
        <v>1.0000000298023224</v>
      </c>
      <c r="G179" s="5">
        <v>195.0</v>
      </c>
      <c r="H179" s="6">
        <v>0.0051282052882015705</v>
      </c>
      <c r="I179" s="8"/>
      <c r="J179" s="8"/>
      <c r="K179" s="9"/>
      <c r="L179" s="5">
        <v>40504.0</v>
      </c>
      <c r="M179" s="5">
        <v>0.0</v>
      </c>
      <c r="N179" s="5">
        <v>25.0</v>
      </c>
      <c r="O179" s="5">
        <v>0.036764707416296005</v>
      </c>
      <c r="P179" s="5">
        <v>0.3333333432674408</v>
      </c>
      <c r="Q179" s="5">
        <v>8.33333358168602</v>
      </c>
      <c r="R179" s="5">
        <v>680.0</v>
      </c>
      <c r="S179" s="6">
        <v>0.012254903092980385</v>
      </c>
      <c r="T179" s="8"/>
      <c r="U179" s="8"/>
      <c r="V179" s="8"/>
      <c r="W179" s="8"/>
      <c r="X179" s="8"/>
      <c r="Y179" s="8"/>
      <c r="Z179" s="8"/>
      <c r="AA179" s="8"/>
      <c r="AB179" s="8"/>
    </row>
    <row r="180" ht="15.75" customHeight="1">
      <c r="A180" s="5">
        <v>40505.0</v>
      </c>
      <c r="B180" s="5">
        <v>1.0</v>
      </c>
      <c r="C180" s="5">
        <v>56.0</v>
      </c>
      <c r="D180" s="5">
        <v>0.09061488509178162</v>
      </c>
      <c r="E180" s="5">
        <v>0.3690476417541504</v>
      </c>
      <c r="F180" s="5">
        <v>20.666667222976685</v>
      </c>
      <c r="G180" s="5">
        <v>618.0</v>
      </c>
      <c r="H180" s="6">
        <v>0.0334412083029747</v>
      </c>
      <c r="I180" s="8"/>
      <c r="J180" s="8"/>
      <c r="K180" s="9"/>
      <c r="L180" s="5">
        <v>40505.0</v>
      </c>
      <c r="M180" s="5">
        <v>0.0</v>
      </c>
      <c r="N180" s="5">
        <v>293.0</v>
      </c>
      <c r="O180" s="5">
        <v>0.09048795700073242</v>
      </c>
      <c r="P180" s="5">
        <v>0.372013658285141</v>
      </c>
      <c r="Q180" s="5">
        <v>109.00000283122063</v>
      </c>
      <c r="R180" s="5">
        <v>3238.0</v>
      </c>
      <c r="S180" s="6">
        <v>0.03366275504231453</v>
      </c>
      <c r="T180" s="8"/>
      <c r="U180" s="8"/>
      <c r="V180" s="8"/>
      <c r="W180" s="8"/>
      <c r="X180" s="8"/>
      <c r="Y180" s="8"/>
      <c r="Z180" s="8"/>
      <c r="AA180" s="8"/>
      <c r="AB180" s="8"/>
    </row>
    <row r="181" ht="15.75" customHeight="1">
      <c r="A181" s="5">
        <v>40601.0</v>
      </c>
      <c r="B181" s="5">
        <v>1.0</v>
      </c>
      <c r="C181" s="5">
        <v>409.0</v>
      </c>
      <c r="D181" s="5">
        <v>0.195413276553154</v>
      </c>
      <c r="E181" s="5">
        <v>0.36729151010513306</v>
      </c>
      <c r="F181" s="5">
        <v>150.22222596406937</v>
      </c>
      <c r="G181" s="5">
        <v>2093.0</v>
      </c>
      <c r="H181" s="6">
        <v>0.07177364081144333</v>
      </c>
      <c r="I181" s="8"/>
      <c r="J181" s="8"/>
      <c r="K181" s="9"/>
      <c r="L181" s="5">
        <v>40601.0</v>
      </c>
      <c r="M181" s="5">
        <v>0.0</v>
      </c>
      <c r="N181" s="5">
        <v>610.0</v>
      </c>
      <c r="O181" s="5">
        <v>0.08680802583694458</v>
      </c>
      <c r="P181" s="5">
        <v>0.3579235076904297</v>
      </c>
      <c r="Q181" s="5">
        <v>218.33333918452263</v>
      </c>
      <c r="R181" s="5">
        <v>7027.0</v>
      </c>
      <c r="S181" s="6">
        <v>0.031070632860064507</v>
      </c>
      <c r="T181" s="8"/>
      <c r="U181" s="8"/>
      <c r="V181" s="8"/>
      <c r="W181" s="8"/>
      <c r="X181" s="8"/>
      <c r="Y181" s="8"/>
      <c r="Z181" s="8"/>
      <c r="AA181" s="8"/>
      <c r="AB181" s="8"/>
    </row>
    <row r="182" ht="15.75" customHeight="1">
      <c r="A182" s="5">
        <v>40602.0</v>
      </c>
      <c r="B182" s="5">
        <v>1.0</v>
      </c>
      <c r="C182" s="5">
        <v>239.0</v>
      </c>
      <c r="D182" s="5">
        <v>0.1922767460346222</v>
      </c>
      <c r="E182" s="5">
        <v>0.375174343585968</v>
      </c>
      <c r="F182" s="5">
        <v>89.6666687130928</v>
      </c>
      <c r="G182" s="5">
        <v>1243.0</v>
      </c>
      <c r="H182" s="6">
        <v>0.07213730365037918</v>
      </c>
      <c r="I182" s="8"/>
      <c r="J182" s="8"/>
      <c r="K182" s="9"/>
      <c r="L182" s="5">
        <v>40602.0</v>
      </c>
      <c r="M182" s="5">
        <v>0.0</v>
      </c>
      <c r="N182" s="5">
        <v>294.0</v>
      </c>
      <c r="O182" s="5">
        <v>0.10027284920215607</v>
      </c>
      <c r="P182" s="5">
        <v>0.36545729637145996</v>
      </c>
      <c r="Q182" s="5">
        <v>107.4444472193718</v>
      </c>
      <c r="R182" s="5">
        <v>2932.0</v>
      </c>
      <c r="S182" s="6">
        <v>0.036645445972681046</v>
      </c>
      <c r="T182" s="8"/>
      <c r="U182" s="8"/>
      <c r="V182" s="8"/>
      <c r="W182" s="8"/>
      <c r="X182" s="8"/>
      <c r="Y182" s="8"/>
      <c r="Z182" s="8"/>
      <c r="AA182" s="8"/>
      <c r="AB182" s="8"/>
    </row>
    <row r="183" ht="15.75" customHeight="1">
      <c r="A183" s="5">
        <v>40603.0</v>
      </c>
      <c r="B183" s="5">
        <v>1.0</v>
      </c>
      <c r="C183" s="5">
        <v>88.0</v>
      </c>
      <c r="D183" s="5">
        <v>0.12188365310430527</v>
      </c>
      <c r="E183" s="5">
        <v>0.3623737394809723</v>
      </c>
      <c r="F183" s="5">
        <v>31.888889610767365</v>
      </c>
      <c r="G183" s="5">
        <v>722.0</v>
      </c>
      <c r="H183" s="6">
        <v>0.04416743665933609</v>
      </c>
      <c r="I183" s="8"/>
      <c r="J183" s="8"/>
      <c r="K183" s="9"/>
      <c r="L183" s="5">
        <v>40603.0</v>
      </c>
      <c r="M183" s="5">
        <v>0.0</v>
      </c>
      <c r="N183" s="5">
        <v>184.0</v>
      </c>
      <c r="O183" s="5">
        <v>0.06476593017578125</v>
      </c>
      <c r="P183" s="5">
        <v>0.34842994809150696</v>
      </c>
      <c r="Q183" s="5">
        <v>64.11111277341843</v>
      </c>
      <c r="R183" s="5">
        <v>2841.0</v>
      </c>
      <c r="S183" s="6">
        <v>0.02256638929247856</v>
      </c>
      <c r="T183" s="8"/>
      <c r="U183" s="8"/>
      <c r="V183" s="8"/>
      <c r="W183" s="8"/>
      <c r="X183" s="8"/>
      <c r="Y183" s="8"/>
      <c r="Z183" s="8"/>
      <c r="AA183" s="8"/>
      <c r="AB183" s="8"/>
    </row>
    <row r="184" ht="15.75" customHeight="1">
      <c r="A184" s="5">
        <v>40701.0</v>
      </c>
      <c r="B184" s="5">
        <v>1.0</v>
      </c>
      <c r="C184" s="5">
        <v>216.0</v>
      </c>
      <c r="D184" s="5">
        <v>0.07154686748981476</v>
      </c>
      <c r="E184" s="5">
        <v>0.3611111342906952</v>
      </c>
      <c r="F184" s="5">
        <v>78.00000190734863</v>
      </c>
      <c r="G184" s="5">
        <v>3019.0</v>
      </c>
      <c r="H184" s="6">
        <v>0.025836370885372162</v>
      </c>
      <c r="I184" s="8"/>
      <c r="J184" s="8"/>
      <c r="K184" s="9"/>
      <c r="L184" s="5">
        <v>40701.0</v>
      </c>
      <c r="M184" s="5">
        <v>0.0</v>
      </c>
      <c r="N184" s="5">
        <v>417.0</v>
      </c>
      <c r="O184" s="5">
        <v>0.02542993053793907</v>
      </c>
      <c r="P184" s="5">
        <v>0.3567812442779541</v>
      </c>
      <c r="Q184" s="5">
        <v>148.77778133749962</v>
      </c>
      <c r="R184" s="5">
        <v>16398.0</v>
      </c>
      <c r="S184" s="6">
        <v>0.009072922170162201</v>
      </c>
      <c r="T184" s="8"/>
      <c r="U184" s="8"/>
      <c r="V184" s="8"/>
      <c r="W184" s="8"/>
      <c r="X184" s="8"/>
      <c r="Y184" s="8"/>
      <c r="Z184" s="8"/>
      <c r="AA184" s="8"/>
      <c r="AB184" s="8"/>
    </row>
    <row r="185" ht="15.75" customHeight="1">
      <c r="A185" s="5">
        <v>40702.0</v>
      </c>
      <c r="B185" s="5">
        <v>1.0</v>
      </c>
      <c r="C185" s="5">
        <v>99.0</v>
      </c>
      <c r="D185" s="5">
        <v>0.054696131497621536</v>
      </c>
      <c r="E185" s="5">
        <v>0.3557800352573395</v>
      </c>
      <c r="F185" s="5">
        <v>35.22222313284874</v>
      </c>
      <c r="G185" s="5">
        <v>1810.0</v>
      </c>
      <c r="H185" s="6">
        <v>0.019459791481494904</v>
      </c>
      <c r="I185" s="8"/>
      <c r="J185" s="8"/>
      <c r="K185" s="9"/>
      <c r="L185" s="5">
        <v>40702.0</v>
      </c>
      <c r="M185" s="5">
        <v>0.0</v>
      </c>
      <c r="N185" s="5">
        <v>241.0</v>
      </c>
      <c r="O185" s="5">
        <v>0.056479960680007935</v>
      </c>
      <c r="P185" s="5">
        <v>0.36560627818107605</v>
      </c>
      <c r="Q185" s="5">
        <v>88.11111322045326</v>
      </c>
      <c r="R185" s="5">
        <v>4267.0</v>
      </c>
      <c r="S185" s="6">
        <v>0.02064942754805088</v>
      </c>
      <c r="T185" s="8"/>
      <c r="U185" s="8"/>
      <c r="V185" s="8"/>
      <c r="W185" s="8"/>
      <c r="X185" s="8"/>
      <c r="Y185" s="8"/>
      <c r="Z185" s="8"/>
      <c r="AA185" s="8"/>
      <c r="AB185" s="8"/>
    </row>
    <row r="186" ht="15.75" customHeight="1">
      <c r="A186" s="5">
        <v>40801.0</v>
      </c>
      <c r="B186" s="5">
        <v>1.0</v>
      </c>
      <c r="C186" s="5">
        <v>497.0</v>
      </c>
      <c r="D186" s="5">
        <v>0.13594092428684235</v>
      </c>
      <c r="E186" s="5">
        <v>0.3693270683288574</v>
      </c>
      <c r="F186" s="5">
        <v>183.5555599629879</v>
      </c>
      <c r="G186" s="5">
        <v>3656.0</v>
      </c>
      <c r="H186" s="6">
        <v>0.050206661224365234</v>
      </c>
      <c r="I186" s="8"/>
      <c r="J186" s="8"/>
      <c r="K186" s="9"/>
      <c r="L186" s="5">
        <v>40801.0</v>
      </c>
      <c r="M186" s="5">
        <v>0.0</v>
      </c>
      <c r="N186" s="5">
        <v>1866.0</v>
      </c>
      <c r="O186" s="5">
        <v>0.15296335518360138</v>
      </c>
      <c r="P186" s="5">
        <v>0.36245089769363403</v>
      </c>
      <c r="Q186" s="5">
        <v>676.3333505392075</v>
      </c>
      <c r="R186" s="5">
        <v>12199.0</v>
      </c>
      <c r="S186" s="6">
        <v>0.05544170364737511</v>
      </c>
      <c r="T186" s="8"/>
      <c r="U186" s="8"/>
      <c r="V186" s="8"/>
      <c r="W186" s="8"/>
      <c r="X186" s="8"/>
      <c r="Y186" s="8"/>
      <c r="Z186" s="8"/>
      <c r="AA186" s="8"/>
      <c r="AB186" s="8"/>
    </row>
    <row r="187" ht="15.75" customHeight="1">
      <c r="A187" s="5">
        <v>40802.0</v>
      </c>
      <c r="B187" s="5">
        <v>1.0</v>
      </c>
      <c r="C187" s="5">
        <v>182.0</v>
      </c>
      <c r="D187" s="5">
        <v>0.2397892028093338</v>
      </c>
      <c r="E187" s="5">
        <v>0.3663003742694855</v>
      </c>
      <c r="F187" s="5">
        <v>66.66666814684868</v>
      </c>
      <c r="G187" s="5">
        <v>759.0</v>
      </c>
      <c r="H187" s="6">
        <v>0.08783487230539322</v>
      </c>
      <c r="I187" s="8"/>
      <c r="J187" s="8"/>
      <c r="K187" s="9"/>
      <c r="L187" s="5">
        <v>40802.0</v>
      </c>
      <c r="M187" s="5">
        <v>0.0</v>
      </c>
      <c r="N187" s="5">
        <v>443.0</v>
      </c>
      <c r="O187" s="5">
        <v>0.1820797324180603</v>
      </c>
      <c r="P187" s="5">
        <v>0.36092302203178406</v>
      </c>
      <c r="Q187" s="5">
        <v>159.88889306783676</v>
      </c>
      <c r="R187" s="5">
        <v>2433.0</v>
      </c>
      <c r="S187" s="6">
        <v>0.06571676582098007</v>
      </c>
      <c r="T187" s="8"/>
      <c r="U187" s="8"/>
      <c r="V187" s="8"/>
      <c r="W187" s="8"/>
      <c r="X187" s="8"/>
      <c r="Y187" s="8"/>
      <c r="Z187" s="8"/>
      <c r="AA187" s="8"/>
      <c r="AB187" s="8"/>
    </row>
    <row r="188" ht="15.75" customHeight="1">
      <c r="A188" s="5">
        <v>40901.0</v>
      </c>
      <c r="B188" s="5">
        <v>1.0</v>
      </c>
      <c r="C188" s="5">
        <v>216.0</v>
      </c>
      <c r="D188" s="5">
        <v>0.09561753273010254</v>
      </c>
      <c r="E188" s="5">
        <v>0.3647119402885437</v>
      </c>
      <c r="F188" s="5">
        <v>78.77777969837189</v>
      </c>
      <c r="G188" s="5">
        <v>2259.0</v>
      </c>
      <c r="H188" s="6">
        <v>0.03487285599112511</v>
      </c>
      <c r="I188" s="8"/>
      <c r="J188" s="8"/>
      <c r="K188" s="9"/>
      <c r="L188" s="5">
        <v>40901.0</v>
      </c>
      <c r="M188" s="5">
        <v>0.0</v>
      </c>
      <c r="N188" s="5">
        <v>1165.0</v>
      </c>
      <c r="O188" s="5">
        <v>0.09379277378320694</v>
      </c>
      <c r="P188" s="5">
        <v>0.3673819899559021</v>
      </c>
      <c r="Q188" s="5">
        <v>428.0000105202198</v>
      </c>
      <c r="R188" s="5">
        <v>12421.0</v>
      </c>
      <c r="S188" s="6">
        <v>0.03445777669548988</v>
      </c>
      <c r="T188" s="8"/>
      <c r="U188" s="8"/>
      <c r="V188" s="8"/>
      <c r="W188" s="8"/>
      <c r="X188" s="8"/>
      <c r="Y188" s="8"/>
      <c r="Z188" s="8"/>
      <c r="AA188" s="8"/>
      <c r="AB188" s="8"/>
    </row>
    <row r="189" ht="15.75" customHeight="1">
      <c r="A189" s="5">
        <v>40902.0</v>
      </c>
      <c r="B189" s="5">
        <v>1.0</v>
      </c>
      <c r="C189" s="5">
        <v>73.0</v>
      </c>
      <c r="D189" s="5">
        <v>0.27137547731399536</v>
      </c>
      <c r="E189" s="5">
        <v>0.4063926935195923</v>
      </c>
      <c r="F189" s="5">
        <v>29.666667073965073</v>
      </c>
      <c r="G189" s="5">
        <v>269.0</v>
      </c>
      <c r="H189" s="6">
        <v>0.11028501391410828</v>
      </c>
      <c r="I189" s="8"/>
      <c r="J189" s="8"/>
      <c r="K189" s="9"/>
      <c r="L189" s="5">
        <v>40902.0</v>
      </c>
      <c r="M189" s="5">
        <v>0.0</v>
      </c>
      <c r="N189" s="5">
        <v>78.0</v>
      </c>
      <c r="O189" s="5">
        <v>0.07027027010917664</v>
      </c>
      <c r="P189" s="5">
        <v>0.37321937084198</v>
      </c>
      <c r="Q189" s="5">
        <v>29.11111170053482</v>
      </c>
      <c r="R189" s="5">
        <v>1110.0</v>
      </c>
      <c r="S189" s="6">
        <v>0.0262262262403965</v>
      </c>
      <c r="T189" s="8"/>
      <c r="U189" s="8"/>
      <c r="V189" s="8"/>
      <c r="W189" s="8"/>
      <c r="X189" s="8"/>
      <c r="Y189" s="8"/>
      <c r="Z189" s="8"/>
      <c r="AA189" s="8"/>
      <c r="AB189" s="8"/>
    </row>
    <row r="190" ht="15.75" customHeight="1">
      <c r="A190" s="5">
        <v>40903.0</v>
      </c>
      <c r="B190" s="5">
        <v>1.0</v>
      </c>
      <c r="C190" s="5">
        <v>66.0</v>
      </c>
      <c r="D190" s="5">
        <v>0.3113207519054413</v>
      </c>
      <c r="E190" s="5">
        <v>0.37542086839675903</v>
      </c>
      <c r="F190" s="5">
        <v>24.777778297662735</v>
      </c>
      <c r="G190" s="5">
        <v>212.0</v>
      </c>
      <c r="H190" s="6">
        <v>0.11687630414962769</v>
      </c>
      <c r="I190" s="8"/>
      <c r="J190" s="8"/>
      <c r="K190" s="9"/>
      <c r="L190" s="5">
        <v>40903.0</v>
      </c>
      <c r="M190" s="5">
        <v>0.0</v>
      </c>
      <c r="N190" s="5">
        <v>815.0</v>
      </c>
      <c r="O190" s="5">
        <v>0.38298872113227844</v>
      </c>
      <c r="P190" s="5">
        <v>0.38268575072288513</v>
      </c>
      <c r="Q190" s="5">
        <v>311.88889649510384</v>
      </c>
      <c r="R190" s="5">
        <v>2128.0</v>
      </c>
      <c r="S190" s="6">
        <v>0.146564319729805</v>
      </c>
      <c r="T190" s="8"/>
      <c r="U190" s="8"/>
      <c r="V190" s="8"/>
      <c r="W190" s="8"/>
      <c r="X190" s="8"/>
      <c r="Y190" s="8"/>
      <c r="Z190" s="8"/>
      <c r="AA190" s="8"/>
      <c r="AB190" s="8"/>
    </row>
    <row r="191" ht="15.75" customHeight="1">
      <c r="A191" s="5">
        <v>41001.0</v>
      </c>
      <c r="B191" s="5">
        <v>1.0</v>
      </c>
      <c r="C191" s="5">
        <v>1331.0</v>
      </c>
      <c r="D191" s="5">
        <v>0.3826912045478821</v>
      </c>
      <c r="E191" s="5">
        <v>0.359128475189209</v>
      </c>
      <c r="F191" s="5">
        <v>478.000011742115</v>
      </c>
      <c r="G191" s="5">
        <v>3478.0</v>
      </c>
      <c r="H191" s="6">
        <v>0.13743530213832855</v>
      </c>
      <c r="I191" s="8"/>
      <c r="J191" s="8"/>
      <c r="K191" s="9"/>
      <c r="L191" s="5">
        <v>41001.0</v>
      </c>
      <c r="M191" s="5">
        <v>0.0</v>
      </c>
      <c r="N191" s="5">
        <v>2554.0</v>
      </c>
      <c r="O191" s="5">
        <v>0.29505544900894165</v>
      </c>
      <c r="P191" s="5">
        <v>0.3626120388507843</v>
      </c>
      <c r="Q191" s="5">
        <v>926.1111342608929</v>
      </c>
      <c r="R191" s="5">
        <v>8656.0</v>
      </c>
      <c r="S191" s="6">
        <v>0.10699065774679184</v>
      </c>
      <c r="T191" s="8"/>
      <c r="U191" s="8"/>
      <c r="V191" s="8"/>
      <c r="W191" s="8"/>
      <c r="X191" s="8"/>
      <c r="Y191" s="8"/>
      <c r="Z191" s="8"/>
      <c r="AA191" s="8"/>
      <c r="AB191" s="8"/>
    </row>
    <row r="192" ht="15.75" customHeight="1">
      <c r="A192" s="5">
        <v>41101.0</v>
      </c>
      <c r="B192" s="5">
        <v>1.0</v>
      </c>
      <c r="C192" s="5">
        <v>226.0</v>
      </c>
      <c r="D192" s="5">
        <v>0.18051117658615112</v>
      </c>
      <c r="E192" s="5">
        <v>0.37856441736221313</v>
      </c>
      <c r="F192" s="5">
        <v>85.55555781722069</v>
      </c>
      <c r="G192" s="5">
        <v>1252.0</v>
      </c>
      <c r="H192" s="6">
        <v>0.06833510845899582</v>
      </c>
      <c r="I192" s="8"/>
      <c r="J192" s="8"/>
      <c r="K192" s="9"/>
      <c r="L192" s="5">
        <v>41101.0</v>
      </c>
      <c r="M192" s="5">
        <v>0.0</v>
      </c>
      <c r="N192" s="5">
        <v>411.0</v>
      </c>
      <c r="O192" s="5">
        <v>0.10090842097997665</v>
      </c>
      <c r="P192" s="5">
        <v>0.35414978861808777</v>
      </c>
      <c r="Q192" s="5">
        <v>145.55555936694145</v>
      </c>
      <c r="R192" s="5">
        <v>4073.0</v>
      </c>
      <c r="S192" s="6">
        <v>0.03573669493198395</v>
      </c>
      <c r="T192" s="8"/>
      <c r="U192" s="8"/>
      <c r="V192" s="8"/>
      <c r="W192" s="8"/>
      <c r="X192" s="8"/>
      <c r="Y192" s="8"/>
      <c r="Z192" s="8"/>
      <c r="AA192" s="8"/>
      <c r="AB192" s="8"/>
    </row>
    <row r="193" ht="15.75" customHeight="1">
      <c r="A193" s="5">
        <v>41201.0</v>
      </c>
      <c r="B193" s="5">
        <v>1.0</v>
      </c>
      <c r="C193" s="5">
        <v>787.0</v>
      </c>
      <c r="D193" s="5">
        <v>0.33907797932624817</v>
      </c>
      <c r="E193" s="5">
        <v>0.37950021028518677</v>
      </c>
      <c r="F193" s="5">
        <v>298.6666740179062</v>
      </c>
      <c r="G193" s="5">
        <v>2321.0</v>
      </c>
      <c r="H193" s="6">
        <v>0.12868016958236694</v>
      </c>
      <c r="I193" s="8"/>
      <c r="J193" s="8"/>
      <c r="K193" s="9"/>
      <c r="L193" s="5">
        <v>41201.0</v>
      </c>
      <c r="M193" s="5">
        <v>0.0</v>
      </c>
      <c r="N193" s="5">
        <v>1161.0</v>
      </c>
      <c r="O193" s="5">
        <v>0.29200202226638794</v>
      </c>
      <c r="P193" s="5">
        <v>0.3679777979850769</v>
      </c>
      <c r="Q193" s="5">
        <v>427.222232401371</v>
      </c>
      <c r="R193" s="5">
        <v>3976.0</v>
      </c>
      <c r="S193" s="6">
        <v>0.10745026171207428</v>
      </c>
      <c r="T193" s="8"/>
      <c r="U193" s="8"/>
      <c r="V193" s="8"/>
      <c r="W193" s="8"/>
      <c r="X193" s="8"/>
      <c r="Y193" s="8"/>
      <c r="Z193" s="8"/>
      <c r="AA193" s="8"/>
      <c r="AB193" s="8"/>
    </row>
    <row r="194" ht="15.75" customHeight="1">
      <c r="A194" s="5">
        <v>41202.0</v>
      </c>
      <c r="B194" s="5">
        <v>1.0</v>
      </c>
      <c r="C194" s="5">
        <v>223.0</v>
      </c>
      <c r="D194" s="5">
        <v>0.2359788417816162</v>
      </c>
      <c r="E194" s="5">
        <v>0.3692077696323395</v>
      </c>
      <c r="F194" s="5">
        <v>82.33333539962769</v>
      </c>
      <c r="G194" s="5">
        <v>945.0</v>
      </c>
      <c r="H194" s="6">
        <v>0.08712521940469742</v>
      </c>
      <c r="I194" s="8"/>
      <c r="J194" s="8"/>
      <c r="K194" s="9"/>
      <c r="L194" s="5">
        <v>41202.0</v>
      </c>
      <c r="M194" s="5">
        <v>0.0</v>
      </c>
      <c r="N194" s="5">
        <v>445.0</v>
      </c>
      <c r="O194" s="5">
        <v>0.21140141785144806</v>
      </c>
      <c r="P194" s="5">
        <v>0.35555556416511536</v>
      </c>
      <c r="Q194" s="5">
        <v>158.2222262918949</v>
      </c>
      <c r="R194" s="5">
        <v>2105.0</v>
      </c>
      <c r="S194" s="6">
        <v>0.07516495138406754</v>
      </c>
      <c r="T194" s="8"/>
      <c r="U194" s="8"/>
      <c r="V194" s="8"/>
      <c r="W194" s="8"/>
      <c r="X194" s="8"/>
      <c r="Y194" s="8"/>
      <c r="Z194" s="8"/>
      <c r="AA194" s="8"/>
      <c r="AB194" s="8"/>
    </row>
    <row r="195" ht="15.75" customHeight="1">
      <c r="A195" s="5">
        <v>41301.0</v>
      </c>
      <c r="B195" s="5">
        <v>1.0</v>
      </c>
      <c r="C195" s="5">
        <v>733.0</v>
      </c>
      <c r="D195" s="5">
        <v>0.4108744263648987</v>
      </c>
      <c r="E195" s="5">
        <v>0.3721388578414917</v>
      </c>
      <c r="F195" s="5">
        <v>272.77778455615044</v>
      </c>
      <c r="G195" s="5">
        <v>1784.0</v>
      </c>
      <c r="H195" s="6">
        <v>0.15290233492851257</v>
      </c>
      <c r="I195" s="8"/>
      <c r="J195" s="8"/>
      <c r="K195" s="9"/>
      <c r="L195" s="5">
        <v>41301.0</v>
      </c>
      <c r="M195" s="5">
        <v>0.0</v>
      </c>
      <c r="N195" s="5">
        <v>1714.0</v>
      </c>
      <c r="O195" s="5">
        <v>0.3541322350502014</v>
      </c>
      <c r="P195" s="5">
        <v>0.3717101216316223</v>
      </c>
      <c r="Q195" s="5">
        <v>637.1111271977425</v>
      </c>
      <c r="R195" s="5">
        <v>4840.0</v>
      </c>
      <c r="S195" s="6">
        <v>0.13163453340530396</v>
      </c>
      <c r="T195" s="8"/>
      <c r="U195" s="8"/>
      <c r="V195" s="8"/>
      <c r="W195" s="8"/>
      <c r="X195" s="8"/>
      <c r="Y195" s="8"/>
      <c r="Z195" s="8"/>
      <c r="AA195" s="8"/>
      <c r="AB195" s="8"/>
    </row>
    <row r="196" ht="15.75" customHeight="1">
      <c r="A196" s="5">
        <v>41401.0</v>
      </c>
      <c r="B196" s="5">
        <v>1.0</v>
      </c>
      <c r="C196" s="5">
        <v>798.0</v>
      </c>
      <c r="D196" s="5">
        <v>0.22390572726726532</v>
      </c>
      <c r="E196" s="5">
        <v>0.37607908248901367</v>
      </c>
      <c r="F196" s="5">
        <v>300.1111184358597</v>
      </c>
      <c r="G196" s="5">
        <v>3564.0</v>
      </c>
      <c r="H196" s="6">
        <v>0.08420626074075699</v>
      </c>
      <c r="I196" s="8"/>
      <c r="J196" s="8"/>
      <c r="K196" s="9"/>
      <c r="L196" s="5">
        <v>41401.0</v>
      </c>
      <c r="M196" s="5">
        <v>0.0</v>
      </c>
      <c r="N196" s="5">
        <v>1733.0</v>
      </c>
      <c r="O196" s="5">
        <v>0.1750681847333908</v>
      </c>
      <c r="P196" s="5">
        <v>0.3768673539161682</v>
      </c>
      <c r="Q196" s="5">
        <v>653.1111269593239</v>
      </c>
      <c r="R196" s="5">
        <v>9899.0</v>
      </c>
      <c r="S196" s="6">
        <v>0.06597748398780823</v>
      </c>
      <c r="T196" s="8"/>
      <c r="U196" s="8"/>
      <c r="V196" s="8"/>
      <c r="W196" s="8"/>
      <c r="X196" s="8"/>
      <c r="Y196" s="8"/>
      <c r="Z196" s="8"/>
      <c r="AA196" s="8"/>
      <c r="AB196" s="8"/>
    </row>
    <row r="197" ht="15.75" customHeight="1">
      <c r="A197" s="5">
        <v>41501.0</v>
      </c>
      <c r="B197" s="5">
        <v>1.0</v>
      </c>
      <c r="C197" s="5">
        <v>102.0</v>
      </c>
      <c r="D197" s="5">
        <v>0.43220338225364685</v>
      </c>
      <c r="E197" s="5">
        <v>0.38453158736228943</v>
      </c>
      <c r="F197" s="5">
        <v>39.222223192453384</v>
      </c>
      <c r="G197" s="5">
        <v>236.0</v>
      </c>
      <c r="H197" s="6">
        <v>0.1661958545446396</v>
      </c>
      <c r="I197" s="8"/>
      <c r="J197" s="8"/>
      <c r="K197" s="9"/>
      <c r="L197" s="5">
        <v>41501.0</v>
      </c>
      <c r="M197" s="5">
        <v>0.0</v>
      </c>
      <c r="N197" s="5">
        <v>295.0</v>
      </c>
      <c r="O197" s="5">
        <v>0.28836753964424133</v>
      </c>
      <c r="P197" s="5">
        <v>0.4030131995677948</v>
      </c>
      <c r="Q197" s="5">
        <v>118.8888920545578</v>
      </c>
      <c r="R197" s="5">
        <v>1023.0</v>
      </c>
      <c r="S197" s="6">
        <v>0.11621592193841934</v>
      </c>
      <c r="T197" s="8"/>
      <c r="U197" s="8"/>
      <c r="V197" s="8"/>
      <c r="W197" s="8"/>
      <c r="X197" s="8"/>
      <c r="Y197" s="8"/>
      <c r="Z197" s="8"/>
      <c r="AA197" s="8"/>
      <c r="AB197" s="8"/>
    </row>
    <row r="198" ht="15.75" customHeight="1">
      <c r="A198" s="5">
        <v>41502.0</v>
      </c>
      <c r="B198" s="5">
        <v>1.0</v>
      </c>
      <c r="C198" s="5">
        <v>28.0</v>
      </c>
      <c r="D198" s="5">
        <v>0.22580644488334656</v>
      </c>
      <c r="E198" s="5">
        <v>0.3730158805847168</v>
      </c>
      <c r="F198" s="5">
        <v>10.44444465637207</v>
      </c>
      <c r="G198" s="5">
        <v>124.0</v>
      </c>
      <c r="H198" s="6">
        <v>0.08422938734292984</v>
      </c>
      <c r="I198" s="8"/>
      <c r="J198" s="8"/>
      <c r="K198" s="9"/>
      <c r="L198" s="5">
        <v>41502.0</v>
      </c>
      <c r="M198" s="5">
        <v>0.0</v>
      </c>
      <c r="N198" s="5">
        <v>117.0</v>
      </c>
      <c r="O198" s="5">
        <v>0.12277019768953323</v>
      </c>
      <c r="P198" s="5">
        <v>0.36467236280441284</v>
      </c>
      <c r="Q198" s="5">
        <v>42.666667610406876</v>
      </c>
      <c r="R198" s="5">
        <v>953.0</v>
      </c>
      <c r="S198" s="6">
        <v>0.044770896434783936</v>
      </c>
      <c r="T198" s="8"/>
      <c r="U198" s="8"/>
      <c r="V198" s="8"/>
      <c r="W198" s="8"/>
      <c r="X198" s="8"/>
      <c r="Y198" s="8"/>
      <c r="Z198" s="8"/>
      <c r="AA198" s="8"/>
      <c r="AB198" s="8"/>
    </row>
    <row r="199" ht="15.75" customHeight="1">
      <c r="A199" s="5">
        <v>41503.0</v>
      </c>
      <c r="B199" s="5">
        <v>1.0</v>
      </c>
      <c r="C199" s="5">
        <v>63.0</v>
      </c>
      <c r="D199" s="5">
        <v>0.3181818127632141</v>
      </c>
      <c r="E199" s="5">
        <v>0.380952388048172</v>
      </c>
      <c r="F199" s="5">
        <v>24.000000447034836</v>
      </c>
      <c r="G199" s="5">
        <v>198.0</v>
      </c>
      <c r="H199" s="6">
        <v>0.12121212482452393</v>
      </c>
      <c r="I199" s="8"/>
      <c r="J199" s="8"/>
      <c r="K199" s="9"/>
      <c r="L199" s="5">
        <v>41503.0</v>
      </c>
      <c r="M199" s="5">
        <v>0.0</v>
      </c>
      <c r="N199" s="5">
        <v>146.0</v>
      </c>
      <c r="O199" s="5">
        <v>0.1585233509540558</v>
      </c>
      <c r="P199" s="5">
        <v>0.36225268244743347</v>
      </c>
      <c r="Q199" s="5">
        <v>52.888890236616135</v>
      </c>
      <c r="R199" s="5">
        <v>921.0</v>
      </c>
      <c r="S199" s="6">
        <v>0.05742551013827324</v>
      </c>
      <c r="T199" s="8"/>
      <c r="U199" s="8"/>
      <c r="V199" s="8"/>
      <c r="W199" s="8"/>
      <c r="X199" s="8"/>
      <c r="Y199" s="8"/>
      <c r="Z199" s="8"/>
      <c r="AA199" s="8"/>
      <c r="AB199" s="8"/>
    </row>
    <row r="200" ht="15.75" customHeight="1">
      <c r="A200" s="5">
        <v>41601.0</v>
      </c>
      <c r="B200" s="5">
        <v>1.0</v>
      </c>
      <c r="C200" s="5">
        <v>788.0</v>
      </c>
      <c r="D200" s="5">
        <v>0.34395459294319153</v>
      </c>
      <c r="E200" s="5">
        <v>0.3723914325237274</v>
      </c>
      <c r="F200" s="5">
        <v>293.4444516301155</v>
      </c>
      <c r="G200" s="5">
        <v>2291.0</v>
      </c>
      <c r="H200" s="6">
        <v>0.12808574736118317</v>
      </c>
      <c r="I200" s="8"/>
      <c r="J200" s="8"/>
      <c r="K200" s="9"/>
      <c r="L200" s="5">
        <v>41601.0</v>
      </c>
      <c r="M200" s="5">
        <v>0.0</v>
      </c>
      <c r="N200" s="5">
        <v>1095.0</v>
      </c>
      <c r="O200" s="5">
        <v>0.29666757583618164</v>
      </c>
      <c r="P200" s="5">
        <v>0.35910704731941223</v>
      </c>
      <c r="Q200" s="5">
        <v>393.22223222255707</v>
      </c>
      <c r="R200" s="5">
        <v>3691.0</v>
      </c>
      <c r="S200" s="6">
        <v>0.1065354198217392</v>
      </c>
      <c r="T200" s="8"/>
      <c r="U200" s="8"/>
      <c r="V200" s="8"/>
      <c r="W200" s="8"/>
      <c r="X200" s="8"/>
      <c r="Y200" s="8"/>
      <c r="Z200" s="8"/>
      <c r="AA200" s="8"/>
      <c r="AB200" s="8"/>
    </row>
    <row r="201" ht="15.75" customHeight="1">
      <c r="A201" s="5">
        <v>50101.0</v>
      </c>
      <c r="B201" s="5">
        <v>1.0</v>
      </c>
      <c r="C201" s="5">
        <v>1464.0</v>
      </c>
      <c r="D201" s="5">
        <v>0.042554426938295364</v>
      </c>
      <c r="E201" s="5">
        <v>0.37727686762809753</v>
      </c>
      <c r="F201" s="5">
        <v>552.333347350359</v>
      </c>
      <c r="G201" s="5">
        <v>34403.0</v>
      </c>
      <c r="H201" s="6">
        <v>0.016054801642894745</v>
      </c>
      <c r="I201" s="8"/>
      <c r="J201" s="8"/>
      <c r="K201" s="9"/>
      <c r="L201" s="5">
        <v>50101.0</v>
      </c>
      <c r="M201" s="5">
        <v>0.0</v>
      </c>
      <c r="N201" s="5">
        <v>5862.0</v>
      </c>
      <c r="O201" s="5">
        <v>0.03263774514198303</v>
      </c>
      <c r="P201" s="5">
        <v>0.36193564534187317</v>
      </c>
      <c r="Q201" s="5">
        <v>2121.6667211055756</v>
      </c>
      <c r="R201" s="5">
        <v>179608.0</v>
      </c>
      <c r="S201" s="6">
        <v>0.011812763288617134</v>
      </c>
      <c r="T201" s="8"/>
      <c r="U201" s="8"/>
      <c r="V201" s="8"/>
      <c r="W201" s="8"/>
      <c r="X201" s="8"/>
      <c r="Y201" s="8"/>
      <c r="Z201" s="8"/>
      <c r="AA201" s="8"/>
      <c r="AB201" s="8"/>
    </row>
    <row r="202" ht="15.75" customHeight="1">
      <c r="A202" s="5">
        <v>50102.0</v>
      </c>
      <c r="B202" s="5">
        <v>1.0</v>
      </c>
      <c r="C202" s="5">
        <v>2381.0</v>
      </c>
      <c r="D202" s="5">
        <v>0.4504351019859314</v>
      </c>
      <c r="E202" s="5">
        <v>0.38933223485946655</v>
      </c>
      <c r="F202" s="5">
        <v>927.0000233054161</v>
      </c>
      <c r="G202" s="5">
        <v>5286.0</v>
      </c>
      <c r="H202" s="6">
        <v>0.17536890506744385</v>
      </c>
      <c r="I202" s="8"/>
      <c r="J202" s="8"/>
      <c r="K202" s="9"/>
      <c r="L202" s="5">
        <v>50102.0</v>
      </c>
      <c r="M202" s="5">
        <v>0.0</v>
      </c>
      <c r="N202" s="5">
        <v>7618.0</v>
      </c>
      <c r="O202" s="5">
        <v>0.32282397150993347</v>
      </c>
      <c r="P202" s="5">
        <v>0.3874303698539734</v>
      </c>
      <c r="Q202" s="5">
        <v>2951.44451802969</v>
      </c>
      <c r="R202" s="5">
        <v>23598.0</v>
      </c>
      <c r="S202" s="6">
        <v>0.12507180869579315</v>
      </c>
      <c r="T202" s="8"/>
      <c r="U202" s="8"/>
      <c r="V202" s="8"/>
      <c r="W202" s="8"/>
      <c r="X202" s="8"/>
      <c r="Y202" s="8"/>
      <c r="Z202" s="8"/>
      <c r="AA202" s="8"/>
      <c r="AB202" s="8"/>
    </row>
    <row r="203" ht="15.75" customHeight="1">
      <c r="A203" s="5">
        <v>50103.0</v>
      </c>
      <c r="B203" s="5">
        <v>1.0</v>
      </c>
      <c r="C203" s="5">
        <v>443.0</v>
      </c>
      <c r="D203" s="5">
        <v>0.12163646519184113</v>
      </c>
      <c r="E203" s="5">
        <v>0.3566591441631317</v>
      </c>
      <c r="F203" s="5">
        <v>158.0000041127205</v>
      </c>
      <c r="G203" s="5">
        <v>3642.0</v>
      </c>
      <c r="H203" s="6">
        <v>0.043382756412029266</v>
      </c>
      <c r="I203" s="8"/>
      <c r="J203" s="8"/>
      <c r="K203" s="9"/>
      <c r="L203" s="5">
        <v>50103.0</v>
      </c>
      <c r="M203" s="5">
        <v>0.0</v>
      </c>
      <c r="N203" s="5">
        <v>606.0</v>
      </c>
      <c r="O203" s="5">
        <v>0.0712103396654129</v>
      </c>
      <c r="P203" s="5">
        <v>0.36010268330574036</v>
      </c>
      <c r="Q203" s="5">
        <v>218.22222754359245</v>
      </c>
      <c r="R203" s="5">
        <v>8510.0</v>
      </c>
      <c r="S203" s="6">
        <v>0.025643033906817436</v>
      </c>
      <c r="T203" s="8"/>
      <c r="U203" s="8"/>
      <c r="V203" s="8"/>
      <c r="W203" s="8"/>
      <c r="X203" s="8"/>
      <c r="Y203" s="8"/>
      <c r="Z203" s="8"/>
      <c r="AA203" s="8"/>
      <c r="AB203" s="8"/>
    </row>
    <row r="204" ht="15.75" customHeight="1">
      <c r="A204" s="5">
        <v>50104.0</v>
      </c>
      <c r="B204" s="5">
        <v>1.0</v>
      </c>
      <c r="C204" s="5">
        <v>306.0</v>
      </c>
      <c r="D204" s="5">
        <v>0.41689372062683105</v>
      </c>
      <c r="E204" s="5">
        <v>0.3965141773223877</v>
      </c>
      <c r="F204" s="5">
        <v>121.33333629369736</v>
      </c>
      <c r="G204" s="5">
        <v>734.0</v>
      </c>
      <c r="H204" s="6">
        <v>0.1653042733669281</v>
      </c>
      <c r="I204" s="8"/>
      <c r="J204" s="8"/>
      <c r="K204" s="9"/>
      <c r="L204" s="5">
        <v>50104.0</v>
      </c>
      <c r="M204" s="5">
        <v>0.0</v>
      </c>
      <c r="N204" s="5">
        <v>834.0</v>
      </c>
      <c r="O204" s="5">
        <v>0.3499790132045746</v>
      </c>
      <c r="P204" s="5">
        <v>0.36850520968437195</v>
      </c>
      <c r="Q204" s="5">
        <v>307.33334070444107</v>
      </c>
      <c r="R204" s="5">
        <v>2383.0</v>
      </c>
      <c r="S204" s="6">
        <v>0.12896908819675446</v>
      </c>
      <c r="T204" s="8"/>
      <c r="U204" s="8"/>
      <c r="V204" s="8"/>
      <c r="W204" s="8"/>
      <c r="X204" s="8"/>
      <c r="Y204" s="8"/>
      <c r="Z204" s="8"/>
      <c r="AA204" s="8"/>
      <c r="AB204" s="8"/>
    </row>
    <row r="205" ht="15.75" customHeight="1">
      <c r="A205" s="5">
        <v>50201.0</v>
      </c>
      <c r="B205" s="5">
        <v>1.0</v>
      </c>
      <c r="C205" s="5">
        <v>1039.0</v>
      </c>
      <c r="D205" s="5">
        <v>0.26007509231567383</v>
      </c>
      <c r="E205" s="5">
        <v>0.3752540051937103</v>
      </c>
      <c r="F205" s="5">
        <v>389.8888987004757</v>
      </c>
      <c r="G205" s="5">
        <v>3995.0</v>
      </c>
      <c r="H205" s="6">
        <v>0.09759421646595001</v>
      </c>
      <c r="I205" s="8"/>
      <c r="J205" s="8"/>
      <c r="K205" s="9"/>
      <c r="L205" s="5">
        <v>50201.0</v>
      </c>
      <c r="M205" s="5">
        <v>0.0</v>
      </c>
      <c r="N205" s="5">
        <v>2577.0</v>
      </c>
      <c r="O205" s="5">
        <v>0.142108753323555</v>
      </c>
      <c r="P205" s="5">
        <v>0.3689475357532501</v>
      </c>
      <c r="Q205" s="5">
        <v>950.7778009474277</v>
      </c>
      <c r="R205" s="5">
        <v>18134.0</v>
      </c>
      <c r="S205" s="6">
        <v>0.05243067443370819</v>
      </c>
      <c r="T205" s="8"/>
      <c r="U205" s="8"/>
      <c r="V205" s="8"/>
      <c r="W205" s="8"/>
      <c r="X205" s="8"/>
      <c r="Y205" s="8"/>
      <c r="Z205" s="8"/>
      <c r="AA205" s="8"/>
      <c r="AB205" s="8"/>
    </row>
    <row r="206" ht="15.75" customHeight="1">
      <c r="A206" s="5">
        <v>50202.0</v>
      </c>
      <c r="B206" s="5">
        <v>1.0</v>
      </c>
      <c r="C206" s="5">
        <v>797.0</v>
      </c>
      <c r="D206" s="5">
        <v>0.2309475541114807</v>
      </c>
      <c r="E206" s="5">
        <v>0.3704168498516083</v>
      </c>
      <c r="F206" s="5">
        <v>295.2222297489643</v>
      </c>
      <c r="G206" s="5">
        <v>3451.0</v>
      </c>
      <c r="H206" s="6">
        <v>0.08554686605930328</v>
      </c>
      <c r="I206" s="8"/>
      <c r="J206" s="8"/>
      <c r="K206" s="9"/>
      <c r="L206" s="5">
        <v>50202.0</v>
      </c>
      <c r="M206" s="5">
        <v>0.0</v>
      </c>
      <c r="N206" s="5">
        <v>1392.0</v>
      </c>
      <c r="O206" s="5">
        <v>0.11420132964849472</v>
      </c>
      <c r="P206" s="5">
        <v>0.3722860813140869</v>
      </c>
      <c r="Q206" s="5">
        <v>518.222235172987</v>
      </c>
      <c r="R206" s="5">
        <v>12189.0</v>
      </c>
      <c r="S206" s="6">
        <v>0.04251556470990181</v>
      </c>
      <c r="T206" s="8"/>
      <c r="U206" s="8"/>
      <c r="V206" s="8"/>
      <c r="W206" s="8"/>
      <c r="X206" s="8"/>
      <c r="Y206" s="8"/>
      <c r="Z206" s="8"/>
      <c r="AA206" s="8"/>
      <c r="AB206" s="8"/>
    </row>
    <row r="207" ht="15.75" customHeight="1">
      <c r="A207" s="5">
        <v>50203.0</v>
      </c>
      <c r="B207" s="5">
        <v>1.0</v>
      </c>
      <c r="C207" s="5">
        <v>627.0</v>
      </c>
      <c r="D207" s="5">
        <v>0.09982486814260483</v>
      </c>
      <c r="E207" s="5">
        <v>0.379585325717926</v>
      </c>
      <c r="F207" s="5">
        <v>238.0000061094761</v>
      </c>
      <c r="G207" s="5">
        <v>6281.0</v>
      </c>
      <c r="H207" s="6">
        <v>0.03789205476641655</v>
      </c>
      <c r="I207" s="8"/>
      <c r="J207" s="8"/>
      <c r="K207" s="9"/>
      <c r="L207" s="5">
        <v>50203.0</v>
      </c>
      <c r="M207" s="5">
        <v>0.0</v>
      </c>
      <c r="N207" s="5">
        <v>2217.0</v>
      </c>
      <c r="O207" s="5">
        <v>0.06375636160373688</v>
      </c>
      <c r="P207" s="5">
        <v>0.3699694275856018</v>
      </c>
      <c r="Q207" s="5">
        <v>820.2222428321838</v>
      </c>
      <c r="R207" s="5">
        <v>34773.0</v>
      </c>
      <c r="S207" s="6">
        <v>0.0235879048705101</v>
      </c>
      <c r="T207" s="8"/>
      <c r="U207" s="8"/>
      <c r="V207" s="8"/>
      <c r="W207" s="8"/>
      <c r="X207" s="8"/>
      <c r="Y207" s="8"/>
      <c r="Z207" s="8"/>
      <c r="AA207" s="8"/>
      <c r="AB207" s="8"/>
    </row>
    <row r="208" ht="15.75" customHeight="1">
      <c r="A208" s="5">
        <v>50204.0</v>
      </c>
      <c r="B208" s="5">
        <v>1.0</v>
      </c>
      <c r="C208" s="5">
        <v>543.0</v>
      </c>
      <c r="D208" s="5">
        <v>0.4750656187534332</v>
      </c>
      <c r="E208" s="5">
        <v>0.3920605778694153</v>
      </c>
      <c r="F208" s="5">
        <v>212.88889452815056</v>
      </c>
      <c r="G208" s="5">
        <v>1143.0</v>
      </c>
      <c r="H208" s="6">
        <v>0.18625450134277344</v>
      </c>
      <c r="I208" s="8"/>
      <c r="J208" s="8"/>
      <c r="K208" s="9"/>
      <c r="L208" s="5">
        <v>50204.0</v>
      </c>
      <c r="M208" s="5">
        <v>0.0</v>
      </c>
      <c r="N208" s="5">
        <v>1568.0</v>
      </c>
      <c r="O208" s="5">
        <v>0.22209632396697998</v>
      </c>
      <c r="P208" s="5">
        <v>0.3768424093723297</v>
      </c>
      <c r="Q208" s="5">
        <v>590.8889041244984</v>
      </c>
      <c r="R208" s="5">
        <v>7060.0</v>
      </c>
      <c r="S208" s="6">
        <v>0.08369531482458115</v>
      </c>
      <c r="T208" s="8"/>
      <c r="U208" s="8"/>
      <c r="V208" s="8"/>
      <c r="W208" s="8"/>
      <c r="X208" s="8"/>
      <c r="Y208" s="8"/>
      <c r="Z208" s="8"/>
      <c r="AA208" s="8"/>
      <c r="AB208" s="8"/>
    </row>
    <row r="209" ht="15.75" customHeight="1">
      <c r="A209" s="5">
        <v>50301.0</v>
      </c>
      <c r="B209" s="5">
        <v>1.0</v>
      </c>
      <c r="C209" s="5">
        <v>2330.0</v>
      </c>
      <c r="D209" s="5">
        <v>0.2679084837436676</v>
      </c>
      <c r="E209" s="5">
        <v>0.38650453090667725</v>
      </c>
      <c r="F209" s="5">
        <v>900.5555776655674</v>
      </c>
      <c r="G209" s="5">
        <v>8697.0</v>
      </c>
      <c r="H209" s="6">
        <v>0.1035478413105011</v>
      </c>
      <c r="I209" s="8"/>
      <c r="J209" s="8"/>
      <c r="K209" s="9"/>
      <c r="L209" s="5">
        <v>50301.0</v>
      </c>
      <c r="M209" s="5">
        <v>0.0</v>
      </c>
      <c r="N209" s="5">
        <v>4279.0</v>
      </c>
      <c r="O209" s="5">
        <v>0.18555940687656403</v>
      </c>
      <c r="P209" s="5">
        <v>0.3753473162651062</v>
      </c>
      <c r="Q209" s="5">
        <v>1606.1111518740654</v>
      </c>
      <c r="R209" s="5">
        <v>23060.0</v>
      </c>
      <c r="S209" s="6">
        <v>0.06964922696352005</v>
      </c>
      <c r="T209" s="8"/>
      <c r="U209" s="8"/>
      <c r="V209" s="8"/>
      <c r="W209" s="8"/>
      <c r="X209" s="8"/>
      <c r="Y209" s="8"/>
      <c r="Z209" s="8"/>
      <c r="AA209" s="8"/>
      <c r="AB209" s="8"/>
    </row>
    <row r="210" ht="15.75" customHeight="1">
      <c r="A210" s="5">
        <v>50302.0</v>
      </c>
      <c r="B210" s="5">
        <v>1.0</v>
      </c>
      <c r="C210" s="5">
        <v>758.0</v>
      </c>
      <c r="D210" s="5">
        <v>0.24124760925769806</v>
      </c>
      <c r="E210" s="5">
        <v>0.3778950572013855</v>
      </c>
      <c r="F210" s="5">
        <v>286.444451212883</v>
      </c>
      <c r="G210" s="5">
        <v>3142.0</v>
      </c>
      <c r="H210" s="6">
        <v>0.09116628021001816</v>
      </c>
      <c r="I210" s="8"/>
      <c r="J210" s="8"/>
      <c r="K210" s="9"/>
      <c r="L210" s="5">
        <v>50302.0</v>
      </c>
      <c r="M210" s="5">
        <v>0.0</v>
      </c>
      <c r="N210" s="5">
        <v>1036.0</v>
      </c>
      <c r="O210" s="5">
        <v>0.17118307948112488</v>
      </c>
      <c r="P210" s="5">
        <v>0.37730589509010315</v>
      </c>
      <c r="Q210" s="5">
        <v>390.88889810442924</v>
      </c>
      <c r="R210" s="5">
        <v>6052.0</v>
      </c>
      <c r="S210" s="6">
        <v>0.06458838284015656</v>
      </c>
      <c r="T210" s="8"/>
      <c r="U210" s="8"/>
      <c r="V210" s="8"/>
      <c r="W210" s="8"/>
      <c r="X210" s="8"/>
      <c r="Y210" s="8"/>
      <c r="Z210" s="8"/>
      <c r="AA210" s="8"/>
      <c r="AB210" s="8"/>
    </row>
    <row r="211" ht="15.75" customHeight="1">
      <c r="A211" s="5">
        <v>50303.0</v>
      </c>
      <c r="B211" s="5">
        <v>1.0</v>
      </c>
      <c r="C211" s="5">
        <v>1738.0</v>
      </c>
      <c r="D211" s="5">
        <v>0.568345308303833</v>
      </c>
      <c r="E211" s="5">
        <v>0.39624089002609253</v>
      </c>
      <c r="F211" s="5">
        <v>688.6666843295097</v>
      </c>
      <c r="G211" s="5">
        <v>3058.0</v>
      </c>
      <c r="H211" s="6">
        <v>0.22520165145397186</v>
      </c>
      <c r="I211" s="8"/>
      <c r="J211" s="8"/>
      <c r="K211" s="9"/>
      <c r="L211" s="5">
        <v>50303.0</v>
      </c>
      <c r="M211" s="5">
        <v>0.0</v>
      </c>
      <c r="N211" s="5">
        <v>4553.0</v>
      </c>
      <c r="O211" s="5">
        <v>0.40438759326934814</v>
      </c>
      <c r="P211" s="5">
        <v>0.3872416317462921</v>
      </c>
      <c r="Q211" s="5">
        <v>1763.1111556887627</v>
      </c>
      <c r="R211" s="5">
        <v>11259.0</v>
      </c>
      <c r="S211" s="6">
        <v>0.15659570693969727</v>
      </c>
      <c r="T211" s="8"/>
      <c r="U211" s="8"/>
      <c r="V211" s="8"/>
      <c r="W211" s="8"/>
      <c r="X211" s="8"/>
      <c r="Y211" s="8"/>
      <c r="Z211" s="8"/>
      <c r="AA211" s="8"/>
      <c r="AB211" s="8"/>
    </row>
    <row r="212" ht="15.75" customHeight="1">
      <c r="A212" s="5">
        <v>50401.0</v>
      </c>
      <c r="B212" s="5">
        <v>1.0</v>
      </c>
      <c r="C212" s="5">
        <v>1425.0</v>
      </c>
      <c r="D212" s="5">
        <v>0.51056969165802</v>
      </c>
      <c r="E212" s="5">
        <v>0.41107213497161865</v>
      </c>
      <c r="F212" s="5">
        <v>585.7777926921844</v>
      </c>
      <c r="G212" s="5">
        <v>2791.0</v>
      </c>
      <c r="H212" s="6">
        <v>0.2098809778690338</v>
      </c>
      <c r="I212" s="8"/>
      <c r="J212" s="8"/>
      <c r="K212" s="9"/>
      <c r="L212" s="5">
        <v>50401.0</v>
      </c>
      <c r="M212" s="5">
        <v>0.0</v>
      </c>
      <c r="N212" s="5">
        <v>3988.0</v>
      </c>
      <c r="O212" s="5">
        <v>0.30202969908714294</v>
      </c>
      <c r="P212" s="5">
        <v>0.3972194492816925</v>
      </c>
      <c r="Q212" s="5">
        <v>1584.111150085926</v>
      </c>
      <c r="R212" s="5">
        <v>13204.0</v>
      </c>
      <c r="S212" s="6">
        <v>0.11997207254171371</v>
      </c>
      <c r="T212" s="8"/>
      <c r="U212" s="8"/>
      <c r="V212" s="8"/>
      <c r="W212" s="8"/>
      <c r="X212" s="8"/>
      <c r="Y212" s="8"/>
      <c r="Z212" s="8"/>
      <c r="AA212" s="8"/>
      <c r="AB212" s="8"/>
    </row>
    <row r="213" ht="15.75" customHeight="1">
      <c r="A213" s="5">
        <v>50402.0</v>
      </c>
      <c r="B213" s="5">
        <v>1.0</v>
      </c>
      <c r="C213" s="5">
        <v>2129.0</v>
      </c>
      <c r="D213" s="5">
        <v>0.4035254120826721</v>
      </c>
      <c r="E213" s="5">
        <v>0.41010385751724243</v>
      </c>
      <c r="F213" s="5">
        <v>873.1111333370209</v>
      </c>
      <c r="G213" s="5">
        <v>5276.0</v>
      </c>
      <c r="H213" s="6">
        <v>0.16548733413219452</v>
      </c>
      <c r="I213" s="8"/>
      <c r="J213" s="8"/>
      <c r="K213" s="9"/>
      <c r="L213" s="5">
        <v>50402.0</v>
      </c>
      <c r="M213" s="5">
        <v>0.0</v>
      </c>
      <c r="N213" s="5">
        <v>3924.0</v>
      </c>
      <c r="O213" s="5">
        <v>0.3398285210132599</v>
      </c>
      <c r="P213" s="5">
        <v>0.39596784114837646</v>
      </c>
      <c r="Q213" s="5">
        <v>1553.7778173089027</v>
      </c>
      <c r="R213" s="5">
        <v>11547.0</v>
      </c>
      <c r="S213" s="6">
        <v>0.13456116616725922</v>
      </c>
      <c r="T213" s="8"/>
      <c r="U213" s="8"/>
      <c r="V213" s="8"/>
      <c r="W213" s="8"/>
      <c r="X213" s="8"/>
      <c r="Y213" s="8"/>
      <c r="Z213" s="8"/>
      <c r="AA213" s="8"/>
      <c r="AB213" s="8"/>
    </row>
    <row r="214" ht="15.75" customHeight="1">
      <c r="A214" s="5">
        <v>50403.0</v>
      </c>
      <c r="B214" s="5">
        <v>1.0</v>
      </c>
      <c r="C214" s="5">
        <v>2851.0</v>
      </c>
      <c r="D214" s="5">
        <v>0.39145955443382263</v>
      </c>
      <c r="E214" s="5">
        <v>0.3896099030971527</v>
      </c>
      <c r="F214" s="5">
        <v>1110.7778060436249</v>
      </c>
      <c r="G214" s="5">
        <v>7283.0</v>
      </c>
      <c r="H214" s="6">
        <v>0.15251651406288147</v>
      </c>
      <c r="I214" s="8"/>
      <c r="J214" s="8"/>
      <c r="K214" s="9"/>
      <c r="L214" s="5">
        <v>50403.0</v>
      </c>
      <c r="M214" s="5">
        <v>0.0</v>
      </c>
      <c r="N214" s="5">
        <v>6574.0</v>
      </c>
      <c r="O214" s="5">
        <v>0.2601812779903412</v>
      </c>
      <c r="P214" s="5">
        <v>0.3777676522731781</v>
      </c>
      <c r="Q214" s="5">
        <v>2483.4445073604584</v>
      </c>
      <c r="R214" s="5">
        <v>25267.0</v>
      </c>
      <c r="S214" s="6">
        <v>0.09828807413578033</v>
      </c>
      <c r="T214" s="8"/>
      <c r="U214" s="8"/>
      <c r="V214" s="8"/>
      <c r="W214" s="8"/>
      <c r="X214" s="8"/>
      <c r="Y214" s="8"/>
      <c r="Z214" s="8"/>
      <c r="AA214" s="8"/>
      <c r="AB214" s="8"/>
    </row>
    <row r="215" ht="15.75" customHeight="1">
      <c r="A215" s="5">
        <v>50404.0</v>
      </c>
      <c r="B215" s="5">
        <v>1.0</v>
      </c>
      <c r="C215" s="5">
        <v>1428.0</v>
      </c>
      <c r="D215" s="5">
        <v>0.47159841656684875</v>
      </c>
      <c r="E215" s="5">
        <v>0.3976812958717346</v>
      </c>
      <c r="F215" s="5">
        <v>567.8889024555683</v>
      </c>
      <c r="G215" s="5">
        <v>3028.0</v>
      </c>
      <c r="H215" s="6">
        <v>0.18754586577415466</v>
      </c>
      <c r="I215" s="8"/>
      <c r="J215" s="8"/>
      <c r="K215" s="9"/>
      <c r="L215" s="5">
        <v>50404.0</v>
      </c>
      <c r="M215" s="5">
        <v>0.0</v>
      </c>
      <c r="N215" s="5">
        <v>4208.0</v>
      </c>
      <c r="O215" s="5">
        <v>0.36808958649635315</v>
      </c>
      <c r="P215" s="5">
        <v>0.3845057189464569</v>
      </c>
      <c r="Q215" s="5">
        <v>1618.0000418126583</v>
      </c>
      <c r="R215" s="5">
        <v>11432.0</v>
      </c>
      <c r="S215" s="6">
        <v>0.1415325552225113</v>
      </c>
      <c r="T215" s="8"/>
      <c r="U215" s="8"/>
      <c r="V215" s="8"/>
      <c r="W215" s="8"/>
      <c r="X215" s="8"/>
      <c r="Y215" s="8"/>
      <c r="Z215" s="8"/>
      <c r="AA215" s="8"/>
      <c r="AB215" s="8"/>
    </row>
    <row r="216" ht="15.75" customHeight="1">
      <c r="A216" s="5">
        <v>50405.0</v>
      </c>
      <c r="B216" s="5">
        <v>1.0</v>
      </c>
      <c r="C216" s="5">
        <v>1503.0</v>
      </c>
      <c r="D216" s="5">
        <v>0.40654584765434265</v>
      </c>
      <c r="E216" s="5">
        <v>0.3920307755470276</v>
      </c>
      <c r="F216" s="5">
        <v>589.2222367823124</v>
      </c>
      <c r="G216" s="5">
        <v>3697.0</v>
      </c>
      <c r="H216" s="6">
        <v>0.15937848389148712</v>
      </c>
      <c r="I216" s="8"/>
      <c r="J216" s="8"/>
      <c r="K216" s="9"/>
      <c r="L216" s="5">
        <v>50405.0</v>
      </c>
      <c r="M216" s="5">
        <v>0.0</v>
      </c>
      <c r="N216" s="5">
        <v>5229.0</v>
      </c>
      <c r="O216" s="5">
        <v>0.3024641275405884</v>
      </c>
      <c r="P216" s="5">
        <v>0.38114362955093384</v>
      </c>
      <c r="Q216" s="5">
        <v>1993.0000491440296</v>
      </c>
      <c r="R216" s="5">
        <v>17288.0</v>
      </c>
      <c r="S216" s="6">
        <v>0.11528227478265762</v>
      </c>
      <c r="T216" s="8"/>
      <c r="U216" s="8"/>
      <c r="V216" s="8"/>
      <c r="W216" s="8"/>
      <c r="X216" s="8"/>
      <c r="Y216" s="8"/>
      <c r="Z216" s="8"/>
      <c r="AA216" s="8"/>
      <c r="AB216" s="8"/>
    </row>
    <row r="217" ht="15.75" customHeight="1">
      <c r="A217" s="5">
        <v>50501.0</v>
      </c>
      <c r="B217" s="5">
        <v>1.0</v>
      </c>
      <c r="C217" s="5">
        <v>3677.0</v>
      </c>
      <c r="D217" s="5">
        <v>0.6276886463165283</v>
      </c>
      <c r="E217" s="5">
        <v>0.4285196363925934</v>
      </c>
      <c r="F217" s="5">
        <v>1575.6667085886002</v>
      </c>
      <c r="G217" s="5">
        <v>5858.0</v>
      </c>
      <c r="H217" s="6">
        <v>0.2689768970012665</v>
      </c>
      <c r="I217" s="8"/>
      <c r="J217" s="8"/>
      <c r="K217" s="9"/>
      <c r="L217" s="5">
        <v>50501.0</v>
      </c>
      <c r="M217" s="5">
        <v>0.0</v>
      </c>
      <c r="N217" s="5">
        <v>10724.0</v>
      </c>
      <c r="O217" s="5">
        <v>0.4768553376197815</v>
      </c>
      <c r="P217" s="5">
        <v>0.41542336344718933</v>
      </c>
      <c r="Q217" s="5">
        <v>4455.000112831593</v>
      </c>
      <c r="R217" s="5">
        <v>22489.0</v>
      </c>
      <c r="S217" s="6">
        <v>0.1980968415737152</v>
      </c>
      <c r="T217" s="8"/>
      <c r="U217" s="8"/>
      <c r="V217" s="8"/>
      <c r="W217" s="8"/>
      <c r="X217" s="8"/>
      <c r="Y217" s="8"/>
      <c r="Z217" s="8"/>
      <c r="AA217" s="8"/>
      <c r="AB217" s="8"/>
    </row>
    <row r="218" ht="15.75" customHeight="1">
      <c r="A218" s="5">
        <v>50502.0</v>
      </c>
      <c r="B218" s="5">
        <v>1.0</v>
      </c>
      <c r="C218" s="5">
        <v>1243.0</v>
      </c>
      <c r="D218" s="5">
        <v>0.5177009701728821</v>
      </c>
      <c r="E218" s="5">
        <v>0.4262983798980713</v>
      </c>
      <c r="F218" s="5">
        <v>529.8889017403126</v>
      </c>
      <c r="G218" s="5">
        <v>2401.0</v>
      </c>
      <c r="H218" s="6">
        <v>0.22069507837295532</v>
      </c>
      <c r="I218" s="8"/>
      <c r="J218" s="8"/>
      <c r="K218" s="9"/>
      <c r="L218" s="5">
        <v>50502.0</v>
      </c>
      <c r="M218" s="5">
        <v>0.0</v>
      </c>
      <c r="N218" s="5">
        <v>3144.0</v>
      </c>
      <c r="O218" s="5">
        <v>0.38248175382614136</v>
      </c>
      <c r="P218" s="5">
        <v>0.3979361057281494</v>
      </c>
      <c r="Q218" s="5">
        <v>1251.1111421585083</v>
      </c>
      <c r="R218" s="5">
        <v>8220.0</v>
      </c>
      <c r="S218" s="6">
        <v>0.15220330655574799</v>
      </c>
      <c r="T218" s="8"/>
      <c r="U218" s="8"/>
      <c r="V218" s="8"/>
      <c r="W218" s="8"/>
      <c r="X218" s="8"/>
      <c r="Y218" s="8"/>
      <c r="Z218" s="8"/>
      <c r="AA218" s="8"/>
      <c r="AB218" s="8"/>
    </row>
    <row r="219" ht="15.75" customHeight="1">
      <c r="A219" s="5">
        <v>50601.0</v>
      </c>
      <c r="B219" s="5">
        <v>1.0</v>
      </c>
      <c r="C219" s="5">
        <v>1864.0</v>
      </c>
      <c r="D219" s="5">
        <v>0.2497655153274536</v>
      </c>
      <c r="E219" s="5">
        <v>0.39282310009002686</v>
      </c>
      <c r="F219" s="5">
        <v>732.2222405672073</v>
      </c>
      <c r="G219" s="5">
        <v>7463.0</v>
      </c>
      <c r="H219" s="6">
        <v>0.09811366349458694</v>
      </c>
      <c r="I219" s="8"/>
      <c r="J219" s="8"/>
      <c r="K219" s="9"/>
      <c r="L219" s="5">
        <v>50601.0</v>
      </c>
      <c r="M219" s="5">
        <v>0.0</v>
      </c>
      <c r="N219" s="5">
        <v>3770.0</v>
      </c>
      <c r="O219" s="5">
        <v>0.17412590980529785</v>
      </c>
      <c r="P219" s="5">
        <v>0.3753315806388855</v>
      </c>
      <c r="Q219" s="5">
        <v>1415.0000362694263</v>
      </c>
      <c r="R219" s="5">
        <v>21651.0</v>
      </c>
      <c r="S219" s="6">
        <v>0.06535495072603226</v>
      </c>
      <c r="T219" s="8"/>
      <c r="U219" s="8"/>
      <c r="V219" s="8"/>
      <c r="W219" s="8"/>
      <c r="X219" s="8"/>
      <c r="Y219" s="8"/>
      <c r="Z219" s="8"/>
      <c r="AA219" s="8"/>
      <c r="AB219" s="8"/>
    </row>
    <row r="220" ht="15.75" customHeight="1">
      <c r="A220" s="5">
        <v>50602.0</v>
      </c>
      <c r="B220" s="5">
        <v>1.0</v>
      </c>
      <c r="C220" s="5">
        <v>657.0</v>
      </c>
      <c r="D220" s="5">
        <v>0.20378412306308746</v>
      </c>
      <c r="E220" s="5">
        <v>0.3783189654350281</v>
      </c>
      <c r="F220" s="5">
        <v>248.55556160211563</v>
      </c>
      <c r="G220" s="5">
        <v>3224.0</v>
      </c>
      <c r="H220" s="6">
        <v>0.0770953968167305</v>
      </c>
      <c r="I220" s="8"/>
      <c r="J220" s="8"/>
      <c r="K220" s="9"/>
      <c r="L220" s="5">
        <v>50602.0</v>
      </c>
      <c r="M220" s="5">
        <v>0.0</v>
      </c>
      <c r="N220" s="5">
        <v>918.0</v>
      </c>
      <c r="O220" s="5">
        <v>0.13383875787258148</v>
      </c>
      <c r="P220" s="5">
        <v>0.36807069182395935</v>
      </c>
      <c r="Q220" s="5">
        <v>337.8888968527317</v>
      </c>
      <c r="R220" s="5">
        <v>6859.0</v>
      </c>
      <c r="S220" s="6">
        <v>0.04926212504506111</v>
      </c>
      <c r="T220" s="8"/>
      <c r="U220" s="8"/>
      <c r="V220" s="8"/>
      <c r="W220" s="8"/>
      <c r="X220" s="8"/>
      <c r="Y220" s="8"/>
      <c r="Z220" s="8"/>
      <c r="AA220" s="8"/>
      <c r="AB220" s="8"/>
    </row>
    <row r="221" ht="15.75" customHeight="1">
      <c r="A221" s="5">
        <v>50701.0</v>
      </c>
      <c r="B221" s="5">
        <v>1.0</v>
      </c>
      <c r="C221" s="5">
        <v>1046.0</v>
      </c>
      <c r="D221" s="5">
        <v>0.3455566465854645</v>
      </c>
      <c r="E221" s="5">
        <v>0.3811344802379608</v>
      </c>
      <c r="F221" s="5">
        <v>398.66667678952217</v>
      </c>
      <c r="G221" s="5">
        <v>3027.0</v>
      </c>
      <c r="H221" s="6">
        <v>0.13170355558395386</v>
      </c>
      <c r="I221" s="8"/>
      <c r="J221" s="8"/>
      <c r="K221" s="9"/>
      <c r="L221" s="5">
        <v>50701.0</v>
      </c>
      <c r="M221" s="5">
        <v>0.0</v>
      </c>
      <c r="N221" s="5">
        <v>3361.0</v>
      </c>
      <c r="O221" s="5">
        <v>0.23761045932769775</v>
      </c>
      <c r="P221" s="5">
        <v>0.37482231855392456</v>
      </c>
      <c r="Q221" s="5">
        <v>1259.7778106629848</v>
      </c>
      <c r="R221" s="5">
        <v>14145.0</v>
      </c>
      <c r="S221" s="6">
        <v>0.08906169980764389</v>
      </c>
      <c r="T221" s="8"/>
      <c r="U221" s="8"/>
      <c r="V221" s="8"/>
      <c r="W221" s="8"/>
      <c r="X221" s="8"/>
      <c r="Y221" s="8"/>
      <c r="Z221" s="8"/>
      <c r="AA221" s="8"/>
      <c r="AB221" s="8"/>
    </row>
    <row r="222" ht="15.75" customHeight="1">
      <c r="A222" s="5">
        <v>50702.0</v>
      </c>
      <c r="B222" s="5">
        <v>1.0</v>
      </c>
      <c r="C222" s="5">
        <v>538.0</v>
      </c>
      <c r="D222" s="5">
        <v>0.3248792290687561</v>
      </c>
      <c r="E222" s="5">
        <v>0.372986376285553</v>
      </c>
      <c r="F222" s="5">
        <v>200.66667160391808</v>
      </c>
      <c r="G222" s="5">
        <v>1656.0</v>
      </c>
      <c r="H222" s="6">
        <v>0.12117552757263184</v>
      </c>
      <c r="I222" s="8"/>
      <c r="J222" s="8"/>
      <c r="K222" s="9"/>
      <c r="L222" s="5">
        <v>50702.0</v>
      </c>
      <c r="M222" s="5">
        <v>0.0</v>
      </c>
      <c r="N222" s="5">
        <v>1493.0</v>
      </c>
      <c r="O222" s="5">
        <v>0.22010909020900726</v>
      </c>
      <c r="P222" s="5">
        <v>0.36913001537323</v>
      </c>
      <c r="Q222" s="5">
        <v>551.1111248731613</v>
      </c>
      <c r="R222" s="5">
        <v>6783.0</v>
      </c>
      <c r="S222" s="6">
        <v>0.08124887198209763</v>
      </c>
      <c r="T222" s="8"/>
      <c r="U222" s="8"/>
      <c r="V222" s="8"/>
      <c r="W222" s="8"/>
      <c r="X222" s="8"/>
      <c r="Y222" s="8"/>
      <c r="Z222" s="8"/>
      <c r="AA222" s="8"/>
      <c r="AB222" s="8"/>
    </row>
    <row r="223" ht="15.75" customHeight="1">
      <c r="A223" s="5">
        <v>50801.0</v>
      </c>
      <c r="B223" s="5">
        <v>1.0</v>
      </c>
      <c r="C223" s="5">
        <v>839.0</v>
      </c>
      <c r="D223" s="5">
        <v>0.07935307174921036</v>
      </c>
      <c r="E223" s="5">
        <v>0.3856442868709564</v>
      </c>
      <c r="F223" s="5">
        <v>323.5555636584759</v>
      </c>
      <c r="G223" s="5">
        <v>10573.0</v>
      </c>
      <c r="H223" s="6">
        <v>0.03060205839574337</v>
      </c>
      <c r="I223" s="8"/>
      <c r="J223" s="8"/>
      <c r="K223" s="9"/>
      <c r="L223" s="5">
        <v>50801.0</v>
      </c>
      <c r="M223" s="5">
        <v>0.0</v>
      </c>
      <c r="N223" s="5">
        <v>1957.0</v>
      </c>
      <c r="O223" s="5">
        <v>0.057771217077970505</v>
      </c>
      <c r="P223" s="5">
        <v>0.36410605907440186</v>
      </c>
      <c r="Q223" s="5">
        <v>712.5555733144283</v>
      </c>
      <c r="R223" s="5">
        <v>33875.0</v>
      </c>
      <c r="S223" s="6">
        <v>0.02103484980762005</v>
      </c>
      <c r="T223" s="8"/>
      <c r="U223" s="8"/>
      <c r="V223" s="8"/>
      <c r="W223" s="8"/>
      <c r="X223" s="8"/>
      <c r="Y223" s="8"/>
      <c r="Z223" s="8"/>
      <c r="AA223" s="8"/>
      <c r="AB223" s="8"/>
    </row>
    <row r="224" ht="15.75" customHeight="1">
      <c r="A224" s="5">
        <v>50802.0</v>
      </c>
      <c r="B224" s="5">
        <v>1.0</v>
      </c>
      <c r="C224" s="5">
        <v>122.0</v>
      </c>
      <c r="D224" s="5">
        <v>0.108444444835186</v>
      </c>
      <c r="E224" s="5">
        <v>0.3925318717956543</v>
      </c>
      <c r="F224" s="5">
        <v>47.88889008760452</v>
      </c>
      <c r="G224" s="5">
        <v>1125.0</v>
      </c>
      <c r="H224" s="6">
        <v>0.0425679013133049</v>
      </c>
      <c r="I224" s="8"/>
      <c r="J224" s="8"/>
      <c r="K224" s="9"/>
      <c r="L224" s="5">
        <v>50802.0</v>
      </c>
      <c r="M224" s="5">
        <v>0.0</v>
      </c>
      <c r="N224" s="5">
        <v>329.0</v>
      </c>
      <c r="O224" s="5">
        <v>0.03938233107328415</v>
      </c>
      <c r="P224" s="5">
        <v>0.3701452314853668</v>
      </c>
      <c r="Q224" s="5">
        <v>121.77778095006943</v>
      </c>
      <c r="R224" s="5">
        <v>8354.0</v>
      </c>
      <c r="S224" s="6">
        <v>0.01457718200981617</v>
      </c>
      <c r="T224" s="8"/>
      <c r="U224" s="8"/>
      <c r="V224" s="8"/>
      <c r="W224" s="8"/>
      <c r="X224" s="8"/>
      <c r="Y224" s="8"/>
      <c r="Z224" s="8"/>
      <c r="AA224" s="8"/>
      <c r="AB224" s="8"/>
    </row>
    <row r="225" ht="15.75" customHeight="1">
      <c r="A225" s="5">
        <v>50901.0</v>
      </c>
      <c r="B225" s="5">
        <v>1.0</v>
      </c>
      <c r="C225" s="5">
        <v>223.0</v>
      </c>
      <c r="D225" s="5">
        <v>0.11371748894453049</v>
      </c>
      <c r="E225" s="5">
        <v>0.3766816258430481</v>
      </c>
      <c r="F225" s="5">
        <v>84.00000193715096</v>
      </c>
      <c r="G225" s="5">
        <v>1961.0</v>
      </c>
      <c r="H225" s="6">
        <v>0.0428352877497673</v>
      </c>
      <c r="I225" s="8"/>
      <c r="J225" s="8"/>
      <c r="K225" s="9"/>
      <c r="L225" s="5">
        <v>50901.0</v>
      </c>
      <c r="M225" s="5">
        <v>0.0</v>
      </c>
      <c r="N225" s="5">
        <v>541.0</v>
      </c>
      <c r="O225" s="5">
        <v>0.060091082006692886</v>
      </c>
      <c r="P225" s="5">
        <v>0.37153419852256775</v>
      </c>
      <c r="Q225" s="5">
        <v>201.0000049173832</v>
      </c>
      <c r="R225" s="5">
        <v>9003.0</v>
      </c>
      <c r="S225" s="6">
        <v>0.022325892001390457</v>
      </c>
      <c r="T225" s="8"/>
      <c r="U225" s="8"/>
      <c r="V225" s="8"/>
      <c r="W225" s="8"/>
      <c r="X225" s="8"/>
      <c r="Y225" s="8"/>
      <c r="Z225" s="8"/>
      <c r="AA225" s="8"/>
      <c r="AB225" s="8"/>
    </row>
    <row r="226" ht="15.75" customHeight="1">
      <c r="A226" s="5">
        <v>50902.0</v>
      </c>
      <c r="B226" s="5">
        <v>1.0</v>
      </c>
      <c r="C226" s="5">
        <v>41.0</v>
      </c>
      <c r="D226" s="5">
        <v>0.13531352579593658</v>
      </c>
      <c r="E226" s="5">
        <v>0.3712737262248993</v>
      </c>
      <c r="F226" s="5">
        <v>15.222222536802292</v>
      </c>
      <c r="G226" s="5">
        <v>303.0</v>
      </c>
      <c r="H226" s="6">
        <v>0.05023835599422455</v>
      </c>
      <c r="I226" s="8"/>
      <c r="J226" s="8"/>
      <c r="K226" s="9"/>
      <c r="L226" s="5">
        <v>50902.0</v>
      </c>
      <c r="M226" s="5">
        <v>0.0</v>
      </c>
      <c r="N226" s="5">
        <v>96.0</v>
      </c>
      <c r="O226" s="5">
        <v>0.07933884114027023</v>
      </c>
      <c r="P226" s="5">
        <v>0.36689814925193787</v>
      </c>
      <c r="Q226" s="5">
        <v>35.22222298383713</v>
      </c>
      <c r="R226" s="5">
        <v>1210.0</v>
      </c>
      <c r="S226" s="6">
        <v>0.029109273105859756</v>
      </c>
      <c r="T226" s="8"/>
      <c r="U226" s="8"/>
      <c r="V226" s="8"/>
      <c r="W226" s="8"/>
      <c r="X226" s="8"/>
      <c r="Y226" s="8"/>
      <c r="Z226" s="8"/>
      <c r="AA226" s="8"/>
      <c r="AB226" s="8"/>
    </row>
    <row r="227" ht="15.75" customHeight="1">
      <c r="A227" s="5">
        <v>51001.0</v>
      </c>
      <c r="B227" s="5">
        <v>1.0</v>
      </c>
      <c r="C227" s="5">
        <v>158.0</v>
      </c>
      <c r="D227" s="5">
        <v>0.32510289549827576</v>
      </c>
      <c r="E227" s="5">
        <v>0.3762306571006775</v>
      </c>
      <c r="F227" s="5">
        <v>59.44444581866264</v>
      </c>
      <c r="G227" s="5">
        <v>486.0</v>
      </c>
      <c r="H227" s="6">
        <v>0.12231367826461792</v>
      </c>
      <c r="I227" s="8"/>
      <c r="J227" s="8"/>
      <c r="K227" s="9"/>
      <c r="L227" s="5">
        <v>51001.0</v>
      </c>
      <c r="M227" s="5">
        <v>0.0</v>
      </c>
      <c r="N227" s="5">
        <v>417.0</v>
      </c>
      <c r="O227" s="5">
        <v>0.17331670224666595</v>
      </c>
      <c r="P227" s="5">
        <v>0.3828936815261841</v>
      </c>
      <c r="Q227" s="5">
        <v>159.6666708290577</v>
      </c>
      <c r="R227" s="5">
        <v>2406.0</v>
      </c>
      <c r="S227" s="6">
        <v>0.06636186689138412</v>
      </c>
      <c r="T227" s="8"/>
      <c r="U227" s="8"/>
      <c r="V227" s="8"/>
      <c r="W227" s="8"/>
      <c r="X227" s="8"/>
      <c r="Y227" s="8"/>
      <c r="Z227" s="8"/>
      <c r="AA227" s="8"/>
      <c r="AB227" s="8"/>
    </row>
    <row r="228" ht="15.75" customHeight="1">
      <c r="A228" s="5">
        <v>51002.0</v>
      </c>
      <c r="B228" s="5">
        <v>1.0</v>
      </c>
      <c r="C228" s="5">
        <v>113.0</v>
      </c>
      <c r="D228" s="5">
        <v>0.48085105419158936</v>
      </c>
      <c r="E228" s="5">
        <v>0.41101279854774475</v>
      </c>
      <c r="F228" s="5">
        <v>46.444445699453354</v>
      </c>
      <c r="G228" s="5">
        <v>235.0</v>
      </c>
      <c r="H228" s="6">
        <v>0.1976359337568283</v>
      </c>
      <c r="I228" s="8"/>
      <c r="J228" s="8"/>
      <c r="K228" s="9"/>
      <c r="L228" s="5">
        <v>51002.0</v>
      </c>
      <c r="M228" s="5">
        <v>0.0</v>
      </c>
      <c r="N228" s="5">
        <v>234.0</v>
      </c>
      <c r="O228" s="5">
        <v>0.3205479383468628</v>
      </c>
      <c r="P228" s="5">
        <v>0.3817663788795471</v>
      </c>
      <c r="Q228" s="5">
        <v>89.33333560824394</v>
      </c>
      <c r="R228" s="5">
        <v>730.0</v>
      </c>
      <c r="S228" s="6">
        <v>0.12237442284822464</v>
      </c>
      <c r="T228" s="8"/>
      <c r="U228" s="8"/>
      <c r="V228" s="8"/>
      <c r="W228" s="8"/>
      <c r="X228" s="8"/>
      <c r="Y228" s="8"/>
      <c r="Z228" s="8"/>
      <c r="AA228" s="8"/>
      <c r="AB228" s="8"/>
    </row>
    <row r="229" ht="15.75" customHeight="1">
      <c r="A229" s="5">
        <v>51003.0</v>
      </c>
      <c r="B229" s="5">
        <v>1.0</v>
      </c>
      <c r="C229" s="5">
        <v>156.0</v>
      </c>
      <c r="D229" s="5">
        <v>0.47416412830352783</v>
      </c>
      <c r="E229" s="5">
        <v>0.3960114121437073</v>
      </c>
      <c r="F229" s="5">
        <v>61.777779310941696</v>
      </c>
      <c r="G229" s="5">
        <v>329.0</v>
      </c>
      <c r="H229" s="6">
        <v>0.1877744048833847</v>
      </c>
      <c r="I229" s="8"/>
      <c r="J229" s="8"/>
      <c r="K229" s="9"/>
      <c r="L229" s="5">
        <v>51003.0</v>
      </c>
      <c r="M229" s="5">
        <v>0.0</v>
      </c>
      <c r="N229" s="5">
        <v>376.0</v>
      </c>
      <c r="O229" s="5">
        <v>0.24305106699466705</v>
      </c>
      <c r="P229" s="5">
        <v>0.3856382966041565</v>
      </c>
      <c r="Q229" s="5">
        <v>145.00000342726707</v>
      </c>
      <c r="R229" s="5">
        <v>1547.0</v>
      </c>
      <c r="S229" s="6">
        <v>0.09372980147600174</v>
      </c>
      <c r="T229" s="8"/>
      <c r="U229" s="8"/>
      <c r="V229" s="8"/>
      <c r="W229" s="8"/>
      <c r="X229" s="8"/>
      <c r="Y229" s="8"/>
      <c r="Z229" s="8"/>
      <c r="AA229" s="8"/>
      <c r="AB229" s="8"/>
    </row>
    <row r="230" ht="15.75" customHeight="1">
      <c r="A230" s="5">
        <v>51101.0</v>
      </c>
      <c r="B230" s="5">
        <v>1.0</v>
      </c>
      <c r="C230" s="5">
        <v>1010.0</v>
      </c>
      <c r="D230" s="5">
        <v>0.1847110390663147</v>
      </c>
      <c r="E230" s="5">
        <v>0.37491750717163086</v>
      </c>
      <c r="F230" s="5">
        <v>378.6666757464409</v>
      </c>
      <c r="G230" s="5">
        <v>5468.0</v>
      </c>
      <c r="H230" s="6">
        <v>0.0692514032125473</v>
      </c>
      <c r="I230" s="8"/>
      <c r="J230" s="8"/>
      <c r="K230" s="9"/>
      <c r="L230" s="5">
        <v>51101.0</v>
      </c>
      <c r="M230" s="5">
        <v>0.0</v>
      </c>
      <c r="N230" s="5">
        <v>1385.0</v>
      </c>
      <c r="O230" s="5">
        <v>0.12845483422279358</v>
      </c>
      <c r="P230" s="5">
        <v>0.3659847676753998</v>
      </c>
      <c r="Q230" s="5">
        <v>506.8889012336731</v>
      </c>
      <c r="R230" s="5">
        <v>10782.0</v>
      </c>
      <c r="S230" s="6">
        <v>0.047012511640787125</v>
      </c>
      <c r="T230" s="8"/>
      <c r="U230" s="8"/>
      <c r="V230" s="8"/>
      <c r="W230" s="8"/>
      <c r="X230" s="8"/>
      <c r="Y230" s="8"/>
      <c r="Z230" s="8"/>
      <c r="AA230" s="8"/>
      <c r="AB230" s="8"/>
    </row>
    <row r="231" ht="15.75" customHeight="1">
      <c r="A231" s="5">
        <v>51102.0</v>
      </c>
      <c r="B231" s="5">
        <v>1.0</v>
      </c>
      <c r="C231" s="5">
        <v>639.0</v>
      </c>
      <c r="D231" s="5">
        <v>0.1990654170513153</v>
      </c>
      <c r="E231" s="5">
        <v>0.38810643553733826</v>
      </c>
      <c r="F231" s="5">
        <v>248.00000649690628</v>
      </c>
      <c r="G231" s="5">
        <v>3210.0</v>
      </c>
      <c r="H231" s="6">
        <v>0.07725857198238373</v>
      </c>
      <c r="I231" s="8"/>
      <c r="J231" s="8"/>
      <c r="K231" s="9"/>
      <c r="L231" s="5">
        <v>51102.0</v>
      </c>
      <c r="M231" s="5">
        <v>0.0</v>
      </c>
      <c r="N231" s="5">
        <v>1373.0</v>
      </c>
      <c r="O231" s="5">
        <v>0.1448923647403717</v>
      </c>
      <c r="P231" s="5">
        <v>0.36764588952064514</v>
      </c>
      <c r="Q231" s="5">
        <v>504.77779015898705</v>
      </c>
      <c r="R231" s="5">
        <v>9476.0</v>
      </c>
      <c r="S231" s="6">
        <v>0.05326908081769943</v>
      </c>
      <c r="T231" s="8"/>
      <c r="U231" s="8"/>
      <c r="V231" s="8"/>
      <c r="W231" s="8"/>
      <c r="X231" s="8"/>
      <c r="Y231" s="8"/>
      <c r="Z231" s="8"/>
      <c r="AA231" s="8"/>
      <c r="AB231" s="8"/>
    </row>
    <row r="232" ht="15.75" customHeight="1">
      <c r="A232" s="5">
        <v>51103.0</v>
      </c>
      <c r="B232" s="5">
        <v>1.0</v>
      </c>
      <c r="C232" s="5">
        <v>1731.0</v>
      </c>
      <c r="D232" s="5">
        <v>0.5048118829727173</v>
      </c>
      <c r="E232" s="5">
        <v>0.40381282567977905</v>
      </c>
      <c r="F232" s="5">
        <v>699.0000167489052</v>
      </c>
      <c r="G232" s="5">
        <v>3429.0</v>
      </c>
      <c r="H232" s="6">
        <v>0.20384950935840607</v>
      </c>
      <c r="I232" s="8"/>
      <c r="J232" s="8"/>
      <c r="K232" s="9"/>
      <c r="L232" s="5">
        <v>51103.0</v>
      </c>
      <c r="M232" s="5">
        <v>0.0</v>
      </c>
      <c r="N232" s="5">
        <v>4753.0</v>
      </c>
      <c r="O232" s="5">
        <v>0.43625515699386597</v>
      </c>
      <c r="P232" s="5">
        <v>0.40288007259368896</v>
      </c>
      <c r="Q232" s="5">
        <v>1914.8889368474483</v>
      </c>
      <c r="R232" s="5">
        <v>10895.0</v>
      </c>
      <c r="S232" s="6">
        <v>0.1757585108280182</v>
      </c>
      <c r="T232" s="8"/>
      <c r="U232" s="8"/>
      <c r="V232" s="8"/>
      <c r="W232" s="8"/>
      <c r="X232" s="8"/>
      <c r="Y232" s="8"/>
      <c r="Z232" s="8"/>
      <c r="AA232" s="8"/>
      <c r="AB232" s="8"/>
    </row>
    <row r="233" ht="15.75" customHeight="1">
      <c r="A233" s="5">
        <v>51201.0</v>
      </c>
      <c r="B233" s="5">
        <v>1.0</v>
      </c>
      <c r="C233" s="5">
        <v>610.0</v>
      </c>
      <c r="D233" s="5">
        <v>0.1050456315279007</v>
      </c>
      <c r="E233" s="5">
        <v>0.3712204098701477</v>
      </c>
      <c r="F233" s="5">
        <v>226.44445011019707</v>
      </c>
      <c r="G233" s="5">
        <v>5807.0</v>
      </c>
      <c r="H233" s="6">
        <v>0.038995083421468735</v>
      </c>
      <c r="I233" s="8"/>
      <c r="J233" s="8"/>
      <c r="K233" s="9"/>
      <c r="L233" s="5">
        <v>51201.0</v>
      </c>
      <c r="M233" s="5">
        <v>0.0</v>
      </c>
      <c r="N233" s="5">
        <v>2193.0</v>
      </c>
      <c r="O233" s="5">
        <v>0.07823481410741806</v>
      </c>
      <c r="P233" s="5">
        <v>0.3549678325653076</v>
      </c>
      <c r="Q233" s="5">
        <v>778.4444645941257</v>
      </c>
      <c r="R233" s="5">
        <v>28031.0</v>
      </c>
      <c r="S233" s="6">
        <v>0.027770841494202614</v>
      </c>
      <c r="T233" s="8"/>
      <c r="U233" s="8"/>
      <c r="V233" s="8"/>
      <c r="W233" s="8"/>
      <c r="X233" s="8"/>
      <c r="Y233" s="8"/>
      <c r="Z233" s="8"/>
      <c r="AA233" s="8"/>
      <c r="AB233" s="8"/>
    </row>
    <row r="234" ht="15.75" customHeight="1">
      <c r="A234" s="5">
        <v>51202.0</v>
      </c>
      <c r="B234" s="5">
        <v>1.0</v>
      </c>
      <c r="C234" s="5">
        <v>581.0</v>
      </c>
      <c r="D234" s="5">
        <v>0.24289298057556152</v>
      </c>
      <c r="E234" s="5">
        <v>0.3702428936958313</v>
      </c>
      <c r="F234" s="5">
        <v>215.1111163496971</v>
      </c>
      <c r="G234" s="5">
        <v>2392.0</v>
      </c>
      <c r="H234" s="6">
        <v>0.08992940187454224</v>
      </c>
      <c r="I234" s="8"/>
      <c r="J234" s="8"/>
      <c r="K234" s="9"/>
      <c r="L234" s="5">
        <v>51202.0</v>
      </c>
      <c r="M234" s="5">
        <v>0.0</v>
      </c>
      <c r="N234" s="5">
        <v>1103.0</v>
      </c>
      <c r="O234" s="5">
        <v>0.20437279343605042</v>
      </c>
      <c r="P234" s="5">
        <v>0.3613377809524536</v>
      </c>
      <c r="Q234" s="5">
        <v>398.55556535720825</v>
      </c>
      <c r="R234" s="5">
        <v>5397.0</v>
      </c>
      <c r="S234" s="6">
        <v>0.07384761422872543</v>
      </c>
      <c r="T234" s="8"/>
      <c r="U234" s="8"/>
      <c r="V234" s="8"/>
      <c r="W234" s="8"/>
      <c r="X234" s="8"/>
      <c r="Y234" s="8"/>
      <c r="Z234" s="8"/>
      <c r="AA234" s="8"/>
      <c r="AB234" s="8"/>
    </row>
    <row r="235" ht="15.75" customHeight="1">
      <c r="A235" s="5">
        <v>51203.0</v>
      </c>
      <c r="B235" s="5">
        <v>1.0</v>
      </c>
      <c r="C235" s="5">
        <v>234.0</v>
      </c>
      <c r="D235" s="5">
        <v>0.18780095875263214</v>
      </c>
      <c r="E235" s="5">
        <v>0.37226971983909607</v>
      </c>
      <c r="F235" s="5">
        <v>87.11111310124397</v>
      </c>
      <c r="G235" s="5">
        <v>1246.0</v>
      </c>
      <c r="H235" s="6">
        <v>0.0699126124382019</v>
      </c>
      <c r="I235" s="8"/>
      <c r="J235" s="8"/>
      <c r="K235" s="9"/>
      <c r="L235" s="5">
        <v>51203.0</v>
      </c>
      <c r="M235" s="5">
        <v>0.0</v>
      </c>
      <c r="N235" s="5">
        <v>721.0</v>
      </c>
      <c r="O235" s="5">
        <v>0.054550956934690475</v>
      </c>
      <c r="P235" s="5">
        <v>0.36877793073654175</v>
      </c>
      <c r="Q235" s="5">
        <v>265.88889545202255</v>
      </c>
      <c r="R235" s="5">
        <v>13217.0</v>
      </c>
      <c r="S235" s="6">
        <v>0.02011718973517418</v>
      </c>
      <c r="T235" s="8"/>
      <c r="U235" s="8"/>
      <c r="V235" s="8"/>
      <c r="W235" s="8"/>
      <c r="X235" s="8"/>
      <c r="Y235" s="8"/>
      <c r="Z235" s="8"/>
      <c r="AA235" s="8"/>
      <c r="AB235" s="8"/>
    </row>
    <row r="236" ht="15.75" customHeight="1">
      <c r="A236" s="5">
        <v>51204.0</v>
      </c>
      <c r="B236" s="5">
        <v>1.0</v>
      </c>
      <c r="C236" s="5">
        <v>474.0</v>
      </c>
      <c r="D236" s="5">
        <v>0.3296244740486145</v>
      </c>
      <c r="E236" s="5">
        <v>0.3778715431690216</v>
      </c>
      <c r="F236" s="5">
        <v>179.1111155450344</v>
      </c>
      <c r="G236" s="5">
        <v>1438.0</v>
      </c>
      <c r="H236" s="6">
        <v>0.12455570697784424</v>
      </c>
      <c r="I236" s="8"/>
      <c r="J236" s="8"/>
      <c r="K236" s="9"/>
      <c r="L236" s="5">
        <v>51204.0</v>
      </c>
      <c r="M236" s="5">
        <v>0.0</v>
      </c>
      <c r="N236" s="5">
        <v>915.0</v>
      </c>
      <c r="O236" s="5">
        <v>0.20943006873130798</v>
      </c>
      <c r="P236" s="5">
        <v>0.3719490170478821</v>
      </c>
      <c r="Q236" s="5">
        <v>340.3333414196968</v>
      </c>
      <c r="R236" s="5">
        <v>4369.0</v>
      </c>
      <c r="S236" s="6">
        <v>0.07789731025695801</v>
      </c>
      <c r="T236" s="8"/>
      <c r="U236" s="8"/>
      <c r="V236" s="8"/>
      <c r="W236" s="8"/>
      <c r="X236" s="8"/>
      <c r="Y236" s="8"/>
      <c r="Z236" s="8"/>
      <c r="AA236" s="8"/>
      <c r="AB236" s="8"/>
    </row>
    <row r="237" ht="15.75" customHeight="1">
      <c r="A237" s="5">
        <v>51301.0</v>
      </c>
      <c r="B237" s="5">
        <v>1.0</v>
      </c>
      <c r="C237" s="5">
        <v>319.0</v>
      </c>
      <c r="D237" s="5">
        <v>0.34978070855140686</v>
      </c>
      <c r="E237" s="5">
        <v>0.39150121808052063</v>
      </c>
      <c r="F237" s="5">
        <v>124.88889184594154</v>
      </c>
      <c r="G237" s="5">
        <v>912.0</v>
      </c>
      <c r="H237" s="6">
        <v>0.13693957030773163</v>
      </c>
      <c r="I237" s="8"/>
      <c r="J237" s="8"/>
      <c r="K237" s="9"/>
      <c r="L237" s="5">
        <v>51301.0</v>
      </c>
      <c r="M237" s="5">
        <v>0.0</v>
      </c>
      <c r="N237" s="5">
        <v>676.0</v>
      </c>
      <c r="O237" s="5">
        <v>0.24572882056236267</v>
      </c>
      <c r="P237" s="5">
        <v>0.37508219480514526</v>
      </c>
      <c r="Q237" s="5">
        <v>253.55556198954582</v>
      </c>
      <c r="R237" s="5">
        <v>2751.0</v>
      </c>
      <c r="S237" s="6">
        <v>0.09216850250959396</v>
      </c>
      <c r="T237" s="8"/>
      <c r="U237" s="8"/>
      <c r="V237" s="8"/>
      <c r="W237" s="8"/>
      <c r="X237" s="8"/>
      <c r="Y237" s="8"/>
      <c r="Z237" s="8"/>
      <c r="AA237" s="8"/>
      <c r="AB237" s="8"/>
    </row>
    <row r="238" ht="15.75" customHeight="1">
      <c r="A238" s="5">
        <v>51302.0</v>
      </c>
      <c r="B238" s="5">
        <v>1.0</v>
      </c>
      <c r="C238" s="5">
        <v>412.0</v>
      </c>
      <c r="D238" s="5">
        <v>0.34077751636505127</v>
      </c>
      <c r="E238" s="5">
        <v>0.3848435878753662</v>
      </c>
      <c r="F238" s="5">
        <v>158.55555939674377</v>
      </c>
      <c r="G238" s="5">
        <v>1209.0</v>
      </c>
      <c r="H238" s="6">
        <v>0.13114604353904724</v>
      </c>
      <c r="I238" s="8"/>
      <c r="J238" s="8"/>
      <c r="K238" s="9"/>
      <c r="L238" s="5">
        <v>51302.0</v>
      </c>
      <c r="M238" s="5">
        <v>0.0</v>
      </c>
      <c r="N238" s="5">
        <v>692.0</v>
      </c>
      <c r="O238" s="5">
        <v>0.21524105966091156</v>
      </c>
      <c r="P238" s="5">
        <v>0.38310855627059937</v>
      </c>
      <c r="Q238" s="5">
        <v>265.1111174225807</v>
      </c>
      <c r="R238" s="5">
        <v>3215.0</v>
      </c>
      <c r="S238" s="6">
        <v>0.08246069401502609</v>
      </c>
      <c r="T238" s="8"/>
      <c r="U238" s="8"/>
      <c r="V238" s="8"/>
      <c r="W238" s="8"/>
      <c r="X238" s="8"/>
      <c r="Y238" s="8"/>
      <c r="Z238" s="8"/>
      <c r="AA238" s="8"/>
      <c r="AB238" s="8"/>
    </row>
    <row r="239" ht="15.75" customHeight="1">
      <c r="A239" s="5">
        <v>51401.0</v>
      </c>
      <c r="B239" s="5">
        <v>1.0</v>
      </c>
      <c r="C239" s="5">
        <v>64.0</v>
      </c>
      <c r="D239" s="5">
        <v>0.06286837160587311</v>
      </c>
      <c r="E239" s="5">
        <v>0.359375</v>
      </c>
      <c r="F239" s="5">
        <v>23.000000596046448</v>
      </c>
      <c r="G239" s="5">
        <v>1018.0</v>
      </c>
      <c r="H239" s="6">
        <v>0.022593321278691292</v>
      </c>
      <c r="I239" s="8"/>
      <c r="J239" s="8"/>
      <c r="K239" s="9"/>
      <c r="L239" s="5">
        <v>51401.0</v>
      </c>
      <c r="M239" s="5">
        <v>0.0</v>
      </c>
      <c r="N239" s="5">
        <v>128.0</v>
      </c>
      <c r="O239" s="5">
        <v>0.042230285704135895</v>
      </c>
      <c r="P239" s="5">
        <v>0.3454861342906952</v>
      </c>
      <c r="Q239" s="5">
        <v>44.22222340106964</v>
      </c>
      <c r="R239" s="5">
        <v>3031.0</v>
      </c>
      <c r="S239" s="6">
        <v>0.014589978381991386</v>
      </c>
      <c r="T239" s="8"/>
      <c r="U239" s="8"/>
      <c r="V239" s="8"/>
      <c r="W239" s="8"/>
      <c r="X239" s="8"/>
      <c r="Y239" s="8"/>
      <c r="Z239" s="8"/>
      <c r="AA239" s="8"/>
      <c r="AB239" s="8"/>
    </row>
    <row r="240" ht="15.75" customHeight="1">
      <c r="A240" s="5">
        <v>51402.0</v>
      </c>
      <c r="B240" s="5">
        <v>1.0</v>
      </c>
      <c r="C240" s="5">
        <v>74.0</v>
      </c>
      <c r="D240" s="5">
        <v>0.1774580329656601</v>
      </c>
      <c r="E240" s="5">
        <v>0.3678678870201111</v>
      </c>
      <c r="F240" s="5">
        <v>27.222222805023193</v>
      </c>
      <c r="G240" s="5">
        <v>417.0</v>
      </c>
      <c r="H240" s="6">
        <v>0.06528110802173615</v>
      </c>
      <c r="I240" s="8"/>
      <c r="J240" s="8"/>
      <c r="K240" s="9"/>
      <c r="L240" s="5">
        <v>51402.0</v>
      </c>
      <c r="M240" s="5">
        <v>0.0</v>
      </c>
      <c r="N240" s="5">
        <v>176.0</v>
      </c>
      <c r="O240" s="5">
        <v>0.15658363699913025</v>
      </c>
      <c r="P240" s="5">
        <v>0.3787878751754761</v>
      </c>
      <c r="Q240" s="5">
        <v>66.66666802763939</v>
      </c>
      <c r="R240" s="5">
        <v>1124.0</v>
      </c>
      <c r="S240" s="6">
        <v>0.05931198224425316</v>
      </c>
      <c r="T240" s="8"/>
      <c r="U240" s="8"/>
      <c r="V240" s="8"/>
      <c r="W240" s="8"/>
      <c r="X240" s="8"/>
      <c r="Y240" s="8"/>
      <c r="Z240" s="8"/>
      <c r="AA240" s="8"/>
      <c r="AB240" s="8"/>
    </row>
    <row r="241" ht="15.75" customHeight="1">
      <c r="A241" s="5">
        <v>51501.0</v>
      </c>
      <c r="B241" s="5">
        <v>1.0</v>
      </c>
      <c r="C241" s="5">
        <v>697.0</v>
      </c>
      <c r="D241" s="5">
        <v>0.06775541603565216</v>
      </c>
      <c r="E241" s="5">
        <v>0.3931133449077606</v>
      </c>
      <c r="F241" s="5">
        <v>274.00000688433647</v>
      </c>
      <c r="G241" s="5">
        <v>10287.0</v>
      </c>
      <c r="H241" s="6">
        <v>0.026635557413101196</v>
      </c>
      <c r="I241" s="8"/>
      <c r="J241" s="8"/>
      <c r="K241" s="9"/>
      <c r="L241" s="5">
        <v>51501.0</v>
      </c>
      <c r="M241" s="5">
        <v>0.0</v>
      </c>
      <c r="N241" s="5">
        <v>1999.0</v>
      </c>
      <c r="O241" s="5">
        <v>0.0527663379907608</v>
      </c>
      <c r="P241" s="5">
        <v>0.3714079260826111</v>
      </c>
      <c r="Q241" s="5">
        <v>742.4444625079632</v>
      </c>
      <c r="R241" s="5">
        <v>37884.0</v>
      </c>
      <c r="S241" s="6">
        <v>0.019597835838794708</v>
      </c>
      <c r="T241" s="8"/>
      <c r="U241" s="8"/>
      <c r="V241" s="8"/>
      <c r="W241" s="8"/>
      <c r="X241" s="8"/>
      <c r="Y241" s="8"/>
      <c r="Z241" s="8"/>
      <c r="AA241" s="8"/>
      <c r="AB241" s="8"/>
    </row>
    <row r="242" ht="15.75" customHeight="1">
      <c r="A242" s="5">
        <v>51601.0</v>
      </c>
      <c r="B242" s="5">
        <v>1.0</v>
      </c>
      <c r="C242" s="5">
        <v>41.0</v>
      </c>
      <c r="D242" s="5">
        <v>0.0813492089509964</v>
      </c>
      <c r="E242" s="5">
        <v>0.3658536672592163</v>
      </c>
      <c r="F242" s="5">
        <v>15.000000327825546</v>
      </c>
      <c r="G242" s="5">
        <v>504.0</v>
      </c>
      <c r="H242" s="6">
        <v>0.0297619067132473</v>
      </c>
      <c r="I242" s="8"/>
      <c r="J242" s="8"/>
      <c r="K242" s="9"/>
      <c r="L242" s="5">
        <v>51601.0</v>
      </c>
      <c r="M242" s="5">
        <v>0.0</v>
      </c>
      <c r="N242" s="5">
        <v>98.0</v>
      </c>
      <c r="O242" s="5">
        <v>0.06343042105436325</v>
      </c>
      <c r="P242" s="5">
        <v>0.3571428656578064</v>
      </c>
      <c r="Q242" s="5">
        <v>35.00000098347664</v>
      </c>
      <c r="R242" s="5">
        <v>1545.0</v>
      </c>
      <c r="S242" s="6">
        <v>0.022653723135590553</v>
      </c>
      <c r="T242" s="8"/>
      <c r="U242" s="8"/>
      <c r="V242" s="8"/>
      <c r="W242" s="8"/>
      <c r="X242" s="8"/>
      <c r="Y242" s="8"/>
      <c r="Z242" s="8"/>
      <c r="AA242" s="8"/>
      <c r="AB242" s="8"/>
    </row>
    <row r="243" ht="15.75" customHeight="1">
      <c r="A243" s="5">
        <v>60101.0</v>
      </c>
      <c r="B243" s="5">
        <v>1.0</v>
      </c>
      <c r="C243" s="5">
        <v>1888.0</v>
      </c>
      <c r="D243" s="5">
        <v>0.03659836947917938</v>
      </c>
      <c r="E243" s="5">
        <v>0.3681144118309021</v>
      </c>
      <c r="F243" s="5">
        <v>695.0000166893005</v>
      </c>
      <c r="G243" s="5">
        <v>51587.0</v>
      </c>
      <c r="H243" s="6">
        <v>0.013472387567162514</v>
      </c>
      <c r="I243" s="8"/>
      <c r="J243" s="8"/>
      <c r="K243" s="9"/>
      <c r="L243" s="5">
        <v>60101.0</v>
      </c>
      <c r="M243" s="5">
        <v>0.0</v>
      </c>
      <c r="N243" s="5">
        <v>4672.0</v>
      </c>
      <c r="O243" s="5">
        <v>0.025645388290286064</v>
      </c>
      <c r="P243" s="5">
        <v>0.3618721663951874</v>
      </c>
      <c r="Q243" s="5">
        <v>1690.6667104959488</v>
      </c>
      <c r="R243" s="5">
        <v>182177.0</v>
      </c>
      <c r="S243" s="6">
        <v>0.009280351921916008</v>
      </c>
      <c r="T243" s="8"/>
      <c r="U243" s="8"/>
      <c r="V243" s="8"/>
      <c r="W243" s="8"/>
      <c r="X243" s="8"/>
      <c r="Y243" s="8"/>
      <c r="Z243" s="8"/>
      <c r="AA243" s="8"/>
      <c r="AB243" s="8"/>
    </row>
    <row r="244" ht="15.75" customHeight="1">
      <c r="A244" s="5">
        <v>60201.0</v>
      </c>
      <c r="B244" s="5">
        <v>1.0</v>
      </c>
      <c r="C244" s="5">
        <v>634.0</v>
      </c>
      <c r="D244" s="5">
        <v>0.12394917011260986</v>
      </c>
      <c r="E244" s="5">
        <v>0.39116719365119934</v>
      </c>
      <c r="F244" s="5">
        <v>248.00000593066216</v>
      </c>
      <c r="G244" s="5">
        <v>5115.0</v>
      </c>
      <c r="H244" s="6">
        <v>0.04848485067486763</v>
      </c>
      <c r="I244" s="8"/>
      <c r="J244" s="8"/>
      <c r="K244" s="9"/>
      <c r="L244" s="5">
        <v>60201.0</v>
      </c>
      <c r="M244" s="5">
        <v>0.0</v>
      </c>
      <c r="N244" s="5">
        <v>1182.0</v>
      </c>
      <c r="O244" s="5">
        <v>0.09468118846416473</v>
      </c>
      <c r="P244" s="5">
        <v>0.3743184804916382</v>
      </c>
      <c r="Q244" s="5">
        <v>442.44445592164993</v>
      </c>
      <c r="R244" s="5">
        <v>12484.0</v>
      </c>
      <c r="S244" s="6">
        <v>0.03544091805815697</v>
      </c>
      <c r="T244" s="8"/>
      <c r="U244" s="8"/>
      <c r="V244" s="8"/>
      <c r="W244" s="8"/>
      <c r="X244" s="8"/>
      <c r="Y244" s="8"/>
      <c r="Z244" s="8"/>
      <c r="AA244" s="8"/>
      <c r="AB244" s="8"/>
    </row>
    <row r="245" ht="15.75" customHeight="1">
      <c r="A245" s="5">
        <v>60202.0</v>
      </c>
      <c r="B245" s="5">
        <v>1.0</v>
      </c>
      <c r="C245" s="5">
        <v>233.0</v>
      </c>
      <c r="D245" s="5">
        <v>0.02927871234714985</v>
      </c>
      <c r="E245" s="5">
        <v>0.367668092250824</v>
      </c>
      <c r="F245" s="5">
        <v>85.66666880249977</v>
      </c>
      <c r="G245" s="5">
        <v>7958.0</v>
      </c>
      <c r="H245" s="6">
        <v>0.010764848440885544</v>
      </c>
      <c r="I245" s="8"/>
      <c r="J245" s="8"/>
      <c r="K245" s="9"/>
      <c r="L245" s="5">
        <v>60202.0</v>
      </c>
      <c r="M245" s="5">
        <v>0.0</v>
      </c>
      <c r="N245" s="5">
        <v>844.0</v>
      </c>
      <c r="O245" s="5">
        <v>0.02986130677163601</v>
      </c>
      <c r="P245" s="5">
        <v>0.3630858361721039</v>
      </c>
      <c r="Q245" s="5">
        <v>306.4444525241852</v>
      </c>
      <c r="R245" s="5">
        <v>28264.0</v>
      </c>
      <c r="S245" s="6">
        <v>0.01084221713244915</v>
      </c>
      <c r="T245" s="8"/>
      <c r="U245" s="8"/>
      <c r="V245" s="8"/>
      <c r="W245" s="8"/>
      <c r="X245" s="8"/>
      <c r="Y245" s="8"/>
      <c r="Z245" s="8"/>
      <c r="AA245" s="8"/>
      <c r="AB245" s="8"/>
    </row>
    <row r="246" ht="15.75" customHeight="1">
      <c r="A246" s="5">
        <v>60301.0</v>
      </c>
      <c r="B246" s="5">
        <v>1.0</v>
      </c>
      <c r="C246" s="5">
        <v>938.0</v>
      </c>
      <c r="D246" s="5">
        <v>0.05036241561174393</v>
      </c>
      <c r="E246" s="5">
        <v>0.3668562173843384</v>
      </c>
      <c r="F246" s="5">
        <v>344.11111956834793</v>
      </c>
      <c r="G246" s="5">
        <v>18625.0</v>
      </c>
      <c r="H246" s="6">
        <v>0.018475765362381935</v>
      </c>
      <c r="I246" s="8"/>
      <c r="J246" s="8"/>
      <c r="K246" s="9"/>
      <c r="L246" s="5">
        <v>60301.0</v>
      </c>
      <c r="M246" s="5">
        <v>0.0</v>
      </c>
      <c r="N246" s="5">
        <v>3546.0</v>
      </c>
      <c r="O246" s="5">
        <v>0.046397823840379715</v>
      </c>
      <c r="P246" s="5">
        <v>0.3770759105682373</v>
      </c>
      <c r="Q246" s="5">
        <v>1337.1111449599266</v>
      </c>
      <c r="R246" s="5">
        <v>76426.0</v>
      </c>
      <c r="S246" s="6">
        <v>0.017495501786470413</v>
      </c>
      <c r="T246" s="8"/>
      <c r="U246" s="8"/>
      <c r="V246" s="8"/>
      <c r="W246" s="8"/>
      <c r="X246" s="8"/>
      <c r="Y246" s="8"/>
      <c r="Z246" s="8"/>
      <c r="AA246" s="8"/>
      <c r="AB246" s="8"/>
    </row>
    <row r="247" ht="15.75" customHeight="1">
      <c r="A247" s="5">
        <v>60302.0</v>
      </c>
      <c r="B247" s="5">
        <v>1.0</v>
      </c>
      <c r="C247" s="5">
        <v>253.0</v>
      </c>
      <c r="D247" s="5">
        <v>0.08628921955823898</v>
      </c>
      <c r="E247" s="5">
        <v>0.35880544781684875</v>
      </c>
      <c r="F247" s="5">
        <v>90.77778032422066</v>
      </c>
      <c r="G247" s="5">
        <v>2932.0</v>
      </c>
      <c r="H247" s="6">
        <v>0.030961042270064354</v>
      </c>
      <c r="I247" s="8"/>
      <c r="J247" s="8"/>
      <c r="K247" s="9"/>
      <c r="L247" s="5">
        <v>60302.0</v>
      </c>
      <c r="M247" s="5">
        <v>0.0</v>
      </c>
      <c r="N247" s="5">
        <v>498.0</v>
      </c>
      <c r="O247" s="5">
        <v>0.04042536020278931</v>
      </c>
      <c r="P247" s="5">
        <v>0.3721553087234497</v>
      </c>
      <c r="Q247" s="5">
        <v>185.33333826065063</v>
      </c>
      <c r="R247" s="5">
        <v>12319.0</v>
      </c>
      <c r="S247" s="6">
        <v>0.01504451222717762</v>
      </c>
      <c r="T247" s="8"/>
      <c r="U247" s="8"/>
      <c r="V247" s="8"/>
      <c r="W247" s="8"/>
      <c r="X247" s="8"/>
      <c r="Y247" s="8"/>
      <c r="Z247" s="8"/>
      <c r="AA247" s="8"/>
      <c r="AB247" s="8"/>
    </row>
    <row r="248" ht="15.75" customHeight="1">
      <c r="A248" s="5">
        <v>60303.0</v>
      </c>
      <c r="B248" s="5">
        <v>1.0</v>
      </c>
      <c r="C248" s="5">
        <v>483.0</v>
      </c>
      <c r="D248" s="5">
        <v>0.06141912564635277</v>
      </c>
      <c r="E248" s="5">
        <v>0.3818725645542145</v>
      </c>
      <c r="F248" s="5">
        <v>184.44444912672043</v>
      </c>
      <c r="G248" s="5">
        <v>7864.0</v>
      </c>
      <c r="H248" s="6">
        <v>0.023454278707504272</v>
      </c>
      <c r="I248" s="8"/>
      <c r="J248" s="8"/>
      <c r="K248" s="9"/>
      <c r="L248" s="5">
        <v>60303.0</v>
      </c>
      <c r="M248" s="5">
        <v>0.0</v>
      </c>
      <c r="N248" s="5">
        <v>2193.0</v>
      </c>
      <c r="O248" s="5">
        <v>0.05967346951365471</v>
      </c>
      <c r="P248" s="5">
        <v>0.3731570243835449</v>
      </c>
      <c r="Q248" s="5">
        <v>818.3333544135094</v>
      </c>
      <c r="R248" s="5">
        <v>36750.0</v>
      </c>
      <c r="S248" s="6">
        <v>0.022267574444413185</v>
      </c>
      <c r="T248" s="8"/>
      <c r="U248" s="8"/>
      <c r="V248" s="8"/>
      <c r="W248" s="8"/>
      <c r="X248" s="8"/>
      <c r="Y248" s="8"/>
      <c r="Z248" s="8"/>
      <c r="AA248" s="8"/>
      <c r="AB248" s="8"/>
    </row>
    <row r="249" ht="15.75" customHeight="1">
      <c r="A249" s="5">
        <v>60401.0</v>
      </c>
      <c r="B249" s="5">
        <v>1.0</v>
      </c>
      <c r="C249" s="5">
        <v>464.0</v>
      </c>
      <c r="D249" s="5">
        <v>0.12168896198272705</v>
      </c>
      <c r="E249" s="5">
        <v>0.3618295192718506</v>
      </c>
      <c r="F249" s="5">
        <v>167.88889318704605</v>
      </c>
      <c r="G249" s="5">
        <v>3813.0</v>
      </c>
      <c r="H249" s="6">
        <v>0.04403065890073776</v>
      </c>
      <c r="I249" s="8"/>
      <c r="J249" s="8"/>
      <c r="K249" s="9"/>
      <c r="L249" s="5">
        <v>60401.0</v>
      </c>
      <c r="M249" s="5">
        <v>0.0</v>
      </c>
      <c r="N249" s="5">
        <v>758.0</v>
      </c>
      <c r="O249" s="5">
        <v>0.06293067336082458</v>
      </c>
      <c r="P249" s="5">
        <v>0.3737906813621521</v>
      </c>
      <c r="Q249" s="5">
        <v>283.33334016799927</v>
      </c>
      <c r="R249" s="5">
        <v>12045.0</v>
      </c>
      <c r="S249" s="6">
        <v>0.02352289855480194</v>
      </c>
      <c r="T249" s="8"/>
      <c r="U249" s="8"/>
      <c r="V249" s="8"/>
      <c r="W249" s="8"/>
      <c r="X249" s="8"/>
      <c r="Y249" s="8"/>
      <c r="Z249" s="8"/>
      <c r="AA249" s="8"/>
      <c r="AB249" s="8"/>
    </row>
    <row r="250" ht="15.75" customHeight="1">
      <c r="A250" s="5">
        <v>60402.0</v>
      </c>
      <c r="B250" s="5">
        <v>1.0</v>
      </c>
      <c r="C250" s="5">
        <v>141.0</v>
      </c>
      <c r="D250" s="5">
        <v>0.1256684511899948</v>
      </c>
      <c r="E250" s="5">
        <v>0.38455477356910706</v>
      </c>
      <c r="F250" s="5">
        <v>54.22222343087196</v>
      </c>
      <c r="G250" s="5">
        <v>1122.0</v>
      </c>
      <c r="H250" s="6">
        <v>0.04832640290260315</v>
      </c>
      <c r="I250" s="8"/>
      <c r="J250" s="8"/>
      <c r="K250" s="9"/>
      <c r="L250" s="5">
        <v>60402.0</v>
      </c>
      <c r="M250" s="5">
        <v>0.0</v>
      </c>
      <c r="N250" s="5">
        <v>392.0</v>
      </c>
      <c r="O250" s="5">
        <v>0.1087680384516716</v>
      </c>
      <c r="P250" s="5">
        <v>0.3778344690799713</v>
      </c>
      <c r="Q250" s="5">
        <v>148.11111441254616</v>
      </c>
      <c r="R250" s="5">
        <v>3604.0</v>
      </c>
      <c r="S250" s="6">
        <v>0.041096314787864685</v>
      </c>
      <c r="T250" s="8"/>
      <c r="U250" s="8"/>
      <c r="V250" s="8"/>
      <c r="W250" s="8"/>
      <c r="X250" s="8"/>
      <c r="Y250" s="8"/>
      <c r="Z250" s="8"/>
      <c r="AA250" s="8"/>
      <c r="AB250" s="8"/>
    </row>
    <row r="251" ht="15.75" customHeight="1">
      <c r="A251" s="5">
        <v>60501.0</v>
      </c>
      <c r="B251" s="5">
        <v>1.0</v>
      </c>
      <c r="C251" s="5">
        <v>880.0</v>
      </c>
      <c r="D251" s="5">
        <v>0.1171770989894867</v>
      </c>
      <c r="E251" s="5">
        <v>0.394696980714798</v>
      </c>
      <c r="F251" s="5">
        <v>347.3333422243595</v>
      </c>
      <c r="G251" s="5">
        <v>7510.0</v>
      </c>
      <c r="H251" s="6">
        <v>0.04624944552779198</v>
      </c>
      <c r="I251" s="8"/>
      <c r="J251" s="8"/>
      <c r="K251" s="9"/>
      <c r="L251" s="5">
        <v>60501.0</v>
      </c>
      <c r="M251" s="5">
        <v>0.0</v>
      </c>
      <c r="N251" s="5">
        <v>1935.0</v>
      </c>
      <c r="O251" s="5">
        <v>0.08514851331710815</v>
      </c>
      <c r="P251" s="5">
        <v>0.37754809856414795</v>
      </c>
      <c r="Q251" s="5">
        <v>730.5555737018585</v>
      </c>
      <c r="R251" s="5">
        <v>22725.0</v>
      </c>
      <c r="S251" s="6">
        <v>0.03214766085147858</v>
      </c>
      <c r="T251" s="8"/>
      <c r="U251" s="8"/>
      <c r="V251" s="8"/>
      <c r="W251" s="8"/>
      <c r="X251" s="8"/>
      <c r="Y251" s="8"/>
      <c r="Z251" s="8"/>
      <c r="AA251" s="8"/>
      <c r="AB251" s="8"/>
    </row>
    <row r="252" ht="15.75" customHeight="1">
      <c r="A252" s="5">
        <v>60502.0</v>
      </c>
      <c r="B252" s="5">
        <v>1.0</v>
      </c>
      <c r="C252" s="5">
        <v>240.0</v>
      </c>
      <c r="D252" s="5">
        <v>0.09603841602802277</v>
      </c>
      <c r="E252" s="5">
        <v>0.39027777314186096</v>
      </c>
      <c r="F252" s="5">
        <v>93.66666880249977</v>
      </c>
      <c r="G252" s="5">
        <v>2499.0</v>
      </c>
      <c r="H252" s="6">
        <v>0.03748165816068649</v>
      </c>
      <c r="I252" s="8"/>
      <c r="J252" s="8"/>
      <c r="K252" s="9"/>
      <c r="L252" s="5">
        <v>60502.0</v>
      </c>
      <c r="M252" s="5">
        <v>0.0</v>
      </c>
      <c r="N252" s="5">
        <v>345.0</v>
      </c>
      <c r="O252" s="5">
        <v>0.049668874591588974</v>
      </c>
      <c r="P252" s="5">
        <v>0.36811596155166626</v>
      </c>
      <c r="Q252" s="5">
        <v>127.00000348687172</v>
      </c>
      <c r="R252" s="5">
        <v>6946.0</v>
      </c>
      <c r="S252" s="6">
        <v>0.01828390546143055</v>
      </c>
      <c r="T252" s="8"/>
      <c r="U252" s="8"/>
      <c r="V252" s="8"/>
      <c r="W252" s="8"/>
      <c r="X252" s="8"/>
      <c r="Y252" s="8"/>
      <c r="Z252" s="8"/>
      <c r="AA252" s="8"/>
      <c r="AB252" s="8"/>
    </row>
    <row r="253" ht="15.75" customHeight="1">
      <c r="A253" s="5">
        <v>60601.0</v>
      </c>
      <c r="B253" s="5">
        <v>1.0</v>
      </c>
      <c r="C253" s="5">
        <v>750.0</v>
      </c>
      <c r="D253" s="5">
        <v>0.1450396478176117</v>
      </c>
      <c r="E253" s="5">
        <v>0.38562965393066406</v>
      </c>
      <c r="F253" s="5">
        <v>289.2222293615341</v>
      </c>
      <c r="G253" s="5">
        <v>5171.0</v>
      </c>
      <c r="H253" s="6">
        <v>0.055931590497493744</v>
      </c>
      <c r="I253" s="8"/>
      <c r="J253" s="8"/>
      <c r="K253" s="9"/>
      <c r="L253" s="5">
        <v>60601.0</v>
      </c>
      <c r="M253" s="5">
        <v>0.0</v>
      </c>
      <c r="N253" s="5">
        <v>1630.0</v>
      </c>
      <c r="O253" s="5">
        <v>0.10640381276607513</v>
      </c>
      <c r="P253" s="5">
        <v>0.38357192277908325</v>
      </c>
      <c r="Q253" s="5">
        <v>625.2222374379635</v>
      </c>
      <c r="R253" s="5">
        <v>15319.0</v>
      </c>
      <c r="S253" s="6">
        <v>0.040813516825437546</v>
      </c>
      <c r="T253" s="8"/>
      <c r="U253" s="8"/>
      <c r="V253" s="8"/>
      <c r="W253" s="8"/>
      <c r="X253" s="8"/>
      <c r="Y253" s="8"/>
      <c r="Z253" s="8"/>
      <c r="AA253" s="8"/>
      <c r="AB253" s="8"/>
    </row>
    <row r="254" ht="15.75" customHeight="1">
      <c r="A254" s="5">
        <v>70101.0</v>
      </c>
      <c r="B254" s="5">
        <v>1.0</v>
      </c>
      <c r="C254" s="5">
        <v>4670.0</v>
      </c>
      <c r="D254" s="5">
        <v>0.015683455392718315</v>
      </c>
      <c r="E254" s="5">
        <v>0.3568165600299835</v>
      </c>
      <c r="F254" s="5">
        <v>1666.333376467228</v>
      </c>
      <c r="G254" s="5">
        <v>297766.0</v>
      </c>
      <c r="H254" s="6">
        <v>0.005596116650849581</v>
      </c>
      <c r="I254" s="8"/>
      <c r="J254" s="8"/>
      <c r="K254" s="9"/>
      <c r="L254" s="5">
        <v>70101.0</v>
      </c>
      <c r="M254" s="5">
        <v>0.0</v>
      </c>
      <c r="N254" s="5">
        <v>21789.0</v>
      </c>
      <c r="O254" s="5">
        <v>0.016996748745441437</v>
      </c>
      <c r="P254" s="5">
        <v>0.35404714941978455</v>
      </c>
      <c r="Q254" s="5">
        <v>7714.333537787199</v>
      </c>
      <c r="R254" s="5">
        <v>1281951.0</v>
      </c>
      <c r="S254" s="6">
        <v>0.006017650477588177</v>
      </c>
      <c r="T254" s="8"/>
      <c r="U254" s="8"/>
      <c r="V254" s="8"/>
      <c r="W254" s="8"/>
      <c r="X254" s="8"/>
      <c r="Y254" s="8"/>
      <c r="Z254" s="8"/>
      <c r="AA254" s="8"/>
      <c r="AB254" s="8"/>
    </row>
    <row r="255" ht="15.75" customHeight="1">
      <c r="A255" s="5">
        <v>70102.0</v>
      </c>
      <c r="B255" s="5">
        <v>1.0</v>
      </c>
      <c r="C255" s="5">
        <v>1144.0</v>
      </c>
      <c r="D255" s="5">
        <v>0.08676526695489883</v>
      </c>
      <c r="E255" s="5">
        <v>0.3614996075630188</v>
      </c>
      <c r="F255" s="5">
        <v>413.5555666089058</v>
      </c>
      <c r="G255" s="5">
        <v>13185.0</v>
      </c>
      <c r="H255" s="6">
        <v>0.03136561065912247</v>
      </c>
      <c r="I255" s="8"/>
      <c r="J255" s="8"/>
      <c r="K255" s="9"/>
      <c r="L255" s="5">
        <v>70102.0</v>
      </c>
      <c r="M255" s="5">
        <v>0.0</v>
      </c>
      <c r="N255" s="5">
        <v>5242.0</v>
      </c>
      <c r="O255" s="5">
        <v>0.05668007582426071</v>
      </c>
      <c r="P255" s="5">
        <v>0.3584086000919342</v>
      </c>
      <c r="Q255" s="5">
        <v>1878.7778270542622</v>
      </c>
      <c r="R255" s="5">
        <v>92484.0</v>
      </c>
      <c r="S255" s="6">
        <v>0.020314626395702362</v>
      </c>
      <c r="T255" s="8"/>
      <c r="U255" s="8"/>
      <c r="V255" s="8"/>
      <c r="W255" s="8"/>
      <c r="X255" s="8"/>
      <c r="Y255" s="8"/>
      <c r="Z255" s="8"/>
      <c r="AA255" s="8"/>
      <c r="AB255" s="8"/>
    </row>
    <row r="256" ht="15.75" customHeight="1">
      <c r="A256" s="5">
        <v>70103.0</v>
      </c>
      <c r="B256" s="5">
        <v>1.0</v>
      </c>
      <c r="C256" s="5">
        <v>183.0</v>
      </c>
      <c r="D256" s="5">
        <v>0.040912140160799026</v>
      </c>
      <c r="E256" s="5">
        <v>0.3594414293766022</v>
      </c>
      <c r="F256" s="5">
        <v>65.77777948975563</v>
      </c>
      <c r="G256" s="5">
        <v>4473.0</v>
      </c>
      <c r="H256" s="6">
        <v>0.014705518260598183</v>
      </c>
      <c r="I256" s="8"/>
      <c r="J256" s="8"/>
      <c r="K256" s="9"/>
      <c r="L256" s="5">
        <v>70103.0</v>
      </c>
      <c r="M256" s="5">
        <v>0.0</v>
      </c>
      <c r="N256" s="5">
        <v>648.0</v>
      </c>
      <c r="O256" s="5">
        <v>0.035179153084754944</v>
      </c>
      <c r="P256" s="5">
        <v>0.37362825870513916</v>
      </c>
      <c r="Q256" s="5">
        <v>242.11111754179</v>
      </c>
      <c r="R256" s="5">
        <v>18420.0</v>
      </c>
      <c r="S256" s="6">
        <v>0.013143925927579403</v>
      </c>
      <c r="T256" s="8"/>
      <c r="U256" s="8"/>
      <c r="V256" s="8"/>
      <c r="W256" s="8"/>
      <c r="X256" s="8"/>
      <c r="Y256" s="8"/>
      <c r="Z256" s="8"/>
      <c r="AA256" s="8"/>
      <c r="AB256" s="8"/>
    </row>
    <row r="257" ht="15.75" customHeight="1">
      <c r="A257" s="5">
        <v>70104.0</v>
      </c>
      <c r="B257" s="5">
        <v>1.0</v>
      </c>
      <c r="C257" s="5">
        <v>723.0</v>
      </c>
      <c r="D257" s="5">
        <v>0.04200801998376846</v>
      </c>
      <c r="E257" s="5">
        <v>0.3503918945789337</v>
      </c>
      <c r="F257" s="5">
        <v>253.33334004878998</v>
      </c>
      <c r="G257" s="5">
        <v>17211.0</v>
      </c>
      <c r="H257" s="6">
        <v>0.014719270169734955</v>
      </c>
      <c r="I257" s="8"/>
      <c r="J257" s="8"/>
      <c r="K257" s="9"/>
      <c r="L257" s="5">
        <v>70104.0</v>
      </c>
      <c r="M257" s="5">
        <v>0.0</v>
      </c>
      <c r="N257" s="5">
        <v>4051.0</v>
      </c>
      <c r="O257" s="5">
        <v>0.031279437243938446</v>
      </c>
      <c r="P257" s="5">
        <v>0.35080501437187195</v>
      </c>
      <c r="Q257" s="5">
        <v>1421.1111494898796</v>
      </c>
      <c r="R257" s="5">
        <v>129510.0</v>
      </c>
      <c r="S257" s="6">
        <v>0.010972983203828335</v>
      </c>
      <c r="T257" s="8"/>
      <c r="U257" s="8"/>
      <c r="V257" s="8"/>
      <c r="W257" s="8"/>
      <c r="X257" s="8"/>
      <c r="Y257" s="8"/>
      <c r="Z257" s="8"/>
      <c r="AA257" s="8"/>
      <c r="AB257" s="8"/>
    </row>
    <row r="258" ht="15.75" customHeight="1">
      <c r="A258" s="5">
        <v>70105.0</v>
      </c>
      <c r="B258" s="5">
        <v>1.0</v>
      </c>
      <c r="C258" s="5">
        <v>741.0</v>
      </c>
      <c r="D258" s="5">
        <v>0.07918358594179153</v>
      </c>
      <c r="E258" s="5">
        <v>0.36152347922325134</v>
      </c>
      <c r="F258" s="5">
        <v>267.88889595866203</v>
      </c>
      <c r="G258" s="5">
        <v>9358.0</v>
      </c>
      <c r="H258" s="6">
        <v>0.02862672507762909</v>
      </c>
      <c r="I258" s="8"/>
      <c r="J258" s="8"/>
      <c r="K258" s="9"/>
      <c r="L258" s="5">
        <v>70105.0</v>
      </c>
      <c r="M258" s="5">
        <v>0.0</v>
      </c>
      <c r="N258" s="5">
        <v>2046.0</v>
      </c>
      <c r="O258" s="5">
        <v>0.044936418533325195</v>
      </c>
      <c r="P258" s="5">
        <v>0.35375258326530457</v>
      </c>
      <c r="Q258" s="5">
        <v>723.7777967453003</v>
      </c>
      <c r="R258" s="5">
        <v>45531.0</v>
      </c>
      <c r="S258" s="6">
        <v>0.015896374359726906</v>
      </c>
      <c r="T258" s="8"/>
      <c r="U258" s="8"/>
      <c r="V258" s="8"/>
      <c r="W258" s="8"/>
      <c r="X258" s="8"/>
      <c r="Y258" s="8"/>
      <c r="Z258" s="8"/>
      <c r="AA258" s="8"/>
      <c r="AB258" s="8"/>
    </row>
    <row r="259" ht="15.75" customHeight="1">
      <c r="A259" s="5">
        <v>70201.0</v>
      </c>
      <c r="B259" s="5">
        <v>1.0</v>
      </c>
      <c r="C259" s="5">
        <v>1083.0</v>
      </c>
      <c r="D259" s="5">
        <v>0.05816638842225075</v>
      </c>
      <c r="E259" s="5">
        <v>0.35539141297340393</v>
      </c>
      <c r="F259" s="5">
        <v>384.88889876008034</v>
      </c>
      <c r="G259" s="5">
        <v>18619.0</v>
      </c>
      <c r="H259" s="6">
        <v>0.02067183516919613</v>
      </c>
      <c r="I259" s="8"/>
      <c r="J259" s="8"/>
      <c r="K259" s="9"/>
      <c r="L259" s="5">
        <v>70201.0</v>
      </c>
      <c r="M259" s="5">
        <v>0.0</v>
      </c>
      <c r="N259" s="5">
        <v>5914.0</v>
      </c>
      <c r="O259" s="5">
        <v>0.04531453549861908</v>
      </c>
      <c r="P259" s="5">
        <v>0.3575320541858673</v>
      </c>
      <c r="Q259" s="5">
        <v>2114.4444978535175</v>
      </c>
      <c r="R259" s="5">
        <v>130510.0</v>
      </c>
      <c r="S259" s="6">
        <v>0.016201399266719818</v>
      </c>
      <c r="T259" s="8"/>
      <c r="U259" s="8"/>
      <c r="V259" s="8"/>
      <c r="W259" s="8"/>
      <c r="X259" s="8"/>
      <c r="Y259" s="8"/>
      <c r="Z259" s="8"/>
      <c r="AA259" s="8"/>
      <c r="AB259" s="8"/>
    </row>
    <row r="260" ht="15.75" customHeight="1">
      <c r="A260" s="5">
        <v>70202.0</v>
      </c>
      <c r="B260" s="5">
        <v>1.0</v>
      </c>
      <c r="C260" s="5">
        <v>116.0</v>
      </c>
      <c r="D260" s="5">
        <v>0.05686274543404579</v>
      </c>
      <c r="E260" s="5">
        <v>0.3409961760044098</v>
      </c>
      <c r="F260" s="5">
        <v>39.555556654930115</v>
      </c>
      <c r="G260" s="5">
        <v>2040.0</v>
      </c>
      <c r="H260" s="6">
        <v>0.019389979541301727</v>
      </c>
      <c r="I260" s="8"/>
      <c r="J260" s="8"/>
      <c r="K260" s="9"/>
      <c r="L260" s="5">
        <v>70202.0</v>
      </c>
      <c r="M260" s="5">
        <v>0.0</v>
      </c>
      <c r="N260" s="5">
        <v>264.0</v>
      </c>
      <c r="O260" s="5">
        <v>0.03161676600575447</v>
      </c>
      <c r="P260" s="5">
        <v>0.3543771207332611</v>
      </c>
      <c r="Q260" s="5">
        <v>93.55555784702301</v>
      </c>
      <c r="R260" s="5">
        <v>8350.0</v>
      </c>
      <c r="S260" s="6">
        <v>0.011204258538782597</v>
      </c>
      <c r="T260" s="8"/>
      <c r="U260" s="8"/>
      <c r="V260" s="8"/>
      <c r="W260" s="8"/>
      <c r="X260" s="8"/>
      <c r="Y260" s="8"/>
      <c r="Z260" s="8"/>
      <c r="AA260" s="8"/>
      <c r="AB260" s="8"/>
    </row>
    <row r="261" ht="15.75" customHeight="1">
      <c r="A261" s="5">
        <v>70301.0</v>
      </c>
      <c r="B261" s="5">
        <v>1.0</v>
      </c>
      <c r="C261" s="5">
        <v>1159.0</v>
      </c>
      <c r="D261" s="5">
        <v>0.1128309965133667</v>
      </c>
      <c r="E261" s="5">
        <v>0.37033841013908386</v>
      </c>
      <c r="F261" s="5">
        <v>429.2222334742546</v>
      </c>
      <c r="G261" s="5">
        <v>10272.0</v>
      </c>
      <c r="H261" s="6">
        <v>0.04178565368056297</v>
      </c>
      <c r="I261" s="8"/>
      <c r="J261" s="8"/>
      <c r="K261" s="9"/>
      <c r="L261" s="5">
        <v>70301.0</v>
      </c>
      <c r="M261" s="5">
        <v>0.0</v>
      </c>
      <c r="N261" s="5">
        <v>7483.0</v>
      </c>
      <c r="O261" s="5">
        <v>0.13563531637191772</v>
      </c>
      <c r="P261" s="5">
        <v>0.3766760230064392</v>
      </c>
      <c r="Q261" s="5">
        <v>2818.666736483574</v>
      </c>
      <c r="R261" s="5">
        <v>55170.0</v>
      </c>
      <c r="S261" s="6">
        <v>0.05109057202935219</v>
      </c>
      <c r="T261" s="8"/>
      <c r="U261" s="8"/>
      <c r="V261" s="8"/>
      <c r="W261" s="8"/>
      <c r="X261" s="8"/>
      <c r="Y261" s="8"/>
      <c r="Z261" s="8"/>
      <c r="AA261" s="8"/>
      <c r="AB261" s="8"/>
    </row>
    <row r="262" ht="15.75" customHeight="1">
      <c r="A262" s="5">
        <v>70302.0</v>
      </c>
      <c r="B262" s="5">
        <v>1.0</v>
      </c>
      <c r="C262" s="5">
        <v>400.0</v>
      </c>
      <c r="D262" s="5">
        <v>0.14886491000652313</v>
      </c>
      <c r="E262" s="5">
        <v>0.3680555522441864</v>
      </c>
      <c r="F262" s="5">
        <v>147.22222611308098</v>
      </c>
      <c r="G262" s="5">
        <v>2687.0</v>
      </c>
      <c r="H262" s="6">
        <v>0.05479055643081665</v>
      </c>
      <c r="I262" s="8"/>
      <c r="J262" s="8"/>
      <c r="K262" s="9"/>
      <c r="L262" s="5">
        <v>70302.0</v>
      </c>
      <c r="M262" s="5">
        <v>0.0</v>
      </c>
      <c r="N262" s="5">
        <v>2024.0</v>
      </c>
      <c r="O262" s="5">
        <v>0.16249197721481323</v>
      </c>
      <c r="P262" s="5">
        <v>0.3780742287635803</v>
      </c>
      <c r="Q262" s="5">
        <v>765.2222414016724</v>
      </c>
      <c r="R262" s="5">
        <v>12456.0</v>
      </c>
      <c r="S262" s="6">
        <v>0.061434030532836914</v>
      </c>
      <c r="T262" s="8"/>
      <c r="U262" s="8"/>
      <c r="V262" s="8"/>
      <c r="W262" s="8"/>
      <c r="X262" s="8"/>
      <c r="Y262" s="8"/>
      <c r="Z262" s="8"/>
      <c r="AA262" s="8"/>
      <c r="AB262" s="8"/>
    </row>
    <row r="263" ht="15.75" customHeight="1">
      <c r="A263" s="5">
        <v>70303.0</v>
      </c>
      <c r="B263" s="5">
        <v>1.0</v>
      </c>
      <c r="C263" s="5">
        <v>176.0</v>
      </c>
      <c r="D263" s="5">
        <v>0.14915254712104797</v>
      </c>
      <c r="E263" s="5">
        <v>0.36616161465644836</v>
      </c>
      <c r="F263" s="5">
        <v>64.44444617629051</v>
      </c>
      <c r="G263" s="5">
        <v>1180.0</v>
      </c>
      <c r="H263" s="6">
        <v>0.05461393669247627</v>
      </c>
      <c r="I263" s="8"/>
      <c r="J263" s="8"/>
      <c r="K263" s="9"/>
      <c r="L263" s="5">
        <v>70303.0</v>
      </c>
      <c r="M263" s="5">
        <v>0.0</v>
      </c>
      <c r="N263" s="5">
        <v>1349.0</v>
      </c>
      <c r="O263" s="5">
        <v>0.18097665905952454</v>
      </c>
      <c r="P263" s="5">
        <v>0.35927850008010864</v>
      </c>
      <c r="Q263" s="5">
        <v>484.6666796207428</v>
      </c>
      <c r="R263" s="5">
        <v>7454.0</v>
      </c>
      <c r="S263" s="6">
        <v>0.06502102315425873</v>
      </c>
      <c r="T263" s="8"/>
      <c r="U263" s="8"/>
      <c r="V263" s="8"/>
      <c r="W263" s="8"/>
      <c r="X263" s="8"/>
      <c r="Y263" s="8"/>
      <c r="Z263" s="8"/>
      <c r="AA263" s="8"/>
      <c r="AB263" s="8"/>
    </row>
    <row r="264" ht="15.75" customHeight="1">
      <c r="A264" s="5">
        <v>70401.0</v>
      </c>
      <c r="B264" s="5">
        <v>1.0</v>
      </c>
      <c r="C264" s="5">
        <v>185.0</v>
      </c>
      <c r="D264" s="5">
        <v>0.06452737748622894</v>
      </c>
      <c r="E264" s="5">
        <v>0.3633633852005005</v>
      </c>
      <c r="F264" s="5">
        <v>67.22222402691841</v>
      </c>
      <c r="G264" s="5">
        <v>2867.0</v>
      </c>
      <c r="H264" s="6">
        <v>0.023446885868906975</v>
      </c>
      <c r="I264" s="8"/>
      <c r="J264" s="8"/>
      <c r="K264" s="9"/>
      <c r="L264" s="5">
        <v>70401.0</v>
      </c>
      <c r="M264" s="5">
        <v>0.0</v>
      </c>
      <c r="N264" s="5">
        <v>553.0</v>
      </c>
      <c r="O264" s="5">
        <v>0.05463887006044388</v>
      </c>
      <c r="P264" s="5">
        <v>0.3697006404399872</v>
      </c>
      <c r="Q264" s="5">
        <v>204.44444957375526</v>
      </c>
      <c r="R264" s="5">
        <v>10121.0</v>
      </c>
      <c r="S264" s="6">
        <v>0.020200025290250778</v>
      </c>
      <c r="T264" s="8"/>
      <c r="U264" s="8"/>
      <c r="V264" s="8"/>
      <c r="W264" s="8"/>
      <c r="X264" s="8"/>
      <c r="Y264" s="8"/>
      <c r="Z264" s="8"/>
      <c r="AA264" s="8"/>
      <c r="AB264" s="8"/>
    </row>
    <row r="265" ht="15.75" customHeight="1">
      <c r="A265" s="5">
        <v>70402.0</v>
      </c>
      <c r="B265" s="5">
        <v>1.0</v>
      </c>
      <c r="C265" s="5">
        <v>375.0</v>
      </c>
      <c r="D265" s="5">
        <v>0.09752926230430603</v>
      </c>
      <c r="E265" s="5">
        <v>0.36622223258018494</v>
      </c>
      <c r="F265" s="5">
        <v>137.3333366215229</v>
      </c>
      <c r="G265" s="5">
        <v>3845.0</v>
      </c>
      <c r="H265" s="6">
        <v>0.03571738302707672</v>
      </c>
      <c r="I265" s="8"/>
      <c r="J265" s="8"/>
      <c r="K265" s="9"/>
      <c r="L265" s="5">
        <v>70402.0</v>
      </c>
      <c r="M265" s="5">
        <v>0.0</v>
      </c>
      <c r="N265" s="5">
        <v>998.0</v>
      </c>
      <c r="O265" s="5">
        <v>0.06721443682909012</v>
      </c>
      <c r="P265" s="5">
        <v>0.37207749485969543</v>
      </c>
      <c r="Q265" s="5">
        <v>371.33334243297577</v>
      </c>
      <c r="R265" s="5">
        <v>14848.0</v>
      </c>
      <c r="S265" s="6">
        <v>0.025008980184793472</v>
      </c>
      <c r="T265" s="8"/>
      <c r="U265" s="8"/>
      <c r="V265" s="8"/>
      <c r="W265" s="8"/>
      <c r="X265" s="8"/>
      <c r="Y265" s="8"/>
      <c r="Z265" s="8"/>
      <c r="AA265" s="8"/>
      <c r="AB265" s="8"/>
    </row>
    <row r="266" ht="15.75" customHeight="1">
      <c r="A266" s="5">
        <v>70403.0</v>
      </c>
      <c r="B266" s="5">
        <v>1.0</v>
      </c>
      <c r="C266" s="5">
        <v>1231.0</v>
      </c>
      <c r="D266" s="5">
        <v>0.16237963736057281</v>
      </c>
      <c r="E266" s="5">
        <v>0.3772001266479492</v>
      </c>
      <c r="F266" s="5">
        <v>464.3333448767662</v>
      </c>
      <c r="G266" s="5">
        <v>7581.0</v>
      </c>
      <c r="H266" s="6">
        <v>0.06124962121248245</v>
      </c>
      <c r="I266" s="8"/>
      <c r="J266" s="8"/>
      <c r="K266" s="9"/>
      <c r="L266" s="5">
        <v>70403.0</v>
      </c>
      <c r="M266" s="5">
        <v>0.0</v>
      </c>
      <c r="N266" s="5">
        <v>6582.0</v>
      </c>
      <c r="O266" s="5">
        <v>0.13414311408996582</v>
      </c>
      <c r="P266" s="5">
        <v>0.3712144196033478</v>
      </c>
      <c r="Q266" s="5">
        <v>2443.3333914875984</v>
      </c>
      <c r="R266" s="5">
        <v>49067.0</v>
      </c>
      <c r="S266" s="6">
        <v>0.049795858561992645</v>
      </c>
      <c r="T266" s="8"/>
      <c r="U266" s="8"/>
      <c r="V266" s="8"/>
      <c r="W266" s="8"/>
      <c r="X266" s="8"/>
      <c r="Y266" s="8"/>
      <c r="Z266" s="8"/>
      <c r="AA266" s="8"/>
      <c r="AB266" s="8"/>
    </row>
    <row r="267" ht="15.75" customHeight="1">
      <c r="A267" s="5">
        <v>70404.0</v>
      </c>
      <c r="B267" s="5">
        <v>1.0</v>
      </c>
      <c r="C267" s="5">
        <v>141.0</v>
      </c>
      <c r="D267" s="5">
        <v>0.09501347690820694</v>
      </c>
      <c r="E267" s="5">
        <v>0.3814027011394501</v>
      </c>
      <c r="F267" s="5">
        <v>53.777779042720795</v>
      </c>
      <c r="G267" s="5">
        <v>1484.0</v>
      </c>
      <c r="H267" s="6">
        <v>0.036238398402929306</v>
      </c>
      <c r="I267" s="8"/>
      <c r="J267" s="8"/>
      <c r="K267" s="9"/>
      <c r="L267" s="5">
        <v>70404.0</v>
      </c>
      <c r="M267" s="5">
        <v>0.0</v>
      </c>
      <c r="N267" s="5">
        <v>632.0</v>
      </c>
      <c r="O267" s="5">
        <v>0.07305514067411423</v>
      </c>
      <c r="P267" s="5">
        <v>0.3677918612957001</v>
      </c>
      <c r="Q267" s="5">
        <v>232.4444505572319</v>
      </c>
      <c r="R267" s="5">
        <v>8651.0</v>
      </c>
      <c r="S267" s="6">
        <v>0.026869086548686028</v>
      </c>
      <c r="T267" s="8"/>
      <c r="U267" s="8"/>
      <c r="V267" s="8"/>
      <c r="W267" s="8"/>
      <c r="X267" s="8"/>
      <c r="Y267" s="8"/>
      <c r="Z267" s="8"/>
      <c r="AA267" s="8"/>
      <c r="AB267" s="8"/>
    </row>
    <row r="268" ht="15.75" customHeight="1">
      <c r="A268" s="5">
        <v>70501.0</v>
      </c>
      <c r="B268" s="5">
        <v>1.0</v>
      </c>
      <c r="C268" s="5">
        <v>501.0</v>
      </c>
      <c r="D268" s="5">
        <v>0.10224489867687225</v>
      </c>
      <c r="E268" s="5">
        <v>0.3637170195579529</v>
      </c>
      <c r="F268" s="5">
        <v>182.22222685813904</v>
      </c>
      <c r="G268" s="5">
        <v>4900.0</v>
      </c>
      <c r="H268" s="6">
        <v>0.03718820959329605</v>
      </c>
      <c r="I268" s="8"/>
      <c r="J268" s="8"/>
      <c r="K268" s="9"/>
      <c r="L268" s="5">
        <v>70501.0</v>
      </c>
      <c r="M268" s="5">
        <v>0.0</v>
      </c>
      <c r="N268" s="5">
        <v>6451.0</v>
      </c>
      <c r="O268" s="5">
        <v>0.1820259541273117</v>
      </c>
      <c r="P268" s="5">
        <v>0.35953083634376526</v>
      </c>
      <c r="Q268" s="5">
        <v>2319.333392202854</v>
      </c>
      <c r="R268" s="5">
        <v>35440.0</v>
      </c>
      <c r="S268" s="6">
        <v>0.06544394046068192</v>
      </c>
      <c r="T268" s="8"/>
      <c r="U268" s="8"/>
      <c r="V268" s="8"/>
      <c r="W268" s="8"/>
      <c r="X268" s="8"/>
      <c r="Y268" s="8"/>
      <c r="Z268" s="8"/>
      <c r="AA268" s="8"/>
      <c r="AB268" s="8"/>
    </row>
    <row r="269" ht="15.75" customHeight="1">
      <c r="A269" s="5">
        <v>70502.0</v>
      </c>
      <c r="B269" s="5">
        <v>1.0</v>
      </c>
      <c r="C269" s="5">
        <v>474.0</v>
      </c>
      <c r="D269" s="5">
        <v>0.09516161680221558</v>
      </c>
      <c r="E269" s="5">
        <v>0.35771214962005615</v>
      </c>
      <c r="F269" s="5">
        <v>169.55555999279022</v>
      </c>
      <c r="G269" s="5">
        <v>4981.0</v>
      </c>
      <c r="H269" s="6">
        <v>0.03404046595096588</v>
      </c>
      <c r="I269" s="8"/>
      <c r="J269" s="8"/>
      <c r="K269" s="9"/>
      <c r="L269" s="5">
        <v>70502.0</v>
      </c>
      <c r="M269" s="5">
        <v>0.0</v>
      </c>
      <c r="N269" s="5">
        <v>5334.0</v>
      </c>
      <c r="O269" s="5">
        <v>0.11177000403404236</v>
      </c>
      <c r="P269" s="5">
        <v>0.3534558415412903</v>
      </c>
      <c r="Q269" s="5">
        <v>1885.3333830535412</v>
      </c>
      <c r="R269" s="5">
        <v>47723.0</v>
      </c>
      <c r="S269" s="6">
        <v>0.03950576111674309</v>
      </c>
      <c r="T269" s="8"/>
      <c r="U269" s="8"/>
      <c r="V269" s="8"/>
      <c r="W269" s="8"/>
      <c r="X269" s="8"/>
      <c r="Y269" s="8"/>
      <c r="Z269" s="8"/>
      <c r="AA269" s="8"/>
      <c r="AB269" s="8"/>
    </row>
    <row r="270" ht="15.75" customHeight="1">
      <c r="A270" s="5">
        <v>70503.0</v>
      </c>
      <c r="B270" s="5">
        <v>1.0</v>
      </c>
      <c r="C270" s="5">
        <v>196.0</v>
      </c>
      <c r="D270" s="5">
        <v>0.04787493869662285</v>
      </c>
      <c r="E270" s="5">
        <v>0.3622449040412903</v>
      </c>
      <c r="F270" s="5">
        <v>71.00000181794167</v>
      </c>
      <c r="G270" s="5">
        <v>4094.0</v>
      </c>
      <c r="H270" s="6">
        <v>0.017342451959848404</v>
      </c>
      <c r="I270" s="8"/>
      <c r="J270" s="8"/>
      <c r="K270" s="9"/>
      <c r="L270" s="5">
        <v>70503.0</v>
      </c>
      <c r="M270" s="5">
        <v>0.0</v>
      </c>
      <c r="N270" s="5">
        <v>829.0</v>
      </c>
      <c r="O270" s="5">
        <v>0.06102318689227104</v>
      </c>
      <c r="P270" s="5">
        <v>0.3689854145050049</v>
      </c>
      <c r="Q270" s="5">
        <v>305.88889667391777</v>
      </c>
      <c r="R270" s="5">
        <v>13585.0</v>
      </c>
      <c r="S270" s="6">
        <v>0.02251666598021984</v>
      </c>
      <c r="T270" s="8"/>
      <c r="U270" s="8"/>
      <c r="V270" s="8"/>
      <c r="W270" s="8"/>
      <c r="X270" s="8"/>
      <c r="Y270" s="8"/>
      <c r="Z270" s="8"/>
      <c r="AA270" s="8"/>
      <c r="AB270" s="8"/>
    </row>
    <row r="271" ht="15.75" customHeight="1">
      <c r="A271" s="5">
        <v>70601.0</v>
      </c>
      <c r="B271" s="5">
        <v>1.0</v>
      </c>
      <c r="C271" s="5">
        <v>154.0</v>
      </c>
      <c r="D271" s="5">
        <v>0.03155091032385826</v>
      </c>
      <c r="E271" s="5">
        <v>0.3593073785305023</v>
      </c>
      <c r="F271" s="5">
        <v>55.33333492279053</v>
      </c>
      <c r="G271" s="5">
        <v>4881.0</v>
      </c>
      <c r="H271" s="6">
        <v>0.011336474679410458</v>
      </c>
      <c r="I271" s="8"/>
      <c r="J271" s="8"/>
      <c r="K271" s="9"/>
      <c r="L271" s="5">
        <v>70601.0</v>
      </c>
      <c r="M271" s="5">
        <v>0.0</v>
      </c>
      <c r="N271" s="5">
        <v>565.0</v>
      </c>
      <c r="O271" s="5">
        <v>0.03623885661363602</v>
      </c>
      <c r="P271" s="5">
        <v>0.3699115216732025</v>
      </c>
      <c r="Q271" s="5">
        <v>209.00000566244125</v>
      </c>
      <c r="R271" s="5">
        <v>15591.0</v>
      </c>
      <c r="S271" s="6">
        <v>0.013405170291662216</v>
      </c>
      <c r="T271" s="8"/>
      <c r="U271" s="8"/>
      <c r="V271" s="8"/>
      <c r="W271" s="8"/>
      <c r="X271" s="8"/>
      <c r="Y271" s="8"/>
      <c r="Z271" s="8"/>
      <c r="AA271" s="8"/>
      <c r="AB271" s="8"/>
    </row>
    <row r="272" ht="15.75" customHeight="1">
      <c r="A272" s="5">
        <v>70602.0</v>
      </c>
      <c r="B272" s="5">
        <v>1.0</v>
      </c>
      <c r="C272" s="5">
        <v>341.0</v>
      </c>
      <c r="D272" s="5">
        <v>0.09832756966352463</v>
      </c>
      <c r="E272" s="5">
        <v>0.36917564272880554</v>
      </c>
      <c r="F272" s="5">
        <v>125.88889190554619</v>
      </c>
      <c r="G272" s="5">
        <v>3468.0</v>
      </c>
      <c r="H272" s="6">
        <v>0.03630014508962631</v>
      </c>
      <c r="I272" s="8"/>
      <c r="J272" s="8"/>
      <c r="K272" s="9"/>
      <c r="L272" s="5">
        <v>70602.0</v>
      </c>
      <c r="M272" s="5">
        <v>0.0</v>
      </c>
      <c r="N272" s="5">
        <v>1069.0</v>
      </c>
      <c r="O272" s="5">
        <v>0.0750386044383049</v>
      </c>
      <c r="P272" s="5">
        <v>0.3576551377773285</v>
      </c>
      <c r="Q272" s="5">
        <v>382.3333433866501</v>
      </c>
      <c r="R272" s="5">
        <v>14246.0</v>
      </c>
      <c r="S272" s="6">
        <v>0.026837943121790886</v>
      </c>
      <c r="T272" s="8"/>
      <c r="U272" s="8"/>
      <c r="V272" s="8"/>
      <c r="W272" s="8"/>
      <c r="X272" s="8"/>
      <c r="Y272" s="8"/>
      <c r="Z272" s="8"/>
      <c r="AA272" s="8"/>
      <c r="AB272" s="8"/>
    </row>
    <row r="273" ht="15.75" customHeight="1">
      <c r="A273" s="5">
        <v>70603.0</v>
      </c>
      <c r="B273" s="5">
        <v>1.0</v>
      </c>
      <c r="C273" s="5">
        <v>72.0</v>
      </c>
      <c r="D273" s="5">
        <v>0.05066854506731033</v>
      </c>
      <c r="E273" s="5">
        <v>0.3688271641731262</v>
      </c>
      <c r="F273" s="5">
        <v>26.55555632710457</v>
      </c>
      <c r="G273" s="5">
        <v>1421.0</v>
      </c>
      <c r="H273" s="6">
        <v>0.018687935546040535</v>
      </c>
      <c r="I273" s="8"/>
      <c r="J273" s="8"/>
      <c r="K273" s="9"/>
      <c r="L273" s="5">
        <v>70603.0</v>
      </c>
      <c r="M273" s="5">
        <v>0.0</v>
      </c>
      <c r="N273" s="5">
        <v>270.0</v>
      </c>
      <c r="O273" s="5">
        <v>0.05947136506438255</v>
      </c>
      <c r="P273" s="5">
        <v>0.34609055519104004</v>
      </c>
      <c r="Q273" s="5">
        <v>93.44444698095322</v>
      </c>
      <c r="R273" s="5">
        <v>4540.0</v>
      </c>
      <c r="S273" s="6">
        <v>0.020582478493452072</v>
      </c>
      <c r="T273" s="8"/>
      <c r="U273" s="8"/>
      <c r="V273" s="8"/>
      <c r="W273" s="8"/>
      <c r="X273" s="8"/>
      <c r="Y273" s="8"/>
      <c r="Z273" s="8"/>
      <c r="AA273" s="8"/>
      <c r="AB273" s="8"/>
    </row>
    <row r="274" ht="15.75" customHeight="1">
      <c r="A274" s="5">
        <v>70701.0</v>
      </c>
      <c r="B274" s="5">
        <v>1.0</v>
      </c>
      <c r="C274" s="5">
        <v>114.0</v>
      </c>
      <c r="D274" s="5">
        <v>0.1071428582072258</v>
      </c>
      <c r="E274" s="5">
        <v>0.3947368562221527</v>
      </c>
      <c r="F274" s="5">
        <v>45.000001192092896</v>
      </c>
      <c r="G274" s="5">
        <v>1064.0</v>
      </c>
      <c r="H274" s="6">
        <v>0.042293235659599304</v>
      </c>
      <c r="I274" s="8"/>
      <c r="J274" s="8"/>
      <c r="K274" s="9"/>
      <c r="L274" s="5">
        <v>70701.0</v>
      </c>
      <c r="M274" s="5">
        <v>0.0</v>
      </c>
      <c r="N274" s="5">
        <v>238.0</v>
      </c>
      <c r="O274" s="5">
        <v>0.050724636763334274</v>
      </c>
      <c r="P274" s="5">
        <v>0.38141924142837524</v>
      </c>
      <c r="Q274" s="5">
        <v>90.77778035402298</v>
      </c>
      <c r="R274" s="5">
        <v>4692.0</v>
      </c>
      <c r="S274" s="6">
        <v>0.019347352907061577</v>
      </c>
      <c r="T274" s="8"/>
      <c r="U274" s="8"/>
      <c r="V274" s="8"/>
      <c r="W274" s="8"/>
      <c r="X274" s="8"/>
      <c r="Y274" s="8"/>
      <c r="Z274" s="8"/>
      <c r="AA274" s="8"/>
      <c r="AB274" s="8"/>
    </row>
    <row r="275" ht="15.75" customHeight="1">
      <c r="A275" s="5">
        <v>70702.0</v>
      </c>
      <c r="B275" s="5">
        <v>1.0</v>
      </c>
      <c r="C275" s="5">
        <v>669.0</v>
      </c>
      <c r="D275" s="5">
        <v>0.11861702054738998</v>
      </c>
      <c r="E275" s="5">
        <v>0.3640591502189636</v>
      </c>
      <c r="F275" s="5">
        <v>243.55556219816208</v>
      </c>
      <c r="G275" s="5">
        <v>5640.0</v>
      </c>
      <c r="H275" s="6">
        <v>0.04318360984325409</v>
      </c>
      <c r="I275" s="8"/>
      <c r="J275" s="8"/>
      <c r="K275" s="9"/>
      <c r="L275" s="5">
        <v>70702.0</v>
      </c>
      <c r="M275" s="5">
        <v>0.0</v>
      </c>
      <c r="N275" s="5">
        <v>5048.0</v>
      </c>
      <c r="O275" s="5">
        <v>0.1565077155828476</v>
      </c>
      <c r="P275" s="5">
        <v>0.3681766390800476</v>
      </c>
      <c r="Q275" s="5">
        <v>1858.5556014180183</v>
      </c>
      <c r="R275" s="5">
        <v>32254.0</v>
      </c>
      <c r="S275" s="6">
        <v>0.05762248486280441</v>
      </c>
      <c r="T275" s="8"/>
      <c r="U275" s="8"/>
      <c r="V275" s="8"/>
      <c r="W275" s="8"/>
      <c r="X275" s="8"/>
      <c r="Y275" s="8"/>
      <c r="Z275" s="8"/>
      <c r="AA275" s="8"/>
      <c r="AB275" s="8"/>
    </row>
    <row r="276" ht="15.75" customHeight="1">
      <c r="A276" s="5">
        <v>70703.0</v>
      </c>
      <c r="B276" s="5">
        <v>1.0</v>
      </c>
      <c r="C276" s="5">
        <v>540.0</v>
      </c>
      <c r="D276" s="5">
        <v>0.12037450075149536</v>
      </c>
      <c r="E276" s="5">
        <v>0.37572017312049866</v>
      </c>
      <c r="F276" s="5">
        <v>202.88889369368553</v>
      </c>
      <c r="G276" s="5">
        <v>4486.0</v>
      </c>
      <c r="H276" s="6">
        <v>0.04522712901234627</v>
      </c>
      <c r="I276" s="8"/>
      <c r="J276" s="8"/>
      <c r="K276" s="9"/>
      <c r="L276" s="5">
        <v>70703.0</v>
      </c>
      <c r="M276" s="5">
        <v>0.0</v>
      </c>
      <c r="N276" s="5">
        <v>3189.0</v>
      </c>
      <c r="O276" s="5">
        <v>0.11736778169870377</v>
      </c>
      <c r="P276" s="5">
        <v>0.36005714535713196</v>
      </c>
      <c r="Q276" s="5">
        <v>1148.2222518920898</v>
      </c>
      <c r="R276" s="5">
        <v>27171.0</v>
      </c>
      <c r="S276" s="6">
        <v>0.042259108275175095</v>
      </c>
      <c r="T276" s="8"/>
      <c r="U276" s="8"/>
      <c r="V276" s="8"/>
      <c r="W276" s="8"/>
      <c r="X276" s="8"/>
      <c r="Y276" s="8"/>
      <c r="Z276" s="8"/>
      <c r="AA276" s="8"/>
      <c r="AB276" s="8"/>
    </row>
    <row r="277" ht="15.75" customHeight="1">
      <c r="A277" s="5">
        <v>70704.0</v>
      </c>
      <c r="B277" s="5">
        <v>1.0</v>
      </c>
      <c r="C277" s="5">
        <v>108.0</v>
      </c>
      <c r="D277" s="5">
        <v>0.0859188511967659</v>
      </c>
      <c r="E277" s="5">
        <v>0.3930041193962097</v>
      </c>
      <c r="F277" s="5">
        <v>42.44444561004639</v>
      </c>
      <c r="G277" s="5">
        <v>1257.0</v>
      </c>
      <c r="H277" s="6">
        <v>0.03376646339893341</v>
      </c>
      <c r="I277" s="8"/>
      <c r="J277" s="8"/>
      <c r="K277" s="9"/>
      <c r="L277" s="5">
        <v>70704.0</v>
      </c>
      <c r="M277" s="5">
        <v>0.0</v>
      </c>
      <c r="N277" s="5">
        <v>201.0</v>
      </c>
      <c r="O277" s="5">
        <v>0.053429026156663895</v>
      </c>
      <c r="P277" s="5">
        <v>0.355444997549057</v>
      </c>
      <c r="Q277" s="5">
        <v>71.44444632530212</v>
      </c>
      <c r="R277" s="5">
        <v>3762.0</v>
      </c>
      <c r="S277" s="6">
        <v>0.018991079181432724</v>
      </c>
      <c r="T277" s="8"/>
      <c r="U277" s="8"/>
      <c r="V277" s="8"/>
      <c r="W277" s="8"/>
      <c r="X277" s="8"/>
      <c r="Y277" s="8"/>
      <c r="Z277" s="8"/>
      <c r="AA277" s="8"/>
      <c r="AB277" s="8"/>
    </row>
    <row r="278" ht="15.75" customHeight="1">
      <c r="A278" s="5">
        <v>70705.0</v>
      </c>
      <c r="B278" s="5">
        <v>1.0</v>
      </c>
      <c r="C278" s="5">
        <v>284.0</v>
      </c>
      <c r="D278" s="5">
        <v>0.11591836810112</v>
      </c>
      <c r="E278" s="5">
        <v>0.3740219175815582</v>
      </c>
      <c r="F278" s="5">
        <v>106.22222462296486</v>
      </c>
      <c r="G278" s="5">
        <v>2450.0</v>
      </c>
      <c r="H278" s="6">
        <v>0.04335600882768631</v>
      </c>
      <c r="I278" s="8"/>
      <c r="J278" s="8"/>
      <c r="K278" s="9"/>
      <c r="L278" s="5">
        <v>70705.0</v>
      </c>
      <c r="M278" s="5">
        <v>0.0</v>
      </c>
      <c r="N278" s="5">
        <v>1182.0</v>
      </c>
      <c r="O278" s="5">
        <v>0.10016100108623505</v>
      </c>
      <c r="P278" s="5">
        <v>0.38362476229667664</v>
      </c>
      <c r="Q278" s="5">
        <v>453.4444553554058</v>
      </c>
      <c r="R278" s="5">
        <v>11801.0</v>
      </c>
      <c r="S278" s="6">
        <v>0.03842423856258392</v>
      </c>
      <c r="T278" s="8"/>
      <c r="U278" s="8"/>
      <c r="V278" s="8"/>
      <c r="W278" s="8"/>
      <c r="X278" s="8"/>
      <c r="Y278" s="8"/>
      <c r="Z278" s="8"/>
      <c r="AA278" s="8"/>
      <c r="AB278" s="8"/>
    </row>
    <row r="279" ht="15.75" customHeight="1">
      <c r="A279" s="5">
        <v>70706.0</v>
      </c>
      <c r="B279" s="5">
        <v>1.0</v>
      </c>
      <c r="C279" s="5">
        <v>265.0</v>
      </c>
      <c r="D279" s="5">
        <v>0.03407483547925949</v>
      </c>
      <c r="E279" s="5">
        <v>0.36813417077064514</v>
      </c>
      <c r="F279" s="5">
        <v>97.55555802583694</v>
      </c>
      <c r="G279" s="5">
        <v>7777.0</v>
      </c>
      <c r="H279" s="6">
        <v>0.012544111348688602</v>
      </c>
      <c r="I279" s="8"/>
      <c r="J279" s="8"/>
      <c r="K279" s="9"/>
      <c r="L279" s="5">
        <v>70706.0</v>
      </c>
      <c r="M279" s="5">
        <v>0.0</v>
      </c>
      <c r="N279" s="5">
        <v>827.0</v>
      </c>
      <c r="O279" s="5">
        <v>0.034834254533052444</v>
      </c>
      <c r="P279" s="5">
        <v>0.363966166973114</v>
      </c>
      <c r="Q279" s="5">
        <v>301.000008225441</v>
      </c>
      <c r="R279" s="5">
        <v>23741.0</v>
      </c>
      <c r="S279" s="6">
        <v>0.01267849002033472</v>
      </c>
      <c r="T279" s="8"/>
      <c r="U279" s="8"/>
      <c r="V279" s="8"/>
      <c r="W279" s="8"/>
      <c r="X279" s="8"/>
      <c r="Y279" s="8"/>
      <c r="Z279" s="8"/>
      <c r="AA279" s="8"/>
      <c r="AB279" s="8"/>
    </row>
    <row r="280" ht="15.75" customHeight="1">
      <c r="A280" s="5">
        <v>70707.0</v>
      </c>
      <c r="B280" s="5">
        <v>1.0</v>
      </c>
      <c r="C280" s="5">
        <v>64.0</v>
      </c>
      <c r="D280" s="5">
        <v>0.06083650141954422</v>
      </c>
      <c r="E280" s="5">
        <v>0.3732638955116272</v>
      </c>
      <c r="F280" s="5">
        <v>23.888889461755753</v>
      </c>
      <c r="G280" s="5">
        <v>1052.0</v>
      </c>
      <c r="H280" s="6">
        <v>0.022708069533109665</v>
      </c>
      <c r="I280" s="8"/>
      <c r="J280" s="8"/>
      <c r="K280" s="9"/>
      <c r="L280" s="5">
        <v>70707.0</v>
      </c>
      <c r="M280" s="5">
        <v>0.0</v>
      </c>
      <c r="N280" s="5">
        <v>474.0</v>
      </c>
      <c r="O280" s="5">
        <v>0.11226906627416611</v>
      </c>
      <c r="P280" s="5">
        <v>0.36872950196266174</v>
      </c>
      <c r="Q280" s="5">
        <v>174.77778220176697</v>
      </c>
      <c r="R280" s="5">
        <v>4222.0</v>
      </c>
      <c r="S280" s="6">
        <v>0.041396915912628174</v>
      </c>
      <c r="T280" s="8"/>
      <c r="U280" s="8"/>
      <c r="V280" s="8"/>
      <c r="W280" s="8"/>
      <c r="X280" s="8"/>
      <c r="Y280" s="8"/>
      <c r="Z280" s="8"/>
      <c r="AA280" s="8"/>
      <c r="AB280" s="8"/>
    </row>
    <row r="281" ht="15.75" customHeight="1">
      <c r="A281" s="5">
        <v>70801.0</v>
      </c>
      <c r="B281" s="5">
        <v>1.0</v>
      </c>
      <c r="C281" s="5">
        <v>258.0</v>
      </c>
      <c r="D281" s="5">
        <v>0.05517536401748657</v>
      </c>
      <c r="E281" s="5">
        <v>0.3660637438297272</v>
      </c>
      <c r="F281" s="5">
        <v>94.44444674253464</v>
      </c>
      <c r="G281" s="5">
        <v>4676.0</v>
      </c>
      <c r="H281" s="6">
        <v>0.020197700709104538</v>
      </c>
      <c r="I281" s="8"/>
      <c r="J281" s="8"/>
      <c r="K281" s="9"/>
      <c r="L281" s="5">
        <v>70801.0</v>
      </c>
      <c r="M281" s="5">
        <v>0.0</v>
      </c>
      <c r="N281" s="5">
        <v>440.0</v>
      </c>
      <c r="O281" s="5">
        <v>0.036166366189718246</v>
      </c>
      <c r="P281" s="5">
        <v>0.36818182468414307</v>
      </c>
      <c r="Q281" s="5">
        <v>162.00000408291817</v>
      </c>
      <c r="R281" s="5">
        <v>12166.0</v>
      </c>
      <c r="S281" s="6">
        <v>0.013315798714756966</v>
      </c>
      <c r="T281" s="8"/>
      <c r="U281" s="8"/>
      <c r="V281" s="8"/>
      <c r="W281" s="8"/>
      <c r="X281" s="8"/>
      <c r="Y281" s="8"/>
      <c r="Z281" s="8"/>
      <c r="AA281" s="8"/>
      <c r="AB281" s="8"/>
    </row>
    <row r="282" ht="15.75" customHeight="1">
      <c r="A282" s="5">
        <v>70802.0</v>
      </c>
      <c r="B282" s="5">
        <v>1.0</v>
      </c>
      <c r="C282" s="5">
        <v>12.0</v>
      </c>
      <c r="D282" s="5">
        <v>0.02003338932991028</v>
      </c>
      <c r="E282" s="5">
        <v>0.35185185074806213</v>
      </c>
      <c r="F282" s="5">
        <v>4.222222328186035</v>
      </c>
      <c r="G282" s="5">
        <v>599.0</v>
      </c>
      <c r="H282" s="6">
        <v>0.007048785220831633</v>
      </c>
      <c r="I282" s="8"/>
      <c r="J282" s="8"/>
      <c r="K282" s="9"/>
      <c r="L282" s="5">
        <v>70802.0</v>
      </c>
      <c r="M282" s="5">
        <v>0.0</v>
      </c>
      <c r="N282" s="5">
        <v>26.0</v>
      </c>
      <c r="O282" s="5">
        <v>0.014797951094806194</v>
      </c>
      <c r="P282" s="5">
        <v>0.3504273593425751</v>
      </c>
      <c r="Q282" s="5">
        <v>9.111111342906952</v>
      </c>
      <c r="R282" s="5">
        <v>1757.0</v>
      </c>
      <c r="S282" s="6">
        <v>0.005185606889426708</v>
      </c>
      <c r="T282" s="8"/>
      <c r="U282" s="8"/>
      <c r="V282" s="8"/>
      <c r="W282" s="8"/>
      <c r="X282" s="8"/>
      <c r="Y282" s="8"/>
      <c r="Z282" s="8"/>
      <c r="AA282" s="8"/>
      <c r="AB282" s="8"/>
    </row>
    <row r="283" ht="15.75" customHeight="1">
      <c r="A283" s="5">
        <v>70803.0</v>
      </c>
      <c r="B283" s="5">
        <v>1.0</v>
      </c>
      <c r="C283" s="5">
        <v>83.0</v>
      </c>
      <c r="D283" s="5">
        <v>0.11773049831390381</v>
      </c>
      <c r="E283" s="5">
        <v>0.35609105229377747</v>
      </c>
      <c r="F283" s="5">
        <v>29.555556386709213</v>
      </c>
      <c r="G283" s="5">
        <v>705.0</v>
      </c>
      <c r="H283" s="6">
        <v>0.04192277789115906</v>
      </c>
      <c r="I283" s="8"/>
      <c r="J283" s="8"/>
      <c r="K283" s="9"/>
      <c r="L283" s="5">
        <v>70803.0</v>
      </c>
      <c r="M283" s="5">
        <v>0.0</v>
      </c>
      <c r="N283" s="5">
        <v>131.0</v>
      </c>
      <c r="O283" s="5">
        <v>0.06384015828371048</v>
      </c>
      <c r="P283" s="5">
        <v>0.3562341034412384</v>
      </c>
      <c r="Q283" s="5">
        <v>46.66666778922081</v>
      </c>
      <c r="R283" s="5">
        <v>2052.0</v>
      </c>
      <c r="S283" s="6">
        <v>0.02274204231798649</v>
      </c>
      <c r="T283" s="8"/>
      <c r="U283" s="8"/>
      <c r="V283" s="8"/>
      <c r="W283" s="8"/>
      <c r="X283" s="8"/>
      <c r="Y283" s="8"/>
      <c r="Z283" s="8"/>
      <c r="AA283" s="8"/>
      <c r="AB283" s="8"/>
    </row>
    <row r="284" ht="15.75" customHeight="1">
      <c r="A284" s="5">
        <v>70804.0</v>
      </c>
      <c r="B284" s="5">
        <v>1.0</v>
      </c>
      <c r="C284" s="5">
        <v>109.0</v>
      </c>
      <c r="D284" s="5">
        <v>0.1876075714826584</v>
      </c>
      <c r="E284" s="5">
        <v>0.3669724762439728</v>
      </c>
      <c r="F284" s="5">
        <v>40.000000923871994</v>
      </c>
      <c r="G284" s="5">
        <v>581.0</v>
      </c>
      <c r="H284" s="6">
        <v>0.06884681433439255</v>
      </c>
      <c r="I284" s="8"/>
      <c r="J284" s="8"/>
      <c r="K284" s="9"/>
      <c r="L284" s="5">
        <v>70804.0</v>
      </c>
      <c r="M284" s="5">
        <v>0.0</v>
      </c>
      <c r="N284" s="5">
        <v>190.0</v>
      </c>
      <c r="O284" s="5">
        <v>0.16047297418117523</v>
      </c>
      <c r="P284" s="5">
        <v>0.3766081929206848</v>
      </c>
      <c r="Q284" s="5">
        <v>71.55555725097656</v>
      </c>
      <c r="R284" s="5">
        <v>1184.0</v>
      </c>
      <c r="S284" s="6">
        <v>0.06043543666601181</v>
      </c>
      <c r="T284" s="8"/>
      <c r="U284" s="8"/>
      <c r="V284" s="8"/>
      <c r="W284" s="8"/>
      <c r="X284" s="8"/>
      <c r="Y284" s="8"/>
      <c r="Z284" s="8"/>
      <c r="AA284" s="8"/>
      <c r="AB284" s="8"/>
    </row>
    <row r="285" ht="15.75" customHeight="1">
      <c r="A285" s="5">
        <v>70805.0</v>
      </c>
      <c r="B285" s="5">
        <v>1.0</v>
      </c>
      <c r="C285" s="5">
        <v>56.0</v>
      </c>
      <c r="D285" s="5">
        <v>0.11382114142179489</v>
      </c>
      <c r="E285" s="5">
        <v>0.3571428656578064</v>
      </c>
      <c r="F285" s="5">
        <v>20.00000050663948</v>
      </c>
      <c r="G285" s="5">
        <v>492.0</v>
      </c>
      <c r="H285" s="6">
        <v>0.04065040871500969</v>
      </c>
      <c r="I285" s="8"/>
      <c r="J285" s="8"/>
      <c r="K285" s="9"/>
      <c r="L285" s="5">
        <v>70805.0</v>
      </c>
      <c r="M285" s="5">
        <v>0.0</v>
      </c>
      <c r="N285" s="5">
        <v>101.0</v>
      </c>
      <c r="O285" s="5">
        <v>0.06657877564430237</v>
      </c>
      <c r="P285" s="5">
        <v>0.34873488545417786</v>
      </c>
      <c r="Q285" s="5">
        <v>35.22222313284874</v>
      </c>
      <c r="R285" s="5">
        <v>1517.0</v>
      </c>
      <c r="S285" s="6">
        <v>0.023218341171741486</v>
      </c>
      <c r="T285" s="8"/>
      <c r="U285" s="8"/>
      <c r="V285" s="8"/>
      <c r="W285" s="8"/>
      <c r="X285" s="8"/>
      <c r="Y285" s="8"/>
      <c r="Z285" s="8"/>
      <c r="AA285" s="8"/>
      <c r="AB285" s="8"/>
    </row>
    <row r="286" ht="15.75" customHeight="1">
      <c r="A286" s="5">
        <v>70901.0</v>
      </c>
      <c r="B286" s="5">
        <v>1.0</v>
      </c>
      <c r="C286" s="5">
        <v>238.0</v>
      </c>
      <c r="D286" s="5">
        <v>0.091608926653862</v>
      </c>
      <c r="E286" s="5">
        <v>0.37068161368370056</v>
      </c>
      <c r="F286" s="5">
        <v>88.22222459316254</v>
      </c>
      <c r="G286" s="5">
        <v>2598.0</v>
      </c>
      <c r="H286" s="6">
        <v>0.033957745879888535</v>
      </c>
      <c r="I286" s="8"/>
      <c r="J286" s="8"/>
      <c r="K286" s="9"/>
      <c r="L286" s="5">
        <v>70901.0</v>
      </c>
      <c r="M286" s="5">
        <v>0.0</v>
      </c>
      <c r="N286" s="5">
        <v>618.0</v>
      </c>
      <c r="O286" s="5">
        <v>0.06946942210197449</v>
      </c>
      <c r="P286" s="5">
        <v>0.3701905906200409</v>
      </c>
      <c r="Q286" s="5">
        <v>228.777783036232</v>
      </c>
      <c r="R286" s="5">
        <v>8896.0</v>
      </c>
      <c r="S286" s="6">
        <v>0.025716926902532578</v>
      </c>
      <c r="T286" s="8"/>
      <c r="U286" s="8"/>
      <c r="V286" s="8"/>
      <c r="W286" s="8"/>
      <c r="X286" s="8"/>
      <c r="Y286" s="8"/>
      <c r="Z286" s="8"/>
      <c r="AA286" s="8"/>
      <c r="AB286" s="8"/>
    </row>
    <row r="287" ht="15.75" customHeight="1">
      <c r="A287" s="5">
        <v>70902.0</v>
      </c>
      <c r="B287" s="5">
        <v>1.0</v>
      </c>
      <c r="C287" s="5">
        <v>107.0</v>
      </c>
      <c r="D287" s="5">
        <v>0.06576520949602127</v>
      </c>
      <c r="E287" s="5">
        <v>0.36863967776298523</v>
      </c>
      <c r="F287" s="5">
        <v>39.4444454908371</v>
      </c>
      <c r="G287" s="5">
        <v>1627.0</v>
      </c>
      <c r="H287" s="6">
        <v>0.024243665859103203</v>
      </c>
      <c r="I287" s="8"/>
      <c r="J287" s="8"/>
      <c r="K287" s="9"/>
      <c r="L287" s="5">
        <v>70902.0</v>
      </c>
      <c r="M287" s="5">
        <v>0.0</v>
      </c>
      <c r="N287" s="5">
        <v>588.0</v>
      </c>
      <c r="O287" s="5">
        <v>0.07369344681501389</v>
      </c>
      <c r="P287" s="5">
        <v>0.36942556500434875</v>
      </c>
      <c r="Q287" s="5">
        <v>217.22222808003426</v>
      </c>
      <c r="R287" s="5">
        <v>7979.0</v>
      </c>
      <c r="S287" s="6">
        <v>0.027224242687225342</v>
      </c>
      <c r="T287" s="8"/>
      <c r="U287" s="8"/>
      <c r="V287" s="8"/>
      <c r="W287" s="8"/>
      <c r="X287" s="8"/>
      <c r="Y287" s="8"/>
      <c r="Z287" s="8"/>
      <c r="AA287" s="8"/>
      <c r="AB287" s="8"/>
    </row>
    <row r="288" ht="15.75" customHeight="1">
      <c r="A288" s="5">
        <v>70903.0</v>
      </c>
      <c r="B288" s="5">
        <v>1.0</v>
      </c>
      <c r="C288" s="5">
        <v>233.0</v>
      </c>
      <c r="D288" s="5">
        <v>0.12010309100151062</v>
      </c>
      <c r="E288" s="5">
        <v>0.36719122529029846</v>
      </c>
      <c r="F288" s="5">
        <v>85.55555778741837</v>
      </c>
      <c r="G288" s="5">
        <v>1940.0</v>
      </c>
      <c r="H288" s="6">
        <v>0.0441008023917675</v>
      </c>
      <c r="I288" s="8"/>
      <c r="J288" s="8"/>
      <c r="K288" s="9"/>
      <c r="L288" s="5">
        <v>70903.0</v>
      </c>
      <c r="M288" s="5">
        <v>0.0</v>
      </c>
      <c r="N288" s="5">
        <v>1152.0</v>
      </c>
      <c r="O288" s="5">
        <v>0.10743261873722076</v>
      </c>
      <c r="P288" s="5">
        <v>0.3803047835826874</v>
      </c>
      <c r="Q288" s="5">
        <v>438.1111218035221</v>
      </c>
      <c r="R288" s="5">
        <v>10723.0</v>
      </c>
      <c r="S288" s="6">
        <v>0.040857139974832535</v>
      </c>
      <c r="T288" s="8"/>
      <c r="U288" s="8"/>
      <c r="V288" s="8"/>
      <c r="W288" s="8"/>
      <c r="X288" s="8"/>
      <c r="Y288" s="8"/>
      <c r="Z288" s="8"/>
      <c r="AA288" s="8"/>
      <c r="AB288" s="8"/>
    </row>
    <row r="289" ht="15.75" customHeight="1">
      <c r="A289" s="5">
        <v>70904.0</v>
      </c>
      <c r="B289" s="5">
        <v>1.0</v>
      </c>
      <c r="C289" s="5">
        <v>66.0</v>
      </c>
      <c r="D289" s="5">
        <v>0.07857143133878708</v>
      </c>
      <c r="E289" s="5">
        <v>0.3670033812522888</v>
      </c>
      <c r="F289" s="5">
        <v>24.22222277522087</v>
      </c>
      <c r="G289" s="5">
        <v>840.0</v>
      </c>
      <c r="H289" s="6">
        <v>0.028835980221629143</v>
      </c>
      <c r="I289" s="8"/>
      <c r="J289" s="8"/>
      <c r="K289" s="9"/>
      <c r="L289" s="5">
        <v>70904.0</v>
      </c>
      <c r="M289" s="5">
        <v>0.0</v>
      </c>
      <c r="N289" s="5">
        <v>163.0</v>
      </c>
      <c r="O289" s="5">
        <v>0.07342342287302017</v>
      </c>
      <c r="P289" s="5">
        <v>0.3694615066051483</v>
      </c>
      <c r="Q289" s="5">
        <v>60.22222390770912</v>
      </c>
      <c r="R289" s="5">
        <v>2220.0</v>
      </c>
      <c r="S289" s="6">
        <v>0.027127128094434738</v>
      </c>
      <c r="T289" s="8"/>
      <c r="U289" s="8"/>
      <c r="V289" s="8"/>
      <c r="W289" s="8"/>
      <c r="X289" s="8"/>
      <c r="Y289" s="8"/>
      <c r="Z289" s="8"/>
      <c r="AA289" s="8"/>
      <c r="AB289" s="8"/>
    </row>
    <row r="290" ht="15.75" customHeight="1">
      <c r="A290" s="5">
        <v>71001.0</v>
      </c>
      <c r="B290" s="5">
        <v>1.0</v>
      </c>
      <c r="C290" s="5">
        <v>1023.0</v>
      </c>
      <c r="D290" s="5">
        <v>0.047075606882572174</v>
      </c>
      <c r="E290" s="5">
        <v>0.35874879360198975</v>
      </c>
      <c r="F290" s="5">
        <v>367.0000095665455</v>
      </c>
      <c r="G290" s="5">
        <v>21731.0</v>
      </c>
      <c r="H290" s="6">
        <v>0.016888316720724106</v>
      </c>
      <c r="I290" s="8"/>
      <c r="J290" s="8"/>
      <c r="K290" s="9"/>
      <c r="L290" s="5">
        <v>71001.0</v>
      </c>
      <c r="M290" s="5">
        <v>0.0</v>
      </c>
      <c r="N290" s="5">
        <v>4229.0</v>
      </c>
      <c r="O290" s="5">
        <v>0.041915278881788254</v>
      </c>
      <c r="P290" s="5">
        <v>0.3556133806705475</v>
      </c>
      <c r="Q290" s="5">
        <v>1503.8889275491238</v>
      </c>
      <c r="R290" s="5">
        <v>100894.0</v>
      </c>
      <c r="S290" s="6">
        <v>0.014905634336173534</v>
      </c>
      <c r="T290" s="8"/>
      <c r="U290" s="8"/>
      <c r="V290" s="8"/>
      <c r="W290" s="8"/>
      <c r="X290" s="8"/>
      <c r="Y290" s="8"/>
      <c r="Z290" s="8"/>
      <c r="AA290" s="8"/>
      <c r="AB290" s="8"/>
    </row>
    <row r="291" ht="15.75" customHeight="1">
      <c r="A291" s="5">
        <v>71002.0</v>
      </c>
      <c r="B291" s="5">
        <v>1.0</v>
      </c>
      <c r="C291" s="5">
        <v>294.0</v>
      </c>
      <c r="D291" s="5">
        <v>0.09508408606052399</v>
      </c>
      <c r="E291" s="5">
        <v>0.35676494240760803</v>
      </c>
      <c r="F291" s="5">
        <v>104.88889166712761</v>
      </c>
      <c r="G291" s="5">
        <v>3092.0</v>
      </c>
      <c r="H291" s="6">
        <v>0.03392266854643822</v>
      </c>
      <c r="I291" s="8"/>
      <c r="J291" s="8"/>
      <c r="K291" s="9"/>
      <c r="L291" s="5">
        <v>71002.0</v>
      </c>
      <c r="M291" s="5">
        <v>0.0</v>
      </c>
      <c r="N291" s="5">
        <v>953.0</v>
      </c>
      <c r="O291" s="5">
        <v>0.07120442390441895</v>
      </c>
      <c r="P291" s="5">
        <v>0.35921651124954224</v>
      </c>
      <c r="Q291" s="5">
        <v>342.3333416879177</v>
      </c>
      <c r="R291" s="5">
        <v>13384.0</v>
      </c>
      <c r="S291" s="6">
        <v>0.025577804073691368</v>
      </c>
      <c r="T291" s="8"/>
      <c r="U291" s="8"/>
      <c r="V291" s="8"/>
      <c r="W291" s="8"/>
      <c r="X291" s="8"/>
      <c r="Y291" s="8"/>
      <c r="Z291" s="8"/>
      <c r="AA291" s="8"/>
      <c r="AB291" s="8"/>
    </row>
    <row r="292" ht="15.75" customHeight="1">
      <c r="A292" s="5">
        <v>71003.0</v>
      </c>
      <c r="B292" s="5">
        <v>1.0</v>
      </c>
      <c r="C292" s="5">
        <v>287.0</v>
      </c>
      <c r="D292" s="5">
        <v>0.06907340884208679</v>
      </c>
      <c r="E292" s="5">
        <v>0.36120790243148804</v>
      </c>
      <c r="F292" s="5">
        <v>103.66666966676712</v>
      </c>
      <c r="G292" s="5">
        <v>4155.0</v>
      </c>
      <c r="H292" s="6">
        <v>0.02494986169040203</v>
      </c>
      <c r="I292" s="8"/>
      <c r="J292" s="8"/>
      <c r="K292" s="9"/>
      <c r="L292" s="5">
        <v>71003.0</v>
      </c>
      <c r="M292" s="5">
        <v>0.0</v>
      </c>
      <c r="N292" s="5">
        <v>974.0</v>
      </c>
      <c r="O292" s="5">
        <v>0.05186092481017113</v>
      </c>
      <c r="P292" s="5">
        <v>0.35957106947898865</v>
      </c>
      <c r="Q292" s="5">
        <v>350.222231566906</v>
      </c>
      <c r="R292" s="5">
        <v>18781.0</v>
      </c>
      <c r="S292" s="6">
        <v>0.018647687509655952</v>
      </c>
      <c r="T292" s="8"/>
      <c r="U292" s="8"/>
      <c r="V292" s="8"/>
      <c r="W292" s="8"/>
      <c r="X292" s="8"/>
      <c r="Y292" s="8"/>
      <c r="Z292" s="8"/>
      <c r="AA292" s="8"/>
      <c r="AB292" s="8"/>
    </row>
    <row r="293" ht="15.75" customHeight="1">
      <c r="A293" s="5">
        <v>71004.0</v>
      </c>
      <c r="B293" s="5">
        <v>1.0</v>
      </c>
      <c r="C293" s="5">
        <v>239.0</v>
      </c>
      <c r="D293" s="5">
        <v>0.11095636337995529</v>
      </c>
      <c r="E293" s="5">
        <v>0.364481657743454</v>
      </c>
      <c r="F293" s="5">
        <v>87.11111378669739</v>
      </c>
      <c r="G293" s="5">
        <v>2154.0</v>
      </c>
      <c r="H293" s="6">
        <v>0.04044155776500702</v>
      </c>
      <c r="I293" s="8"/>
      <c r="J293" s="8"/>
      <c r="K293" s="9"/>
      <c r="L293" s="5">
        <v>71004.0</v>
      </c>
      <c r="M293" s="5">
        <v>0.0</v>
      </c>
      <c r="N293" s="5">
        <v>772.0</v>
      </c>
      <c r="O293" s="5">
        <v>0.07327258586883545</v>
      </c>
      <c r="P293" s="5">
        <v>0.3743523359298706</v>
      </c>
      <c r="Q293" s="5">
        <v>289.0000074803829</v>
      </c>
      <c r="R293" s="5">
        <v>10536.0</v>
      </c>
      <c r="S293" s="6">
        <v>0.027429763227701187</v>
      </c>
      <c r="T293" s="8"/>
      <c r="U293" s="8"/>
      <c r="V293" s="8"/>
      <c r="W293" s="8"/>
      <c r="X293" s="8"/>
      <c r="Y293" s="8"/>
      <c r="Z293" s="8"/>
      <c r="AA293" s="8"/>
      <c r="AB293" s="8"/>
    </row>
    <row r="294" ht="15.75" customHeight="1">
      <c r="A294" s="5">
        <v>71005.0</v>
      </c>
      <c r="B294" s="5">
        <v>1.0</v>
      </c>
      <c r="C294" s="5">
        <v>204.0</v>
      </c>
      <c r="D294" s="5">
        <v>0.08927790075540543</v>
      </c>
      <c r="E294" s="5">
        <v>0.3491285443305969</v>
      </c>
      <c r="F294" s="5">
        <v>71.2222241461277</v>
      </c>
      <c r="G294" s="5">
        <v>2285.0</v>
      </c>
      <c r="H294" s="6">
        <v>0.031169462949037552</v>
      </c>
      <c r="I294" s="8"/>
      <c r="J294" s="8"/>
      <c r="K294" s="9"/>
      <c r="L294" s="5">
        <v>71005.0</v>
      </c>
      <c r="M294" s="5">
        <v>0.0</v>
      </c>
      <c r="N294" s="5">
        <v>608.0</v>
      </c>
      <c r="O294" s="5">
        <v>0.05496293678879738</v>
      </c>
      <c r="P294" s="5">
        <v>0.36165937781333923</v>
      </c>
      <c r="Q294" s="5">
        <v>219.88889411091805</v>
      </c>
      <c r="R294" s="5">
        <v>11062.0</v>
      </c>
      <c r="S294" s="6">
        <v>0.019877862185239792</v>
      </c>
      <c r="T294" s="8"/>
      <c r="U294" s="8"/>
      <c r="V294" s="8"/>
      <c r="W294" s="8"/>
      <c r="X294" s="8"/>
      <c r="Y294" s="8"/>
      <c r="Z294" s="8"/>
      <c r="AA294" s="8"/>
      <c r="AB294" s="8"/>
    </row>
    <row r="295" ht="15.75" customHeight="1">
      <c r="A295" s="5">
        <v>71101.0</v>
      </c>
      <c r="B295" s="5">
        <v>1.0</v>
      </c>
      <c r="C295" s="5">
        <v>677.0</v>
      </c>
      <c r="D295" s="5">
        <v>0.18130691349506378</v>
      </c>
      <c r="E295" s="5">
        <v>0.3674708902835846</v>
      </c>
      <c r="F295" s="5">
        <v>248.77778467535973</v>
      </c>
      <c r="G295" s="5">
        <v>3734.0</v>
      </c>
      <c r="H295" s="6">
        <v>0.06662501394748688</v>
      </c>
      <c r="I295" s="8"/>
      <c r="J295" s="8"/>
      <c r="K295" s="9"/>
      <c r="L295" s="5">
        <v>71101.0</v>
      </c>
      <c r="M295" s="5">
        <v>0.0</v>
      </c>
      <c r="N295" s="5">
        <v>4021.0</v>
      </c>
      <c r="O295" s="5">
        <v>0.1559312790632248</v>
      </c>
      <c r="P295" s="5">
        <v>0.3724336326122284</v>
      </c>
      <c r="Q295" s="5">
        <v>1497.555592507124</v>
      </c>
      <c r="R295" s="5">
        <v>25787.0</v>
      </c>
      <c r="S295" s="6">
        <v>0.05807405337691307</v>
      </c>
      <c r="T295" s="8"/>
      <c r="U295" s="8"/>
      <c r="V295" s="8"/>
      <c r="W295" s="8"/>
      <c r="X295" s="8"/>
      <c r="Y295" s="8"/>
      <c r="Z295" s="8"/>
      <c r="AA295" s="8"/>
      <c r="AB295" s="8"/>
    </row>
    <row r="296" ht="15.75" customHeight="1">
      <c r="A296" s="5">
        <v>71102.0</v>
      </c>
      <c r="B296" s="5">
        <v>1.0</v>
      </c>
      <c r="C296" s="5">
        <v>268.0</v>
      </c>
      <c r="D296" s="5">
        <v>0.12653446197509766</v>
      </c>
      <c r="E296" s="5">
        <v>0.38640132546424866</v>
      </c>
      <c r="F296" s="5">
        <v>103.55555826425552</v>
      </c>
      <c r="G296" s="5">
        <v>2118.0</v>
      </c>
      <c r="H296" s="6">
        <v>0.04889308288693428</v>
      </c>
      <c r="I296" s="8"/>
      <c r="J296" s="8"/>
      <c r="K296" s="9"/>
      <c r="L296" s="5">
        <v>71102.0</v>
      </c>
      <c r="M296" s="5">
        <v>0.0</v>
      </c>
      <c r="N296" s="5">
        <v>1207.0</v>
      </c>
      <c r="O296" s="5">
        <v>0.09924354404211044</v>
      </c>
      <c r="P296" s="5">
        <v>0.374666303396225</v>
      </c>
      <c r="Q296" s="5">
        <v>452.2222334742546</v>
      </c>
      <c r="R296" s="5">
        <v>12162.0</v>
      </c>
      <c r="S296" s="6">
        <v>0.037183210253715515</v>
      </c>
      <c r="T296" s="8"/>
      <c r="U296" s="8"/>
      <c r="V296" s="8"/>
      <c r="W296" s="8"/>
      <c r="X296" s="8"/>
      <c r="Y296" s="8"/>
      <c r="Z296" s="8"/>
      <c r="AA296" s="8"/>
      <c r="AB296" s="8"/>
    </row>
    <row r="297" ht="15.75" customHeight="1">
      <c r="A297" s="5">
        <v>71103.0</v>
      </c>
      <c r="B297" s="5">
        <v>1.0</v>
      </c>
      <c r="C297" s="5">
        <v>189.0</v>
      </c>
      <c r="D297" s="5">
        <v>0.14685314893722534</v>
      </c>
      <c r="E297" s="5">
        <v>0.3650793731212616</v>
      </c>
      <c r="F297" s="5">
        <v>69.00000193715096</v>
      </c>
      <c r="G297" s="5">
        <v>1287.0</v>
      </c>
      <c r="H297" s="6">
        <v>0.05361305549740791</v>
      </c>
      <c r="I297" s="8"/>
      <c r="J297" s="8"/>
      <c r="K297" s="9"/>
      <c r="L297" s="5">
        <v>71103.0</v>
      </c>
      <c r="M297" s="5">
        <v>0.0</v>
      </c>
      <c r="N297" s="5">
        <v>666.0</v>
      </c>
      <c r="O297" s="5">
        <v>0.09369724243879318</v>
      </c>
      <c r="P297" s="5">
        <v>0.3600267171859741</v>
      </c>
      <c r="Q297" s="5">
        <v>239.77778419852257</v>
      </c>
      <c r="R297" s="5">
        <v>7108.0</v>
      </c>
      <c r="S297" s="6">
        <v>0.03373350948095322</v>
      </c>
      <c r="T297" s="8"/>
      <c r="U297" s="8"/>
      <c r="V297" s="8"/>
      <c r="W297" s="8"/>
      <c r="X297" s="8"/>
      <c r="Y297" s="8"/>
      <c r="Z297" s="8"/>
      <c r="AA297" s="8"/>
      <c r="AB297" s="8"/>
    </row>
    <row r="298" ht="15.75" customHeight="1">
      <c r="A298" s="5">
        <v>71104.0</v>
      </c>
      <c r="B298" s="5">
        <v>1.0</v>
      </c>
      <c r="C298" s="5">
        <v>588.0</v>
      </c>
      <c r="D298" s="5">
        <v>0.09516102820634842</v>
      </c>
      <c r="E298" s="5">
        <v>0.3648903965950012</v>
      </c>
      <c r="F298" s="5">
        <v>214.55556091666222</v>
      </c>
      <c r="G298" s="5">
        <v>6179.0</v>
      </c>
      <c r="H298" s="6">
        <v>0.034723345190286636</v>
      </c>
      <c r="I298" s="8"/>
      <c r="J298" s="8"/>
      <c r="K298" s="9"/>
      <c r="L298" s="5">
        <v>71104.0</v>
      </c>
      <c r="M298" s="5">
        <v>0.0</v>
      </c>
      <c r="N298" s="5">
        <v>1925.0</v>
      </c>
      <c r="O298" s="5">
        <v>0.052576951682567596</v>
      </c>
      <c r="P298" s="5">
        <v>0.3564213514328003</v>
      </c>
      <c r="Q298" s="5">
        <v>686.1111288070679</v>
      </c>
      <c r="R298" s="5">
        <v>36613.0</v>
      </c>
      <c r="S298" s="6">
        <v>0.018739547580480576</v>
      </c>
      <c r="T298" s="8"/>
      <c r="U298" s="8"/>
      <c r="V298" s="8"/>
      <c r="W298" s="8"/>
      <c r="X298" s="8"/>
      <c r="Y298" s="8"/>
      <c r="Z298" s="8"/>
      <c r="AA298" s="8"/>
      <c r="AB298" s="8"/>
    </row>
    <row r="299" ht="15.75" customHeight="1">
      <c r="A299" s="5">
        <v>71105.0</v>
      </c>
      <c r="B299" s="5">
        <v>1.0</v>
      </c>
      <c r="C299" s="5">
        <v>103.0</v>
      </c>
      <c r="D299" s="5">
        <v>0.0727401152253151</v>
      </c>
      <c r="E299" s="5">
        <v>0.35167208313941956</v>
      </c>
      <c r="F299" s="5">
        <v>36.22222313284874</v>
      </c>
      <c r="G299" s="5">
        <v>1416.0</v>
      </c>
      <c r="H299" s="6">
        <v>0.025580666959285736</v>
      </c>
      <c r="I299" s="8"/>
      <c r="J299" s="8"/>
      <c r="K299" s="9"/>
      <c r="L299" s="5">
        <v>71105.0</v>
      </c>
      <c r="M299" s="5">
        <v>0.0</v>
      </c>
      <c r="N299" s="5">
        <v>340.0</v>
      </c>
      <c r="O299" s="5">
        <v>0.06980086117982864</v>
      </c>
      <c r="P299" s="5">
        <v>0.35098040103912354</v>
      </c>
      <c r="Q299" s="5">
        <v>119.33333644270897</v>
      </c>
      <c r="R299" s="5">
        <v>4871.0</v>
      </c>
      <c r="S299" s="6">
        <v>0.02449873462319374</v>
      </c>
      <c r="T299" s="8"/>
      <c r="U299" s="8"/>
      <c r="V299" s="8"/>
      <c r="W299" s="8"/>
      <c r="X299" s="8"/>
      <c r="Y299" s="8"/>
      <c r="Z299" s="8"/>
      <c r="AA299" s="8"/>
      <c r="AB299" s="8"/>
    </row>
    <row r="300" ht="15.75" customHeight="1">
      <c r="A300" s="5">
        <v>71106.0</v>
      </c>
      <c r="B300" s="5">
        <v>1.0</v>
      </c>
      <c r="C300" s="5">
        <v>208.0</v>
      </c>
      <c r="D300" s="5">
        <v>0.0707242414355278</v>
      </c>
      <c r="E300" s="5">
        <v>0.38461539149284363</v>
      </c>
      <c r="F300" s="5">
        <v>80.0000019967556</v>
      </c>
      <c r="G300" s="5">
        <v>2941.0</v>
      </c>
      <c r="H300" s="6">
        <v>0.027201632037758827</v>
      </c>
      <c r="I300" s="8"/>
      <c r="J300" s="8"/>
      <c r="K300" s="9"/>
      <c r="L300" s="5">
        <v>71106.0</v>
      </c>
      <c r="M300" s="5">
        <v>0.0</v>
      </c>
      <c r="N300" s="5">
        <v>1115.0</v>
      </c>
      <c r="O300" s="5">
        <v>0.052741117775440216</v>
      </c>
      <c r="P300" s="5">
        <v>0.35834580659866333</v>
      </c>
      <c r="Q300" s="5">
        <v>399.55556604266167</v>
      </c>
      <c r="R300" s="5">
        <v>21141.0</v>
      </c>
      <c r="S300" s="6">
        <v>0.01889955811202526</v>
      </c>
      <c r="T300" s="8"/>
      <c r="U300" s="8"/>
      <c r="V300" s="8"/>
      <c r="W300" s="8"/>
      <c r="X300" s="8"/>
      <c r="Y300" s="8"/>
      <c r="Z300" s="8"/>
      <c r="AA300" s="8"/>
      <c r="AB300" s="8"/>
    </row>
    <row r="301" ht="15.75" customHeight="1">
      <c r="A301" s="5">
        <v>71201.0</v>
      </c>
      <c r="B301" s="5">
        <v>1.0</v>
      </c>
      <c r="C301" s="5">
        <v>444.0</v>
      </c>
      <c r="D301" s="5">
        <v>0.1428571492433548</v>
      </c>
      <c r="E301" s="5">
        <v>0.3696196377277374</v>
      </c>
      <c r="F301" s="5">
        <v>164.11111563444138</v>
      </c>
      <c r="G301" s="5">
        <v>3108.0</v>
      </c>
      <c r="H301" s="6">
        <v>0.052802808582782745</v>
      </c>
      <c r="I301" s="8"/>
      <c r="J301" s="8"/>
      <c r="K301" s="9"/>
      <c r="L301" s="5">
        <v>71201.0</v>
      </c>
      <c r="M301" s="5">
        <v>0.0</v>
      </c>
      <c r="N301" s="5">
        <v>1559.0</v>
      </c>
      <c r="O301" s="5">
        <v>0.13241039216518402</v>
      </c>
      <c r="P301" s="5">
        <v>0.3710355758666992</v>
      </c>
      <c r="Q301" s="5">
        <v>578.44445925951</v>
      </c>
      <c r="R301" s="5">
        <v>11774.0</v>
      </c>
      <c r="S301" s="6">
        <v>0.04912896454334259</v>
      </c>
      <c r="T301" s="8"/>
      <c r="U301" s="8"/>
      <c r="V301" s="8"/>
      <c r="W301" s="8"/>
      <c r="X301" s="8"/>
      <c r="Y301" s="8"/>
      <c r="Z301" s="8"/>
      <c r="AA301" s="8"/>
      <c r="AB301" s="8"/>
    </row>
    <row r="302" ht="15.75" customHeight="1">
      <c r="A302" s="5">
        <v>71301.0</v>
      </c>
      <c r="B302" s="5">
        <v>1.0</v>
      </c>
      <c r="C302" s="5">
        <v>343.0</v>
      </c>
      <c r="D302" s="5">
        <v>0.1230272576212883</v>
      </c>
      <c r="E302" s="5">
        <v>0.3725299835205078</v>
      </c>
      <c r="F302" s="5">
        <v>127.77778100967407</v>
      </c>
      <c r="G302" s="5">
        <v>2788.0</v>
      </c>
      <c r="H302" s="6">
        <v>0.0458313412964344</v>
      </c>
      <c r="I302" s="8"/>
      <c r="J302" s="8"/>
      <c r="K302" s="9"/>
      <c r="L302" s="5">
        <v>71301.0</v>
      </c>
      <c r="M302" s="5">
        <v>0.0</v>
      </c>
      <c r="N302" s="5">
        <v>1349.0</v>
      </c>
      <c r="O302" s="5">
        <v>0.09479305893182755</v>
      </c>
      <c r="P302" s="5">
        <v>0.36784449219703674</v>
      </c>
      <c r="Q302" s="5">
        <v>496.2222349345684</v>
      </c>
      <c r="R302" s="5">
        <v>14231.0</v>
      </c>
      <c r="S302" s="6">
        <v>0.034869104623794556</v>
      </c>
      <c r="T302" s="8"/>
      <c r="U302" s="8"/>
      <c r="V302" s="8"/>
      <c r="W302" s="8"/>
      <c r="X302" s="8"/>
      <c r="Y302" s="8"/>
      <c r="Z302" s="8"/>
      <c r="AA302" s="8"/>
      <c r="AB302" s="8"/>
    </row>
    <row r="303" ht="15.75" customHeight="1">
      <c r="A303" s="5">
        <v>71302.0</v>
      </c>
      <c r="B303" s="5">
        <v>1.0</v>
      </c>
      <c r="C303" s="5">
        <v>101.0</v>
      </c>
      <c r="D303" s="5">
        <v>0.10466321557760239</v>
      </c>
      <c r="E303" s="5">
        <v>0.35973599553108215</v>
      </c>
      <c r="F303" s="5">
        <v>36.33333420753479</v>
      </c>
      <c r="G303" s="5">
        <v>965.0</v>
      </c>
      <c r="H303" s="6">
        <v>0.037651125341653824</v>
      </c>
      <c r="I303" s="8"/>
      <c r="J303" s="8"/>
      <c r="K303" s="9"/>
      <c r="L303" s="5">
        <v>71302.0</v>
      </c>
      <c r="M303" s="5">
        <v>0.0</v>
      </c>
      <c r="N303" s="5">
        <v>313.0</v>
      </c>
      <c r="O303" s="5">
        <v>0.06268776208162308</v>
      </c>
      <c r="P303" s="5">
        <v>0.3681221306324005</v>
      </c>
      <c r="Q303" s="5">
        <v>115.22222486138344</v>
      </c>
      <c r="R303" s="5">
        <v>4993.0</v>
      </c>
      <c r="S303" s="6">
        <v>0.023076752200722694</v>
      </c>
      <c r="T303" s="8"/>
      <c r="U303" s="8"/>
      <c r="V303" s="8"/>
      <c r="W303" s="8"/>
      <c r="X303" s="8"/>
      <c r="Y303" s="8"/>
      <c r="Z303" s="8"/>
      <c r="AA303" s="8"/>
      <c r="AB303" s="8"/>
    </row>
    <row r="304" ht="15.75" customHeight="1">
      <c r="A304" s="5">
        <v>71401.0</v>
      </c>
      <c r="B304" s="5">
        <v>1.0</v>
      </c>
      <c r="C304" s="5">
        <v>167.0</v>
      </c>
      <c r="D304" s="5">
        <v>0.048293810337781906</v>
      </c>
      <c r="E304" s="5">
        <v>0.35728543996810913</v>
      </c>
      <c r="F304" s="5">
        <v>59.66666820645332</v>
      </c>
      <c r="G304" s="5">
        <v>3458.0</v>
      </c>
      <c r="H304" s="6">
        <v>0.017254674807190895</v>
      </c>
      <c r="I304" s="8"/>
      <c r="J304" s="8"/>
      <c r="K304" s="9"/>
      <c r="L304" s="5">
        <v>71401.0</v>
      </c>
      <c r="M304" s="5">
        <v>0.0</v>
      </c>
      <c r="N304" s="5">
        <v>602.0</v>
      </c>
      <c r="O304" s="5">
        <v>0.047082748264074326</v>
      </c>
      <c r="P304" s="5">
        <v>0.3569582998752594</v>
      </c>
      <c r="Q304" s="5">
        <v>214.888894200325</v>
      </c>
      <c r="R304" s="5">
        <v>12786.0</v>
      </c>
      <c r="S304" s="6">
        <v>0.016806578263640404</v>
      </c>
      <c r="T304" s="8"/>
      <c r="U304" s="8"/>
      <c r="V304" s="8"/>
      <c r="W304" s="8"/>
      <c r="X304" s="8"/>
      <c r="Y304" s="8"/>
      <c r="Z304" s="8"/>
      <c r="AA304" s="8"/>
      <c r="AB304" s="8"/>
    </row>
    <row r="305" ht="15.75" customHeight="1">
      <c r="A305" s="5">
        <v>71402.0</v>
      </c>
      <c r="B305" s="5">
        <v>1.0</v>
      </c>
      <c r="C305" s="5">
        <v>169.0</v>
      </c>
      <c r="D305" s="5">
        <v>0.06693069636821747</v>
      </c>
      <c r="E305" s="5">
        <v>0.35174229741096497</v>
      </c>
      <c r="F305" s="5">
        <v>59.44444599747658</v>
      </c>
      <c r="G305" s="5">
        <v>2525.0</v>
      </c>
      <c r="H305" s="6">
        <v>0.023542357608675957</v>
      </c>
      <c r="I305" s="8"/>
      <c r="J305" s="8"/>
      <c r="K305" s="9"/>
      <c r="L305" s="5">
        <v>71402.0</v>
      </c>
      <c r="M305" s="5">
        <v>0.0</v>
      </c>
      <c r="N305" s="5">
        <v>770.0</v>
      </c>
      <c r="O305" s="5">
        <v>0.05254896730184555</v>
      </c>
      <c r="P305" s="5">
        <v>0.35800865292549133</v>
      </c>
      <c r="Q305" s="5">
        <v>275.66667357087135</v>
      </c>
      <c r="R305" s="5">
        <v>14653.0</v>
      </c>
      <c r="S305" s="6">
        <v>0.018812984228134155</v>
      </c>
      <c r="T305" s="8"/>
      <c r="U305" s="8"/>
      <c r="V305" s="8"/>
      <c r="W305" s="8"/>
      <c r="X305" s="8"/>
      <c r="Y305" s="8"/>
      <c r="Z305" s="8"/>
      <c r="AA305" s="8"/>
      <c r="AB305" s="8"/>
    </row>
    <row r="306" ht="15.75" customHeight="1">
      <c r="A306" s="5">
        <v>71403.0</v>
      </c>
      <c r="B306" s="5">
        <v>1.0</v>
      </c>
      <c r="C306" s="5">
        <v>120.0</v>
      </c>
      <c r="D306" s="5">
        <v>0.07994670420885086</v>
      </c>
      <c r="E306" s="5">
        <v>0.3740740716457367</v>
      </c>
      <c r="F306" s="5">
        <v>44.88889014720917</v>
      </c>
      <c r="G306" s="5">
        <v>1501.0</v>
      </c>
      <c r="H306" s="6">
        <v>0.02990598976612091</v>
      </c>
      <c r="I306" s="8"/>
      <c r="J306" s="8"/>
      <c r="K306" s="9"/>
      <c r="L306" s="5">
        <v>71403.0</v>
      </c>
      <c r="M306" s="5">
        <v>0.0</v>
      </c>
      <c r="N306" s="5">
        <v>793.0</v>
      </c>
      <c r="O306" s="5">
        <v>0.11310797184705734</v>
      </c>
      <c r="P306" s="5">
        <v>0.3735463321208954</v>
      </c>
      <c r="Q306" s="5">
        <v>296.2222301065922</v>
      </c>
      <c r="R306" s="5">
        <v>7011.0</v>
      </c>
      <c r="S306" s="6">
        <v>0.042251069098711014</v>
      </c>
      <c r="T306" s="8"/>
      <c r="U306" s="8"/>
      <c r="V306" s="8"/>
      <c r="W306" s="8"/>
      <c r="X306" s="8"/>
      <c r="Y306" s="8"/>
      <c r="Z306" s="8"/>
      <c r="AA306" s="8"/>
      <c r="AB306" s="8"/>
    </row>
    <row r="307" ht="15.75" customHeight="1">
      <c r="A307" s="5">
        <v>71501.0</v>
      </c>
      <c r="B307" s="5">
        <v>1.0</v>
      </c>
      <c r="C307" s="5">
        <v>989.0</v>
      </c>
      <c r="D307" s="5">
        <v>0.21575044095516205</v>
      </c>
      <c r="E307" s="5">
        <v>0.37917089462280273</v>
      </c>
      <c r="F307" s="5">
        <v>375.00000923871994</v>
      </c>
      <c r="G307" s="5">
        <v>4584.0</v>
      </c>
      <c r="H307" s="6">
        <v>0.08180628716945648</v>
      </c>
      <c r="I307" s="8"/>
      <c r="J307" s="8"/>
      <c r="K307" s="9"/>
      <c r="L307" s="5">
        <v>71501.0</v>
      </c>
      <c r="M307" s="5">
        <v>0.0</v>
      </c>
      <c r="N307" s="5">
        <v>5775.0</v>
      </c>
      <c r="O307" s="5">
        <v>0.1982492208480835</v>
      </c>
      <c r="P307" s="5">
        <v>0.38149112462997437</v>
      </c>
      <c r="Q307" s="5">
        <v>2203.111166805029</v>
      </c>
      <c r="R307" s="5">
        <v>29130.0</v>
      </c>
      <c r="S307" s="6">
        <v>0.0756303146481514</v>
      </c>
      <c r="T307" s="8"/>
      <c r="U307" s="8"/>
      <c r="V307" s="8"/>
      <c r="W307" s="8"/>
      <c r="X307" s="8"/>
      <c r="Y307" s="8"/>
      <c r="Z307" s="8"/>
      <c r="AA307" s="8"/>
      <c r="AB307" s="8"/>
    </row>
    <row r="308" ht="15.75" customHeight="1">
      <c r="A308" s="5">
        <v>71502.0</v>
      </c>
      <c r="B308" s="5">
        <v>1.0</v>
      </c>
      <c r="C308" s="5">
        <v>167.0</v>
      </c>
      <c r="D308" s="5">
        <v>0.1242559552192688</v>
      </c>
      <c r="E308" s="5">
        <v>0.39055225253105164</v>
      </c>
      <c r="F308" s="5">
        <v>65.22222378849983</v>
      </c>
      <c r="G308" s="5">
        <v>1344.0</v>
      </c>
      <c r="H308" s="6">
        <v>0.04852844402194023</v>
      </c>
      <c r="I308" s="8"/>
      <c r="J308" s="8"/>
      <c r="K308" s="9"/>
      <c r="L308" s="5">
        <v>71502.0</v>
      </c>
      <c r="M308" s="5">
        <v>0.0</v>
      </c>
      <c r="N308" s="5">
        <v>720.0</v>
      </c>
      <c r="O308" s="5">
        <v>0.1427721530199051</v>
      </c>
      <c r="P308" s="5">
        <v>0.3662037253379822</v>
      </c>
      <c r="Q308" s="5">
        <v>263.6666730642319</v>
      </c>
      <c r="R308" s="5">
        <v>5043.0</v>
      </c>
      <c r="S308" s="6">
        <v>0.052283693104982376</v>
      </c>
      <c r="T308" s="8"/>
      <c r="U308" s="8"/>
      <c r="V308" s="8"/>
      <c r="W308" s="8"/>
      <c r="X308" s="8"/>
      <c r="Y308" s="8"/>
      <c r="Z308" s="8"/>
      <c r="AA308" s="8"/>
      <c r="AB308" s="8"/>
    </row>
    <row r="309" ht="15.75" customHeight="1">
      <c r="A309" s="5">
        <v>71503.0</v>
      </c>
      <c r="B309" s="5">
        <v>1.0</v>
      </c>
      <c r="C309" s="5">
        <v>419.0</v>
      </c>
      <c r="D309" s="5">
        <v>0.16949838399887085</v>
      </c>
      <c r="E309" s="5">
        <v>0.3770883083343506</v>
      </c>
      <c r="F309" s="5">
        <v>158.00000381469727</v>
      </c>
      <c r="G309" s="5">
        <v>2472.0</v>
      </c>
      <c r="H309" s="6">
        <v>0.06391585618257523</v>
      </c>
      <c r="I309" s="8"/>
      <c r="J309" s="8"/>
      <c r="K309" s="9"/>
      <c r="L309" s="5">
        <v>71503.0</v>
      </c>
      <c r="M309" s="5">
        <v>0.0</v>
      </c>
      <c r="N309" s="5">
        <v>1994.0</v>
      </c>
      <c r="O309" s="5">
        <v>0.1384914517402649</v>
      </c>
      <c r="P309" s="5">
        <v>0.3694973886013031</v>
      </c>
      <c r="Q309" s="5">
        <v>736.7777960896492</v>
      </c>
      <c r="R309" s="5">
        <v>14398.0</v>
      </c>
      <c r="S309" s="6">
        <v>0.05117223039269447</v>
      </c>
      <c r="T309" s="8"/>
      <c r="U309" s="8"/>
      <c r="V309" s="8"/>
      <c r="W309" s="8"/>
      <c r="X309" s="8"/>
      <c r="Y309" s="8"/>
      <c r="Z309" s="8"/>
      <c r="AA309" s="8"/>
      <c r="AB309" s="8"/>
    </row>
    <row r="310" ht="15.75" customHeight="1">
      <c r="A310" s="5">
        <v>80101.0</v>
      </c>
      <c r="B310" s="5">
        <v>1.0</v>
      </c>
      <c r="C310" s="5">
        <v>2230.0</v>
      </c>
      <c r="D310" s="5">
        <v>0.09749486297369003</v>
      </c>
      <c r="E310" s="5">
        <v>0.3636273145675659</v>
      </c>
      <c r="F310" s="5">
        <v>810.8889091610909</v>
      </c>
      <c r="G310" s="5">
        <v>22873.0</v>
      </c>
      <c r="H310" s="6">
        <v>0.035451795905828476</v>
      </c>
      <c r="I310" s="8"/>
      <c r="J310" s="8"/>
      <c r="K310" s="9"/>
      <c r="L310" s="5">
        <v>80101.0</v>
      </c>
      <c r="M310" s="5">
        <v>0.0</v>
      </c>
      <c r="N310" s="5">
        <v>9693.0</v>
      </c>
      <c r="O310" s="5">
        <v>0.09604447335004807</v>
      </c>
      <c r="P310" s="5">
        <v>0.36055803298950195</v>
      </c>
      <c r="Q310" s="5">
        <v>3494.888978779316</v>
      </c>
      <c r="R310" s="5">
        <v>100922.0</v>
      </c>
      <c r="S310" s="6">
        <v>0.03462960571050644</v>
      </c>
      <c r="T310" s="8"/>
      <c r="U310" s="8"/>
      <c r="V310" s="8"/>
      <c r="W310" s="8"/>
      <c r="X310" s="8"/>
      <c r="Y310" s="8"/>
      <c r="Z310" s="8"/>
      <c r="AA310" s="8"/>
      <c r="AB310" s="8"/>
    </row>
    <row r="311" ht="15.75" customHeight="1">
      <c r="A311" s="5">
        <v>80102.0</v>
      </c>
      <c r="B311" s="5">
        <v>1.0</v>
      </c>
      <c r="C311" s="5">
        <v>192.0</v>
      </c>
      <c r="D311" s="5">
        <v>0.17266187071800232</v>
      </c>
      <c r="E311" s="5">
        <v>0.394097238779068</v>
      </c>
      <c r="F311" s="5">
        <v>75.66666820645332</v>
      </c>
      <c r="G311" s="5">
        <v>1112.0</v>
      </c>
      <c r="H311" s="6">
        <v>0.06804556399583817</v>
      </c>
      <c r="I311" s="8"/>
      <c r="J311" s="8"/>
      <c r="K311" s="9"/>
      <c r="L311" s="5">
        <v>80102.0</v>
      </c>
      <c r="M311" s="5">
        <v>0.0</v>
      </c>
      <c r="N311" s="5">
        <v>1377.0</v>
      </c>
      <c r="O311" s="5">
        <v>0.2073795199394226</v>
      </c>
      <c r="P311" s="5">
        <v>0.3659323751926422</v>
      </c>
      <c r="Q311" s="5">
        <v>503.8889009654522</v>
      </c>
      <c r="R311" s="5">
        <v>6640.0</v>
      </c>
      <c r="S311" s="6">
        <v>0.07588688284158707</v>
      </c>
      <c r="T311" s="8"/>
      <c r="U311" s="8"/>
      <c r="V311" s="8"/>
      <c r="W311" s="8"/>
      <c r="X311" s="8"/>
      <c r="Y311" s="8"/>
      <c r="Z311" s="8"/>
      <c r="AA311" s="8"/>
      <c r="AB311" s="8"/>
    </row>
    <row r="312" ht="15.75" customHeight="1">
      <c r="A312" s="5">
        <v>80201.0</v>
      </c>
      <c r="B312" s="5">
        <v>1.0</v>
      </c>
      <c r="C312" s="5">
        <v>4484.0</v>
      </c>
      <c r="D312" s="5">
        <v>0.2537921667098999</v>
      </c>
      <c r="E312" s="5">
        <v>0.3730052709579468</v>
      </c>
      <c r="F312" s="5">
        <v>1672.555598437786</v>
      </c>
      <c r="G312" s="5">
        <v>17668.0</v>
      </c>
      <c r="H312" s="6">
        <v>0.09466581791639328</v>
      </c>
      <c r="I312" s="8"/>
      <c r="J312" s="8"/>
      <c r="K312" s="9"/>
      <c r="L312" s="5">
        <v>80201.0</v>
      </c>
      <c r="M312" s="5">
        <v>0.0</v>
      </c>
      <c r="N312" s="5">
        <v>22350.0</v>
      </c>
      <c r="O312" s="5">
        <v>0.24792563915252686</v>
      </c>
      <c r="P312" s="5">
        <v>0.3702411353588104</v>
      </c>
      <c r="Q312" s="5">
        <v>8274.88909688592</v>
      </c>
      <c r="R312" s="5">
        <v>90148.0</v>
      </c>
      <c r="S312" s="6">
        <v>0.0917922705411911</v>
      </c>
      <c r="T312" s="8"/>
      <c r="U312" s="8"/>
      <c r="V312" s="8"/>
      <c r="W312" s="8"/>
      <c r="X312" s="8"/>
      <c r="Y312" s="8"/>
      <c r="Z312" s="8"/>
      <c r="AA312" s="8"/>
      <c r="AB312" s="8"/>
    </row>
    <row r="313" ht="15.75" customHeight="1">
      <c r="A313" s="5">
        <v>80202.0</v>
      </c>
      <c r="B313" s="5">
        <v>1.0</v>
      </c>
      <c r="C313" s="5">
        <v>810.0</v>
      </c>
      <c r="D313" s="5">
        <v>0.10135135054588318</v>
      </c>
      <c r="E313" s="5">
        <v>0.36200276017189026</v>
      </c>
      <c r="F313" s="5">
        <v>293.222229719162</v>
      </c>
      <c r="G313" s="5">
        <v>7992.0</v>
      </c>
      <c r="H313" s="6">
        <v>0.03668946772813797</v>
      </c>
      <c r="I313" s="8"/>
      <c r="J313" s="8"/>
      <c r="K313" s="9"/>
      <c r="L313" s="5">
        <v>80202.0</v>
      </c>
      <c r="M313" s="5">
        <v>0.0</v>
      </c>
      <c r="N313" s="5">
        <v>3379.0</v>
      </c>
      <c r="O313" s="5">
        <v>0.1051403358578682</v>
      </c>
      <c r="P313" s="5">
        <v>0.3623688817024231</v>
      </c>
      <c r="Q313" s="5">
        <v>1224.4444755911827</v>
      </c>
      <c r="R313" s="5">
        <v>32138.0</v>
      </c>
      <c r="S313" s="6">
        <v>0.038099586963653564</v>
      </c>
      <c r="T313" s="8"/>
      <c r="U313" s="8"/>
      <c r="V313" s="8"/>
      <c r="W313" s="8"/>
      <c r="X313" s="8"/>
      <c r="Y313" s="8"/>
      <c r="Z313" s="8"/>
      <c r="AA313" s="8"/>
      <c r="AB313" s="8"/>
    </row>
    <row r="314" ht="15.75" customHeight="1">
      <c r="A314" s="5">
        <v>80301.0</v>
      </c>
      <c r="B314" s="5">
        <v>1.0</v>
      </c>
      <c r="C314" s="5">
        <v>488.0</v>
      </c>
      <c r="D314" s="5">
        <v>0.2492339164018631</v>
      </c>
      <c r="E314" s="5">
        <v>0.36999091506004333</v>
      </c>
      <c r="F314" s="5">
        <v>180.55556020140648</v>
      </c>
      <c r="G314" s="5">
        <v>1958.0</v>
      </c>
      <c r="H314" s="6">
        <v>0.09221428632736206</v>
      </c>
      <c r="I314" s="8"/>
      <c r="J314" s="8"/>
      <c r="K314" s="9"/>
      <c r="L314" s="5">
        <v>80301.0</v>
      </c>
      <c r="M314" s="5">
        <v>0.0</v>
      </c>
      <c r="N314" s="5">
        <v>1987.0</v>
      </c>
      <c r="O314" s="5">
        <v>0.21306025981903076</v>
      </c>
      <c r="P314" s="5">
        <v>0.3706313371658325</v>
      </c>
      <c r="Q314" s="5">
        <v>736.4444633424282</v>
      </c>
      <c r="R314" s="5">
        <v>9326.0</v>
      </c>
      <c r="S314" s="6">
        <v>0.07896681129932404</v>
      </c>
      <c r="T314" s="8"/>
      <c r="U314" s="8"/>
      <c r="V314" s="8"/>
      <c r="W314" s="8"/>
      <c r="X314" s="8"/>
      <c r="Y314" s="8"/>
      <c r="Z314" s="8"/>
      <c r="AA314" s="8"/>
      <c r="AB314" s="8"/>
    </row>
    <row r="315" ht="15.75" customHeight="1">
      <c r="A315" s="5">
        <v>80302.0</v>
      </c>
      <c r="B315" s="5">
        <v>1.0</v>
      </c>
      <c r="C315" s="5">
        <v>2081.0</v>
      </c>
      <c r="D315" s="5">
        <v>0.3016379177570343</v>
      </c>
      <c r="E315" s="5">
        <v>0.44914305210113525</v>
      </c>
      <c r="F315" s="5">
        <v>934.6666929423809</v>
      </c>
      <c r="G315" s="5">
        <v>6899.0</v>
      </c>
      <c r="H315" s="6">
        <v>0.13547857105731964</v>
      </c>
      <c r="I315" s="8"/>
      <c r="J315" s="8"/>
      <c r="K315" s="9"/>
      <c r="L315" s="5">
        <v>80302.0</v>
      </c>
      <c r="M315" s="5">
        <v>0.0</v>
      </c>
      <c r="N315" s="5">
        <v>13884.0</v>
      </c>
      <c r="O315" s="5">
        <v>0.3608201742172241</v>
      </c>
      <c r="P315" s="5">
        <v>0.46041807532310486</v>
      </c>
      <c r="Q315" s="5">
        <v>6392.444610834122</v>
      </c>
      <c r="R315" s="5">
        <v>38479.0</v>
      </c>
      <c r="S315" s="6">
        <v>0.16612812876701355</v>
      </c>
      <c r="T315" s="8"/>
      <c r="U315" s="8"/>
      <c r="V315" s="8"/>
      <c r="W315" s="8"/>
      <c r="X315" s="8"/>
      <c r="Y315" s="8"/>
      <c r="Z315" s="8"/>
      <c r="AA315" s="8"/>
      <c r="AB315" s="8"/>
    </row>
    <row r="316" ht="15.75" customHeight="1">
      <c r="A316" s="5">
        <v>80303.0</v>
      </c>
      <c r="B316" s="5">
        <v>1.0</v>
      </c>
      <c r="C316" s="5">
        <v>222.0</v>
      </c>
      <c r="D316" s="5">
        <v>0.12374582141637802</v>
      </c>
      <c r="E316" s="5">
        <v>0.38388389348983765</v>
      </c>
      <c r="F316" s="5">
        <v>85.22222429513931</v>
      </c>
      <c r="G316" s="5">
        <v>1794.0</v>
      </c>
      <c r="H316" s="6">
        <v>0.04750402644276619</v>
      </c>
      <c r="I316" s="8"/>
      <c r="J316" s="8"/>
      <c r="K316" s="9"/>
      <c r="L316" s="5">
        <v>80303.0</v>
      </c>
      <c r="M316" s="5">
        <v>0.0</v>
      </c>
      <c r="N316" s="5">
        <v>1014.0</v>
      </c>
      <c r="O316" s="5">
        <v>0.11071077734231949</v>
      </c>
      <c r="P316" s="5">
        <v>0.3755204975605011</v>
      </c>
      <c r="Q316" s="5">
        <v>380.777787566185</v>
      </c>
      <c r="R316" s="5">
        <v>9159.0</v>
      </c>
      <c r="S316" s="6">
        <v>0.04157416522502899</v>
      </c>
      <c r="T316" s="8"/>
      <c r="U316" s="8"/>
      <c r="V316" s="8"/>
      <c r="W316" s="8"/>
      <c r="X316" s="8"/>
      <c r="Y316" s="8"/>
      <c r="Z316" s="8"/>
      <c r="AA316" s="8"/>
      <c r="AB316" s="8"/>
    </row>
    <row r="317" ht="15.75" customHeight="1">
      <c r="A317" s="5">
        <v>80304.0</v>
      </c>
      <c r="B317" s="5">
        <v>1.0</v>
      </c>
      <c r="C317" s="5">
        <v>327.0</v>
      </c>
      <c r="D317" s="5">
        <v>0.10735390335321426</v>
      </c>
      <c r="E317" s="5">
        <v>0.38158342242240906</v>
      </c>
      <c r="F317" s="5">
        <v>124.77778112888336</v>
      </c>
      <c r="G317" s="5">
        <v>3046.0</v>
      </c>
      <c r="H317" s="6">
        <v>0.04096446931362152</v>
      </c>
      <c r="I317" s="8"/>
      <c r="J317" s="8"/>
      <c r="K317" s="9"/>
      <c r="L317" s="5">
        <v>80304.0</v>
      </c>
      <c r="M317" s="5">
        <v>0.0</v>
      </c>
      <c r="N317" s="5">
        <v>2677.0</v>
      </c>
      <c r="O317" s="5">
        <v>0.15376220643520355</v>
      </c>
      <c r="P317" s="5">
        <v>0.4020254909992218</v>
      </c>
      <c r="Q317" s="5">
        <v>1076.2222493290901</v>
      </c>
      <c r="R317" s="5">
        <v>17410.0</v>
      </c>
      <c r="S317" s="6">
        <v>0.06181632727384567</v>
      </c>
      <c r="T317" s="8"/>
      <c r="U317" s="8"/>
      <c r="V317" s="8"/>
      <c r="W317" s="8"/>
      <c r="X317" s="8"/>
      <c r="Y317" s="8"/>
      <c r="Z317" s="8"/>
      <c r="AA317" s="8"/>
      <c r="AB317" s="8"/>
    </row>
    <row r="318" ht="15.75" customHeight="1">
      <c r="A318" s="5">
        <v>80401.0</v>
      </c>
      <c r="B318" s="5">
        <v>1.0</v>
      </c>
      <c r="C318" s="5">
        <v>685.0</v>
      </c>
      <c r="D318" s="5">
        <v>0.19054241478443146</v>
      </c>
      <c r="E318" s="5">
        <v>0.42287105321884155</v>
      </c>
      <c r="F318" s="5">
        <v>289.66667369008064</v>
      </c>
      <c r="G318" s="5">
        <v>3595.0</v>
      </c>
      <c r="H318" s="6">
        <v>0.0805748701095581</v>
      </c>
      <c r="I318" s="8"/>
      <c r="J318" s="8"/>
      <c r="K318" s="9"/>
      <c r="L318" s="5">
        <v>80401.0</v>
      </c>
      <c r="M318" s="5">
        <v>0.0</v>
      </c>
      <c r="N318" s="5">
        <v>3035.0</v>
      </c>
      <c r="O318" s="5">
        <v>0.2122080773115158</v>
      </c>
      <c r="P318" s="5">
        <v>0.4831777513027191</v>
      </c>
      <c r="Q318" s="5">
        <v>1466.4444804787636</v>
      </c>
      <c r="R318" s="5">
        <v>14302.0</v>
      </c>
      <c r="S318" s="6">
        <v>0.102534219622612</v>
      </c>
      <c r="T318" s="8"/>
      <c r="U318" s="8"/>
      <c r="V318" s="8"/>
      <c r="W318" s="8"/>
      <c r="X318" s="8"/>
      <c r="Y318" s="8"/>
      <c r="Z318" s="8"/>
      <c r="AA318" s="8"/>
      <c r="AB318" s="8"/>
    </row>
    <row r="319" ht="15.75" customHeight="1">
      <c r="A319" s="5">
        <v>80402.0</v>
      </c>
      <c r="B319" s="5">
        <v>1.0</v>
      </c>
      <c r="C319" s="5">
        <v>396.0</v>
      </c>
      <c r="D319" s="5">
        <v>0.30344828963279724</v>
      </c>
      <c r="E319" s="5">
        <v>0.38973066210746765</v>
      </c>
      <c r="F319" s="5">
        <v>154.33333739638329</v>
      </c>
      <c r="G319" s="5">
        <v>1305.0</v>
      </c>
      <c r="H319" s="6">
        <v>0.11826310306787491</v>
      </c>
      <c r="I319" s="8"/>
      <c r="J319" s="8"/>
      <c r="K319" s="9"/>
      <c r="L319" s="5">
        <v>80402.0</v>
      </c>
      <c r="M319" s="5">
        <v>0.0</v>
      </c>
      <c r="N319" s="5">
        <v>1498.0</v>
      </c>
      <c r="O319" s="5">
        <v>0.23028439283370972</v>
      </c>
      <c r="P319" s="5">
        <v>0.3824358582496643</v>
      </c>
      <c r="Q319" s="5">
        <v>572.8889032006264</v>
      </c>
      <c r="R319" s="5">
        <v>6505.0</v>
      </c>
      <c r="S319" s="6">
        <v>0.08806900680065155</v>
      </c>
      <c r="T319" s="8"/>
      <c r="U319" s="8"/>
      <c r="V319" s="8"/>
      <c r="W319" s="8"/>
      <c r="X319" s="8"/>
      <c r="Y319" s="8"/>
      <c r="Z319" s="8"/>
      <c r="AA319" s="8"/>
      <c r="AB319" s="8"/>
    </row>
    <row r="320" ht="15.75" customHeight="1">
      <c r="A320" s="5">
        <v>80501.0</v>
      </c>
      <c r="B320" s="5">
        <v>1.0</v>
      </c>
      <c r="C320" s="5">
        <v>708.0</v>
      </c>
      <c r="D320" s="5">
        <v>0.1954721212387085</v>
      </c>
      <c r="E320" s="5">
        <v>0.4176082909107208</v>
      </c>
      <c r="F320" s="5">
        <v>295.66667464375496</v>
      </c>
      <c r="G320" s="5">
        <v>3622.0</v>
      </c>
      <c r="H320" s="6">
        <v>0.08163078129291534</v>
      </c>
      <c r="I320" s="8"/>
      <c r="J320" s="8"/>
      <c r="K320" s="9"/>
      <c r="L320" s="5">
        <v>80501.0</v>
      </c>
      <c r="M320" s="5">
        <v>0.0</v>
      </c>
      <c r="N320" s="5">
        <v>3369.0</v>
      </c>
      <c r="O320" s="5">
        <v>0.19306589663028717</v>
      </c>
      <c r="P320" s="5">
        <v>0.43494608998298645</v>
      </c>
      <c r="Q320" s="5">
        <v>1465.3333738446236</v>
      </c>
      <c r="R320" s="5">
        <v>17450.0</v>
      </c>
      <c r="S320" s="6">
        <v>0.08397325873374939</v>
      </c>
      <c r="T320" s="8"/>
      <c r="U320" s="8"/>
      <c r="V320" s="8"/>
      <c r="W320" s="8"/>
      <c r="X320" s="8"/>
      <c r="Y320" s="8"/>
      <c r="Z320" s="8"/>
      <c r="AA320" s="8"/>
      <c r="AB320" s="8"/>
    </row>
    <row r="321" ht="15.75" customHeight="1">
      <c r="A321" s="5">
        <v>80601.0</v>
      </c>
      <c r="B321" s="5">
        <v>1.0</v>
      </c>
      <c r="C321" s="5">
        <v>232.0</v>
      </c>
      <c r="D321" s="5">
        <v>0.3016905188560486</v>
      </c>
      <c r="E321" s="5">
        <v>0.42720308899879456</v>
      </c>
      <c r="F321" s="5">
        <v>99.11111357808113</v>
      </c>
      <c r="G321" s="5">
        <v>769.0</v>
      </c>
      <c r="H321" s="6">
        <v>0.12888312339782715</v>
      </c>
      <c r="I321" s="8"/>
      <c r="J321" s="8"/>
      <c r="K321" s="9"/>
      <c r="L321" s="5">
        <v>80601.0</v>
      </c>
      <c r="M321" s="5">
        <v>0.0</v>
      </c>
      <c r="N321" s="5">
        <v>860.0</v>
      </c>
      <c r="O321" s="5">
        <v>0.24769584834575653</v>
      </c>
      <c r="P321" s="5">
        <v>0.4162790775299072</v>
      </c>
      <c r="Q321" s="5">
        <v>358.0000089406967</v>
      </c>
      <c r="R321" s="5">
        <v>3472.0</v>
      </c>
      <c r="S321" s="6">
        <v>0.10311059653759003</v>
      </c>
      <c r="T321" s="8"/>
      <c r="U321" s="8"/>
      <c r="V321" s="8"/>
      <c r="W321" s="8"/>
      <c r="X321" s="8"/>
      <c r="Y321" s="8"/>
      <c r="Z321" s="8"/>
      <c r="AA321" s="8"/>
      <c r="AB321" s="8"/>
    </row>
    <row r="322" ht="15.75" customHeight="1">
      <c r="A322" s="5">
        <v>80602.0</v>
      </c>
      <c r="B322" s="5">
        <v>1.0</v>
      </c>
      <c r="C322" s="5">
        <v>335.0</v>
      </c>
      <c r="D322" s="5">
        <v>0.15929624438285828</v>
      </c>
      <c r="E322" s="5">
        <v>0.38739636540412903</v>
      </c>
      <c r="F322" s="5">
        <v>129.7777810394764</v>
      </c>
      <c r="G322" s="5">
        <v>2103.0</v>
      </c>
      <c r="H322" s="6">
        <v>0.06171078607439995</v>
      </c>
      <c r="I322" s="8"/>
      <c r="J322" s="8"/>
      <c r="K322" s="9"/>
      <c r="L322" s="5">
        <v>80602.0</v>
      </c>
      <c r="M322" s="5">
        <v>0.0</v>
      </c>
      <c r="N322" s="5">
        <v>2014.0</v>
      </c>
      <c r="O322" s="5">
        <v>0.15631791949272156</v>
      </c>
      <c r="P322" s="5">
        <v>0.36555224657058716</v>
      </c>
      <c r="Q322" s="5">
        <v>736.2222410142422</v>
      </c>
      <c r="R322" s="5">
        <v>12884.0</v>
      </c>
      <c r="S322" s="6">
        <v>0.05714236572384834</v>
      </c>
      <c r="T322" s="8"/>
      <c r="U322" s="8"/>
      <c r="V322" s="8"/>
      <c r="W322" s="8"/>
      <c r="X322" s="8"/>
      <c r="Y322" s="8"/>
      <c r="Z322" s="8"/>
      <c r="AA322" s="8"/>
      <c r="AB322" s="8"/>
    </row>
    <row r="323" ht="15.75" customHeight="1">
      <c r="A323" s="5">
        <v>80701.0</v>
      </c>
      <c r="B323" s="5">
        <v>1.0</v>
      </c>
      <c r="C323" s="5">
        <v>166.0</v>
      </c>
      <c r="D323" s="5">
        <v>0.13741721212863922</v>
      </c>
      <c r="E323" s="5">
        <v>0.38487282395362854</v>
      </c>
      <c r="F323" s="5">
        <v>63.88889026641846</v>
      </c>
      <c r="G323" s="5">
        <v>1208.0</v>
      </c>
      <c r="H323" s="6">
        <v>0.05288815125823021</v>
      </c>
      <c r="I323" s="8"/>
      <c r="J323" s="8"/>
      <c r="K323" s="9"/>
      <c r="L323" s="5">
        <v>80701.0</v>
      </c>
      <c r="M323" s="5">
        <v>0.0</v>
      </c>
      <c r="N323" s="5">
        <v>708.0</v>
      </c>
      <c r="O323" s="5">
        <v>0.1384434849023819</v>
      </c>
      <c r="P323" s="5">
        <v>0.36676084995269775</v>
      </c>
      <c r="Q323" s="5">
        <v>259.6666732132435</v>
      </c>
      <c r="R323" s="5">
        <v>5114.0</v>
      </c>
      <c r="S323" s="6">
        <v>0.05077565088868141</v>
      </c>
      <c r="T323" s="8"/>
      <c r="U323" s="8"/>
      <c r="V323" s="8"/>
      <c r="W323" s="8"/>
      <c r="X323" s="8"/>
      <c r="Y323" s="8"/>
      <c r="Z323" s="8"/>
      <c r="AA323" s="8"/>
      <c r="AB323" s="8"/>
    </row>
    <row r="324" ht="15.75" customHeight="1">
      <c r="A324" s="5">
        <v>80702.0</v>
      </c>
      <c r="B324" s="5">
        <v>1.0</v>
      </c>
      <c r="C324" s="5">
        <v>138.0</v>
      </c>
      <c r="D324" s="5">
        <v>0.12244898080825806</v>
      </c>
      <c r="E324" s="5">
        <v>0.37600645422935486</v>
      </c>
      <c r="F324" s="5">
        <v>51.88889038562775</v>
      </c>
      <c r="G324" s="5">
        <v>1127.0</v>
      </c>
      <c r="H324" s="6">
        <v>0.04604160785675049</v>
      </c>
      <c r="I324" s="8"/>
      <c r="J324" s="8"/>
      <c r="K324" s="9"/>
      <c r="L324" s="5">
        <v>80702.0</v>
      </c>
      <c r="M324" s="5">
        <v>0.0</v>
      </c>
      <c r="N324" s="5">
        <v>596.0</v>
      </c>
      <c r="O324" s="5">
        <v>0.14099834859371185</v>
      </c>
      <c r="P324" s="5">
        <v>0.37807607650756836</v>
      </c>
      <c r="Q324" s="5">
        <v>225.33333843946457</v>
      </c>
      <c r="R324" s="5">
        <v>4227.0</v>
      </c>
      <c r="S324" s="6">
        <v>0.05330810323357582</v>
      </c>
      <c r="T324" s="8"/>
      <c r="U324" s="8"/>
      <c r="V324" s="8"/>
      <c r="W324" s="8"/>
      <c r="X324" s="8"/>
      <c r="Y324" s="8"/>
      <c r="Z324" s="8"/>
      <c r="AA324" s="8"/>
      <c r="AB324" s="8"/>
    </row>
    <row r="325" ht="15.75" customHeight="1">
      <c r="A325" s="5">
        <v>80703.0</v>
      </c>
      <c r="B325" s="5">
        <v>1.0</v>
      </c>
      <c r="C325" s="5">
        <v>33.0</v>
      </c>
      <c r="D325" s="5">
        <v>0.18644067645072937</v>
      </c>
      <c r="E325" s="5">
        <v>0.4545454680919647</v>
      </c>
      <c r="F325" s="5">
        <v>15.000000536441803</v>
      </c>
      <c r="G325" s="5">
        <v>177.0</v>
      </c>
      <c r="H325" s="6">
        <v>0.08474576473236084</v>
      </c>
      <c r="I325" s="8"/>
      <c r="J325" s="8"/>
      <c r="K325" s="9"/>
      <c r="L325" s="5">
        <v>80703.0</v>
      </c>
      <c r="M325" s="5">
        <v>0.0</v>
      </c>
      <c r="N325" s="5">
        <v>70.0</v>
      </c>
      <c r="O325" s="5">
        <v>0.07760532200336456</v>
      </c>
      <c r="P325" s="5">
        <v>0.3650793731212616</v>
      </c>
      <c r="Q325" s="5">
        <v>25.55555611848831</v>
      </c>
      <c r="R325" s="5">
        <v>902.0</v>
      </c>
      <c r="S325" s="6">
        <v>0.028332103043794632</v>
      </c>
      <c r="T325" s="8"/>
      <c r="U325" s="8"/>
      <c r="V325" s="8"/>
      <c r="W325" s="8"/>
      <c r="X325" s="8"/>
      <c r="Y325" s="8"/>
      <c r="Z325" s="8"/>
      <c r="AA325" s="8"/>
      <c r="AB325" s="8"/>
    </row>
    <row r="326" ht="15.75" customHeight="1">
      <c r="A326" s="5">
        <v>80801.0</v>
      </c>
      <c r="B326" s="5">
        <v>1.0</v>
      </c>
      <c r="C326" s="5">
        <v>589.0</v>
      </c>
      <c r="D326" s="5">
        <v>0.19267255067825317</v>
      </c>
      <c r="E326" s="5">
        <v>0.3661573529243469</v>
      </c>
      <c r="F326" s="5">
        <v>215.66667246818542</v>
      </c>
      <c r="G326" s="5">
        <v>3057.0</v>
      </c>
      <c r="H326" s="6">
        <v>0.07054847478866577</v>
      </c>
      <c r="I326" s="8"/>
      <c r="J326" s="8"/>
      <c r="K326" s="9"/>
      <c r="L326" s="5">
        <v>80801.0</v>
      </c>
      <c r="M326" s="5">
        <v>0.0</v>
      </c>
      <c r="N326" s="5">
        <v>1494.0</v>
      </c>
      <c r="O326" s="5">
        <v>0.15709778666496277</v>
      </c>
      <c r="P326" s="5">
        <v>0.36486688256263733</v>
      </c>
      <c r="Q326" s="5">
        <v>545.1111248135567</v>
      </c>
      <c r="R326" s="5">
        <v>9510.0</v>
      </c>
      <c r="S326" s="6">
        <v>0.05731977894902229</v>
      </c>
      <c r="T326" s="8"/>
      <c r="U326" s="8"/>
      <c r="V326" s="8"/>
      <c r="W326" s="8"/>
      <c r="X326" s="8"/>
      <c r="Y326" s="8"/>
      <c r="Z326" s="8"/>
      <c r="AA326" s="8"/>
      <c r="AB326" s="8"/>
    </row>
    <row r="327" ht="15.75" customHeight="1">
      <c r="A327" s="5">
        <v>80802.0</v>
      </c>
      <c r="B327" s="5">
        <v>1.0</v>
      </c>
      <c r="C327" s="5">
        <v>274.0</v>
      </c>
      <c r="D327" s="5">
        <v>0.18169760704040527</v>
      </c>
      <c r="E327" s="5">
        <v>0.36334145069122314</v>
      </c>
      <c r="F327" s="5">
        <v>99.55555829405785</v>
      </c>
      <c r="G327" s="5">
        <v>1508.0</v>
      </c>
      <c r="H327" s="6">
        <v>0.06601826846599579</v>
      </c>
      <c r="I327" s="8"/>
      <c r="J327" s="8"/>
      <c r="K327" s="9"/>
      <c r="L327" s="5">
        <v>80802.0</v>
      </c>
      <c r="M327" s="5">
        <v>0.0</v>
      </c>
      <c r="N327" s="5">
        <v>943.0</v>
      </c>
      <c r="O327" s="5">
        <v>0.16678458452224731</v>
      </c>
      <c r="P327" s="5">
        <v>0.36750325560569763</v>
      </c>
      <c r="Q327" s="5">
        <v>346.55556428432465</v>
      </c>
      <c r="R327" s="5">
        <v>5654.0</v>
      </c>
      <c r="S327" s="6">
        <v>0.06129387766122818</v>
      </c>
      <c r="T327" s="8"/>
      <c r="U327" s="8"/>
      <c r="V327" s="8"/>
      <c r="W327" s="8"/>
      <c r="X327" s="8"/>
      <c r="Y327" s="8"/>
      <c r="Z327" s="8"/>
      <c r="AA327" s="8"/>
      <c r="AB327" s="8"/>
    </row>
    <row r="328" ht="15.75" customHeight="1">
      <c r="A328" s="5">
        <v>80803.0</v>
      </c>
      <c r="B328" s="5">
        <v>1.0</v>
      </c>
      <c r="C328" s="5">
        <v>101.0</v>
      </c>
      <c r="D328" s="5">
        <v>0.08610400557518005</v>
      </c>
      <c r="E328" s="5">
        <v>0.3905390501022339</v>
      </c>
      <c r="F328" s="5">
        <v>39.44444525241852</v>
      </c>
      <c r="G328" s="5">
        <v>1173.0</v>
      </c>
      <c r="H328" s="6">
        <v>0.0336269773542881</v>
      </c>
      <c r="I328" s="8"/>
      <c r="J328" s="8"/>
      <c r="K328" s="9"/>
      <c r="L328" s="5">
        <v>80803.0</v>
      </c>
      <c r="M328" s="5">
        <v>0.0</v>
      </c>
      <c r="N328" s="5">
        <v>492.0</v>
      </c>
      <c r="O328" s="5">
        <v>0.1438596546649933</v>
      </c>
      <c r="P328" s="5">
        <v>0.37195122241973877</v>
      </c>
      <c r="Q328" s="5">
        <v>183.00000494718552</v>
      </c>
      <c r="R328" s="5">
        <v>3420.0</v>
      </c>
      <c r="S328" s="6">
        <v>0.05350877344608307</v>
      </c>
      <c r="T328" s="8"/>
      <c r="U328" s="8"/>
      <c r="V328" s="8"/>
      <c r="W328" s="8"/>
      <c r="X328" s="8"/>
      <c r="Y328" s="8"/>
      <c r="Z328" s="8"/>
      <c r="AA328" s="8"/>
      <c r="AB328" s="8"/>
    </row>
    <row r="329" ht="15.75" customHeight="1">
      <c r="A329" s="5">
        <v>80901.0</v>
      </c>
      <c r="B329" s="5">
        <v>1.0</v>
      </c>
      <c r="C329" s="5">
        <v>194.0</v>
      </c>
      <c r="D329" s="5">
        <v>0.33276158571243286</v>
      </c>
      <c r="E329" s="5">
        <v>0.45532646775245667</v>
      </c>
      <c r="F329" s="5">
        <v>88.3333360850811</v>
      </c>
      <c r="G329" s="5">
        <v>583.0</v>
      </c>
      <c r="H329" s="6">
        <v>0.1515151560306549</v>
      </c>
      <c r="I329" s="8"/>
      <c r="J329" s="8"/>
      <c r="K329" s="9"/>
      <c r="L329" s="5">
        <v>80901.0</v>
      </c>
      <c r="M329" s="5">
        <v>0.0</v>
      </c>
      <c r="N329" s="5">
        <v>1104.0</v>
      </c>
      <c r="O329" s="5">
        <v>0.3285714387893677</v>
      </c>
      <c r="P329" s="5">
        <v>0.5200281739234924</v>
      </c>
      <c r="Q329" s="5">
        <v>574.1111263930798</v>
      </c>
      <c r="R329" s="5">
        <v>3360.0</v>
      </c>
      <c r="S329" s="6">
        <v>0.17086640000343323</v>
      </c>
      <c r="T329" s="8"/>
      <c r="U329" s="8"/>
      <c r="V329" s="8"/>
      <c r="W329" s="8"/>
      <c r="X329" s="8"/>
      <c r="Y329" s="8"/>
      <c r="Z329" s="8"/>
      <c r="AA329" s="8"/>
      <c r="AB329" s="8"/>
    </row>
    <row r="330" ht="15.75" customHeight="1">
      <c r="A330" s="5">
        <v>90101.0</v>
      </c>
      <c r="B330" s="5">
        <v>1.0</v>
      </c>
      <c r="C330" s="5">
        <v>347.0</v>
      </c>
      <c r="D330" s="5">
        <v>0.05484431982040405</v>
      </c>
      <c r="E330" s="5">
        <v>0.36663466691970825</v>
      </c>
      <c r="F330" s="5">
        <v>127.22222539782524</v>
      </c>
      <c r="G330" s="5">
        <v>6327.0</v>
      </c>
      <c r="H330" s="6">
        <v>0.020107828080654144</v>
      </c>
      <c r="I330" s="8"/>
      <c r="J330" s="8"/>
      <c r="K330" s="9"/>
      <c r="L330" s="5">
        <v>90101.0</v>
      </c>
      <c r="M330" s="5">
        <v>0.0</v>
      </c>
      <c r="N330" s="5">
        <v>2416.0</v>
      </c>
      <c r="O330" s="5">
        <v>0.053004540503025055</v>
      </c>
      <c r="P330" s="5">
        <v>0.36023733019828796</v>
      </c>
      <c r="Q330" s="5">
        <v>870.3333555459976</v>
      </c>
      <c r="R330" s="5">
        <v>45581.0</v>
      </c>
      <c r="S330" s="6">
        <v>0.019094213843345642</v>
      </c>
      <c r="T330" s="8"/>
      <c r="U330" s="8"/>
      <c r="V330" s="8"/>
      <c r="W330" s="8"/>
      <c r="X330" s="8"/>
      <c r="Y330" s="8"/>
      <c r="Z330" s="8"/>
      <c r="AA330" s="8"/>
      <c r="AB330" s="8"/>
    </row>
    <row r="331" ht="15.75" customHeight="1">
      <c r="A331" s="5">
        <v>90102.0</v>
      </c>
      <c r="B331" s="5">
        <v>1.0</v>
      </c>
      <c r="C331" s="5">
        <v>171.0</v>
      </c>
      <c r="D331" s="5">
        <v>0.12837837636470795</v>
      </c>
      <c r="E331" s="5">
        <v>0.35867446660995483</v>
      </c>
      <c r="F331" s="5">
        <v>61.333335012197495</v>
      </c>
      <c r="G331" s="5">
        <v>1332.0</v>
      </c>
      <c r="H331" s="6">
        <v>0.046046044677495956</v>
      </c>
      <c r="I331" s="8"/>
      <c r="J331" s="8"/>
      <c r="K331" s="9"/>
      <c r="L331" s="5">
        <v>90102.0</v>
      </c>
      <c r="M331" s="5">
        <v>0.0</v>
      </c>
      <c r="N331" s="5">
        <v>705.0</v>
      </c>
      <c r="O331" s="5">
        <v>0.09080371260643005</v>
      </c>
      <c r="P331" s="5">
        <v>0.3717888295650482</v>
      </c>
      <c r="Q331" s="5">
        <v>262.11111730337143</v>
      </c>
      <c r="R331" s="5">
        <v>7764.0</v>
      </c>
      <c r="S331" s="6">
        <v>0.03375980630517006</v>
      </c>
      <c r="T331" s="8"/>
      <c r="U331" s="8"/>
      <c r="V331" s="8"/>
      <c r="W331" s="8"/>
      <c r="X331" s="8"/>
      <c r="Y331" s="8"/>
      <c r="Z331" s="8"/>
      <c r="AA331" s="8"/>
      <c r="AB331" s="8"/>
    </row>
    <row r="332" ht="15.75" customHeight="1">
      <c r="A332" s="5">
        <v>90103.0</v>
      </c>
      <c r="B332" s="5">
        <v>1.0</v>
      </c>
      <c r="C332" s="5">
        <v>25.0</v>
      </c>
      <c r="D332" s="5">
        <v>0.08741258829832077</v>
      </c>
      <c r="E332" s="5">
        <v>0.3466666638851166</v>
      </c>
      <c r="F332" s="5">
        <v>8.666666895151138</v>
      </c>
      <c r="G332" s="5">
        <v>286.0</v>
      </c>
      <c r="H332" s="6">
        <v>0.03030303120613098</v>
      </c>
      <c r="I332" s="8"/>
      <c r="J332" s="8"/>
      <c r="K332" s="9"/>
      <c r="L332" s="5">
        <v>90103.0</v>
      </c>
      <c r="M332" s="5">
        <v>0.0</v>
      </c>
      <c r="N332" s="5">
        <v>297.0</v>
      </c>
      <c r="O332" s="5">
        <v>0.14473684132099152</v>
      </c>
      <c r="P332" s="5">
        <v>0.36737748980522156</v>
      </c>
      <c r="Q332" s="5">
        <v>109.11111399531364</v>
      </c>
      <c r="R332" s="5">
        <v>2052.0</v>
      </c>
      <c r="S332" s="6">
        <v>0.05317305773496628</v>
      </c>
      <c r="T332" s="8"/>
      <c r="U332" s="8"/>
      <c r="V332" s="8"/>
      <c r="W332" s="8"/>
      <c r="X332" s="8"/>
      <c r="Y332" s="8"/>
      <c r="Z332" s="8"/>
      <c r="AA332" s="8"/>
      <c r="AB332" s="8"/>
    </row>
    <row r="333" ht="15.75" customHeight="1">
      <c r="A333" s="5">
        <v>90104.0</v>
      </c>
      <c r="B333" s="5">
        <v>1.0</v>
      </c>
      <c r="C333" s="5">
        <v>49.0</v>
      </c>
      <c r="D333" s="5">
        <v>0.11778846383094788</v>
      </c>
      <c r="E333" s="5">
        <v>0.36054423451423645</v>
      </c>
      <c r="F333" s="5">
        <v>17.666667103767395</v>
      </c>
      <c r="G333" s="5">
        <v>416.0</v>
      </c>
      <c r="H333" s="6">
        <v>0.04246795177459717</v>
      </c>
      <c r="I333" s="8"/>
      <c r="J333" s="8"/>
      <c r="K333" s="9"/>
      <c r="L333" s="5">
        <v>90104.0</v>
      </c>
      <c r="M333" s="5">
        <v>0.0</v>
      </c>
      <c r="N333" s="5">
        <v>422.0</v>
      </c>
      <c r="O333" s="5">
        <v>0.14043261110782623</v>
      </c>
      <c r="P333" s="5">
        <v>0.3909952640533447</v>
      </c>
      <c r="Q333" s="5">
        <v>165.0000041425228</v>
      </c>
      <c r="R333" s="5">
        <v>3005.0</v>
      </c>
      <c r="S333" s="6">
        <v>0.05490848422050476</v>
      </c>
      <c r="T333" s="8"/>
      <c r="U333" s="8"/>
      <c r="V333" s="8"/>
      <c r="W333" s="8"/>
      <c r="X333" s="8"/>
      <c r="Y333" s="8"/>
      <c r="Z333" s="8"/>
      <c r="AA333" s="8"/>
      <c r="AB333" s="8"/>
    </row>
    <row r="334" ht="15.75" customHeight="1">
      <c r="A334" s="5">
        <v>90201.0</v>
      </c>
      <c r="B334" s="5">
        <v>1.0</v>
      </c>
      <c r="C334" s="5">
        <v>153.0</v>
      </c>
      <c r="D334" s="5">
        <v>0.18389423191547394</v>
      </c>
      <c r="E334" s="5">
        <v>0.3623819947242737</v>
      </c>
      <c r="F334" s="5">
        <v>55.444445699453354</v>
      </c>
      <c r="G334" s="5">
        <v>832.0</v>
      </c>
      <c r="H334" s="6">
        <v>0.0666399598121643</v>
      </c>
      <c r="I334" s="8"/>
      <c r="J334" s="8"/>
      <c r="K334" s="9"/>
      <c r="L334" s="5">
        <v>90201.0</v>
      </c>
      <c r="M334" s="5">
        <v>0.0</v>
      </c>
      <c r="N334" s="5">
        <v>825.0</v>
      </c>
      <c r="O334" s="5">
        <v>0.13663464784622192</v>
      </c>
      <c r="P334" s="5">
        <v>0.37723907828330994</v>
      </c>
      <c r="Q334" s="5">
        <v>311.2222301065922</v>
      </c>
      <c r="R334" s="5">
        <v>6038.0</v>
      </c>
      <c r="S334" s="6">
        <v>0.05154392868280411</v>
      </c>
      <c r="T334" s="8"/>
      <c r="U334" s="8"/>
      <c r="V334" s="8"/>
      <c r="W334" s="8"/>
      <c r="X334" s="8"/>
      <c r="Y334" s="8"/>
      <c r="Z334" s="8"/>
      <c r="AA334" s="8"/>
      <c r="AB334" s="8"/>
    </row>
    <row r="335" ht="15.75" customHeight="1">
      <c r="A335" s="5">
        <v>90202.0</v>
      </c>
      <c r="B335" s="5">
        <v>1.0</v>
      </c>
      <c r="C335" s="5">
        <v>105.0</v>
      </c>
      <c r="D335" s="5">
        <v>0.3645833432674408</v>
      </c>
      <c r="E335" s="5">
        <v>0.4000000059604645</v>
      </c>
      <c r="F335" s="5">
        <v>42.000000953674316</v>
      </c>
      <c r="G335" s="5">
        <v>288.0</v>
      </c>
      <c r="H335" s="6">
        <v>0.1458333432674408</v>
      </c>
      <c r="I335" s="8"/>
      <c r="J335" s="8"/>
      <c r="K335" s="9"/>
      <c r="L335" s="5">
        <v>90202.0</v>
      </c>
      <c r="M335" s="5">
        <v>0.0</v>
      </c>
      <c r="N335" s="5">
        <v>1381.0</v>
      </c>
      <c r="O335" s="5">
        <v>0.46655404567718506</v>
      </c>
      <c r="P335" s="5">
        <v>0.385549932718277</v>
      </c>
      <c r="Q335" s="5">
        <v>532.444457411766</v>
      </c>
      <c r="R335" s="5">
        <v>2960.0</v>
      </c>
      <c r="S335" s="6">
        <v>0.17987987399101257</v>
      </c>
      <c r="T335" s="8"/>
      <c r="U335" s="8"/>
      <c r="V335" s="8"/>
      <c r="W335" s="8"/>
      <c r="X335" s="8"/>
      <c r="Y335" s="8"/>
      <c r="Z335" s="8"/>
      <c r="AA335" s="8"/>
      <c r="AB335" s="8"/>
    </row>
    <row r="336" ht="15.75" customHeight="1">
      <c r="A336" s="5">
        <v>90203.0</v>
      </c>
      <c r="B336" s="5">
        <v>1.0</v>
      </c>
      <c r="C336" s="5">
        <v>137.0</v>
      </c>
      <c r="D336" s="5">
        <v>0.17319847643375397</v>
      </c>
      <c r="E336" s="5">
        <v>0.3949716091156006</v>
      </c>
      <c r="F336" s="5">
        <v>54.11111223697662</v>
      </c>
      <c r="G336" s="5">
        <v>791.0</v>
      </c>
      <c r="H336" s="6">
        <v>0.06840848177671432</v>
      </c>
      <c r="I336" s="8"/>
      <c r="J336" s="8"/>
      <c r="K336" s="9"/>
      <c r="L336" s="5">
        <v>90203.0</v>
      </c>
      <c r="M336" s="5">
        <v>0.0</v>
      </c>
      <c r="N336" s="5">
        <v>869.0</v>
      </c>
      <c r="O336" s="5">
        <v>0.1206609308719635</v>
      </c>
      <c r="P336" s="5">
        <v>0.3752717077732086</v>
      </c>
      <c r="Q336" s="5">
        <v>326.11111983656883</v>
      </c>
      <c r="R336" s="5">
        <v>7202.0</v>
      </c>
      <c r="S336" s="6">
        <v>0.045280635356903076</v>
      </c>
      <c r="T336" s="8"/>
      <c r="U336" s="8"/>
      <c r="V336" s="8"/>
      <c r="W336" s="8"/>
      <c r="X336" s="8"/>
      <c r="Y336" s="8"/>
      <c r="Z336" s="8"/>
      <c r="AA336" s="8"/>
      <c r="AB336" s="8"/>
    </row>
    <row r="337" ht="15.75" customHeight="1">
      <c r="A337" s="5">
        <v>90301.0</v>
      </c>
      <c r="B337" s="5">
        <v>1.0</v>
      </c>
      <c r="C337" s="5">
        <v>498.0</v>
      </c>
      <c r="D337" s="5">
        <v>0.2699187099933624</v>
      </c>
      <c r="E337" s="5">
        <v>0.37260153889656067</v>
      </c>
      <c r="F337" s="5">
        <v>185.5555601119995</v>
      </c>
      <c r="G337" s="5">
        <v>1845.0</v>
      </c>
      <c r="H337" s="6">
        <v>0.1005721241235733</v>
      </c>
      <c r="I337" s="8"/>
      <c r="J337" s="8"/>
      <c r="K337" s="9"/>
      <c r="L337" s="5">
        <v>90301.0</v>
      </c>
      <c r="M337" s="5">
        <v>0.0</v>
      </c>
      <c r="N337" s="5">
        <v>1936.0</v>
      </c>
      <c r="O337" s="5">
        <v>0.1952597051858902</v>
      </c>
      <c r="P337" s="5">
        <v>0.37873050570487976</v>
      </c>
      <c r="Q337" s="5">
        <v>733.2222405672073</v>
      </c>
      <c r="R337" s="5">
        <v>9915.0</v>
      </c>
      <c r="S337" s="6">
        <v>0.07395080476999283</v>
      </c>
      <c r="T337" s="8"/>
      <c r="U337" s="8"/>
      <c r="V337" s="8"/>
      <c r="W337" s="8"/>
      <c r="X337" s="8"/>
      <c r="Y337" s="8"/>
      <c r="Z337" s="8"/>
      <c r="AA337" s="8"/>
      <c r="AB337" s="8"/>
    </row>
    <row r="338" ht="15.75" customHeight="1">
      <c r="A338" s="5">
        <v>90302.0</v>
      </c>
      <c r="B338" s="5">
        <v>1.0</v>
      </c>
      <c r="C338" s="5">
        <v>256.0</v>
      </c>
      <c r="D338" s="5">
        <v>0.2471042424440384</v>
      </c>
      <c r="E338" s="5">
        <v>0.3927951455116272</v>
      </c>
      <c r="F338" s="5">
        <v>100.55555805563927</v>
      </c>
      <c r="G338" s="5">
        <v>1036.0</v>
      </c>
      <c r="H338" s="6">
        <v>0.09706134349107742</v>
      </c>
      <c r="I338" s="8"/>
      <c r="J338" s="8"/>
      <c r="K338" s="9"/>
      <c r="L338" s="5">
        <v>90302.0</v>
      </c>
      <c r="M338" s="5">
        <v>0.0</v>
      </c>
      <c r="N338" s="5">
        <v>1297.0</v>
      </c>
      <c r="O338" s="5">
        <v>0.15141256153583527</v>
      </c>
      <c r="P338" s="5">
        <v>0.37813758850097656</v>
      </c>
      <c r="Q338" s="5">
        <v>490.4444562792778</v>
      </c>
      <c r="R338" s="5">
        <v>8566.0</v>
      </c>
      <c r="S338" s="6">
        <v>0.05725478008389473</v>
      </c>
      <c r="T338" s="8"/>
      <c r="U338" s="8"/>
      <c r="V338" s="8"/>
      <c r="W338" s="8"/>
      <c r="X338" s="8"/>
      <c r="Y338" s="8"/>
      <c r="Z338" s="8"/>
      <c r="AA338" s="8"/>
      <c r="AB338" s="8"/>
    </row>
    <row r="339" ht="15.75" customHeight="1">
      <c r="A339" s="5">
        <v>90303.0</v>
      </c>
      <c r="B339" s="5">
        <v>1.0</v>
      </c>
      <c r="C339" s="5">
        <v>305.0</v>
      </c>
      <c r="D339" s="5">
        <v>0.31903764605522156</v>
      </c>
      <c r="E339" s="5">
        <v>0.37304189801216125</v>
      </c>
      <c r="F339" s="5">
        <v>113.77778074145317</v>
      </c>
      <c r="G339" s="5">
        <v>956.0</v>
      </c>
      <c r="H339" s="6">
        <v>0.11901441216468811</v>
      </c>
      <c r="I339" s="8"/>
      <c r="J339" s="8"/>
      <c r="K339" s="9"/>
      <c r="L339" s="5">
        <v>90303.0</v>
      </c>
      <c r="M339" s="5">
        <v>0.0</v>
      </c>
      <c r="N339" s="5">
        <v>2531.0</v>
      </c>
      <c r="O339" s="5">
        <v>0.2724141776561737</v>
      </c>
      <c r="P339" s="5">
        <v>0.38157954812049866</v>
      </c>
      <c r="Q339" s="5">
        <v>965.7778023779392</v>
      </c>
      <c r="R339" s="5">
        <v>9291.0</v>
      </c>
      <c r="S339" s="6">
        <v>0.10394767671823502</v>
      </c>
      <c r="T339" s="8"/>
      <c r="U339" s="8"/>
      <c r="V339" s="8"/>
      <c r="W339" s="8"/>
      <c r="X339" s="8"/>
      <c r="Y339" s="8"/>
      <c r="Z339" s="8"/>
      <c r="AA339" s="8"/>
      <c r="AB339" s="8"/>
    </row>
    <row r="340" ht="15.75" customHeight="1">
      <c r="A340" s="5">
        <v>90401.0</v>
      </c>
      <c r="B340" s="5">
        <v>1.0</v>
      </c>
      <c r="C340" s="5">
        <v>28.0</v>
      </c>
      <c r="D340" s="5">
        <v>0.11244980245828629</v>
      </c>
      <c r="E340" s="5">
        <v>0.3373016119003296</v>
      </c>
      <c r="F340" s="5">
        <v>9.444444715976715</v>
      </c>
      <c r="G340" s="5">
        <v>249.0</v>
      </c>
      <c r="H340" s="6">
        <v>0.03792950138449669</v>
      </c>
      <c r="I340" s="8"/>
      <c r="J340" s="8"/>
      <c r="K340" s="9"/>
      <c r="L340" s="5">
        <v>90401.0</v>
      </c>
      <c r="M340" s="5">
        <v>0.0</v>
      </c>
      <c r="N340" s="5">
        <v>276.0</v>
      </c>
      <c r="O340" s="5">
        <v>0.10705973953008652</v>
      </c>
      <c r="P340" s="5">
        <v>0.3884863257408142</v>
      </c>
      <c r="Q340" s="5">
        <v>107.22222501039505</v>
      </c>
      <c r="R340" s="5">
        <v>2578.0</v>
      </c>
      <c r="S340" s="6">
        <v>0.04159124568104744</v>
      </c>
      <c r="T340" s="8"/>
      <c r="U340" s="8"/>
      <c r="V340" s="8"/>
      <c r="W340" s="8"/>
      <c r="X340" s="8"/>
      <c r="Y340" s="8"/>
      <c r="Z340" s="8"/>
      <c r="AA340" s="8"/>
      <c r="AB340" s="8"/>
    </row>
    <row r="341" ht="15.75" customHeight="1">
      <c r="A341" s="5">
        <v>90402.0</v>
      </c>
      <c r="B341" s="5">
        <v>1.0</v>
      </c>
      <c r="C341" s="5">
        <v>80.0</v>
      </c>
      <c r="D341" s="5">
        <v>0.34188035130500793</v>
      </c>
      <c r="E341" s="5">
        <v>0.3791666626930237</v>
      </c>
      <c r="F341" s="5">
        <v>30.333334058523178</v>
      </c>
      <c r="G341" s="5">
        <v>234.0</v>
      </c>
      <c r="H341" s="6">
        <v>0.12962962687015533</v>
      </c>
      <c r="I341" s="8"/>
      <c r="J341" s="8"/>
      <c r="K341" s="9"/>
      <c r="L341" s="5">
        <v>90402.0</v>
      </c>
      <c r="M341" s="5">
        <v>0.0</v>
      </c>
      <c r="N341" s="5">
        <v>639.0</v>
      </c>
      <c r="O341" s="5">
        <v>0.27650368213653564</v>
      </c>
      <c r="P341" s="5">
        <v>0.37037038803100586</v>
      </c>
      <c r="Q341" s="5">
        <v>236.6666719019413</v>
      </c>
      <c r="R341" s="5">
        <v>2311.0</v>
      </c>
      <c r="S341" s="6">
        <v>0.10240877419710159</v>
      </c>
      <c r="T341" s="8"/>
      <c r="U341" s="8"/>
      <c r="V341" s="8"/>
      <c r="W341" s="8"/>
      <c r="X341" s="8"/>
      <c r="Y341" s="8"/>
      <c r="Z341" s="8"/>
      <c r="AA341" s="8"/>
      <c r="AB341" s="8"/>
    </row>
    <row r="342" ht="15.75" customHeight="1">
      <c r="A342" s="5">
        <v>90501.0</v>
      </c>
      <c r="B342" s="5">
        <v>1.0</v>
      </c>
      <c r="C342" s="5">
        <v>41.0</v>
      </c>
      <c r="D342" s="5">
        <v>0.2594936788082123</v>
      </c>
      <c r="E342" s="5">
        <v>0.3685636818408966</v>
      </c>
      <c r="F342" s="5">
        <v>15.111111521720886</v>
      </c>
      <c r="G342" s="5">
        <v>158.0</v>
      </c>
      <c r="H342" s="6">
        <v>0.09563994407653809</v>
      </c>
      <c r="I342" s="8"/>
      <c r="J342" s="8"/>
      <c r="K342" s="9"/>
      <c r="L342" s="5">
        <v>90501.0</v>
      </c>
      <c r="M342" s="5">
        <v>0.0</v>
      </c>
      <c r="N342" s="5">
        <v>231.0</v>
      </c>
      <c r="O342" s="5">
        <v>0.16336633265018463</v>
      </c>
      <c r="P342" s="5">
        <v>0.3718133866786957</v>
      </c>
      <c r="Q342" s="5">
        <v>85.88889107108116</v>
      </c>
      <c r="R342" s="5">
        <v>1414.0</v>
      </c>
      <c r="S342" s="6">
        <v>0.060741789638996124</v>
      </c>
      <c r="T342" s="8"/>
      <c r="U342" s="8"/>
      <c r="V342" s="8"/>
      <c r="W342" s="8"/>
      <c r="X342" s="8"/>
      <c r="Y342" s="8"/>
      <c r="Z342" s="8"/>
      <c r="AA342" s="8"/>
      <c r="AB342" s="8"/>
    </row>
    <row r="343" ht="15.75" customHeight="1">
      <c r="A343" s="5">
        <v>90502.0</v>
      </c>
      <c r="B343" s="5">
        <v>1.0</v>
      </c>
      <c r="C343" s="5">
        <v>77.0</v>
      </c>
      <c r="D343" s="5">
        <v>0.24600638449192047</v>
      </c>
      <c r="E343" s="5">
        <v>0.3434343636035919</v>
      </c>
      <c r="F343" s="5">
        <v>26.44444516301155</v>
      </c>
      <c r="G343" s="5">
        <v>313.0</v>
      </c>
      <c r="H343" s="6">
        <v>0.08448704332113266</v>
      </c>
      <c r="I343" s="8"/>
      <c r="J343" s="8"/>
      <c r="K343" s="9"/>
      <c r="L343" s="5">
        <v>90502.0</v>
      </c>
      <c r="M343" s="5">
        <v>0.0</v>
      </c>
      <c r="N343" s="5">
        <v>310.0</v>
      </c>
      <c r="O343" s="5">
        <v>0.1427256017923355</v>
      </c>
      <c r="P343" s="5">
        <v>0.3659498393535614</v>
      </c>
      <c r="Q343" s="5">
        <v>113.4444472193718</v>
      </c>
      <c r="R343" s="5">
        <v>2172.0</v>
      </c>
      <c r="S343" s="6">
        <v>0.052230410277843475</v>
      </c>
      <c r="T343" s="8"/>
      <c r="U343" s="8"/>
      <c r="V343" s="8"/>
      <c r="W343" s="8"/>
      <c r="X343" s="8"/>
      <c r="Y343" s="8"/>
      <c r="Z343" s="8"/>
      <c r="AA343" s="8"/>
      <c r="AB343" s="8"/>
    </row>
    <row r="344" ht="15.75" customHeight="1">
      <c r="A344" s="5">
        <v>90503.0</v>
      </c>
      <c r="B344" s="5">
        <v>1.0</v>
      </c>
      <c r="C344" s="5">
        <v>20.0</v>
      </c>
      <c r="D344" s="5">
        <v>0.10256410390138626</v>
      </c>
      <c r="E344" s="5">
        <v>0.35555556416511536</v>
      </c>
      <c r="F344" s="5">
        <v>7.111111283302307</v>
      </c>
      <c r="G344" s="5">
        <v>195.0</v>
      </c>
      <c r="H344" s="6">
        <v>0.03646723926067352</v>
      </c>
      <c r="I344" s="8"/>
      <c r="J344" s="8"/>
      <c r="K344" s="9"/>
      <c r="L344" s="5">
        <v>90503.0</v>
      </c>
      <c r="M344" s="5">
        <v>0.0</v>
      </c>
      <c r="N344" s="5">
        <v>445.0</v>
      </c>
      <c r="O344" s="5">
        <v>0.21322472393512726</v>
      </c>
      <c r="P344" s="5">
        <v>0.3882646858692169</v>
      </c>
      <c r="Q344" s="5">
        <v>172.77778244018555</v>
      </c>
      <c r="R344" s="5">
        <v>2087.0</v>
      </c>
      <c r="S344" s="6">
        <v>0.08278763294219971</v>
      </c>
      <c r="T344" s="8"/>
      <c r="U344" s="8"/>
      <c r="V344" s="8"/>
      <c r="W344" s="8"/>
      <c r="X344" s="8"/>
      <c r="Y344" s="8"/>
      <c r="Z344" s="8"/>
      <c r="AA344" s="8"/>
      <c r="AB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12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12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12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12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12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12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12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12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12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12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12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12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12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12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12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12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12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12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12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12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12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12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12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12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12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12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12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12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12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12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12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12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12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12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12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12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12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12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12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12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12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12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12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12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12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12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12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12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12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12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12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12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12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12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12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12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12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12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12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12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12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12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12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12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12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12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12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12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12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12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12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12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12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12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12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12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12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12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12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12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12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12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12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12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12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12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12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12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12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12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12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12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12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12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12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12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12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12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12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12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12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12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12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12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12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12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12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12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12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12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12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12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12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12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12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12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12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12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12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12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12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12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12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12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12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12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12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12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12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12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12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12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12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12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12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12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12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12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12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12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12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12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12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12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12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12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12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12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12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12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12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12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12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12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12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12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12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12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12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12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12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12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12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12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12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12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12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12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12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12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12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12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12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12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12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12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12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12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12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12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12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12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12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12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12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12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12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12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12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12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12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12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12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12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12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12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12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12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12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12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</row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12.63"/>
    <col customWidth="1" min="4" max="4" width="11.5"/>
    <col customWidth="1" min="5" max="5" width="14.63"/>
    <col customWidth="1" min="6" max="6" width="12.63"/>
    <col customWidth="1" min="11" max="11" width="11.0"/>
    <col customWidth="1" min="12" max="12" width="11.13"/>
  </cols>
  <sheetData>
    <row r="1" ht="15.75" customHeight="1">
      <c r="A1" s="13" t="s">
        <v>11</v>
      </c>
      <c r="B1" s="14" t="s">
        <v>12</v>
      </c>
      <c r="C1" s="15" t="s">
        <v>13</v>
      </c>
      <c r="D1" s="14" t="s">
        <v>14</v>
      </c>
      <c r="E1" s="14" t="s">
        <v>15</v>
      </c>
      <c r="F1" s="14" t="s">
        <v>16</v>
      </c>
      <c r="G1" s="16"/>
      <c r="H1" s="16"/>
      <c r="I1" s="13" t="s">
        <v>11</v>
      </c>
      <c r="J1" s="14" t="s">
        <v>12</v>
      </c>
      <c r="K1" s="15" t="s">
        <v>17</v>
      </c>
      <c r="L1" s="14" t="s">
        <v>18</v>
      </c>
      <c r="M1" s="14" t="s">
        <v>19</v>
      </c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</row>
    <row r="2" ht="15.75" customHeight="1">
      <c r="A2" s="4">
        <v>10101.0</v>
      </c>
      <c r="B2" s="17" t="s">
        <v>20</v>
      </c>
      <c r="C2" s="6">
        <v>0.06980382651090622</v>
      </c>
      <c r="D2" s="6">
        <v>0.07042133808135986</v>
      </c>
      <c r="E2" s="18">
        <f t="shared" ref="E2:E156" si="1">D2/C2</f>
        <v>1.008846386</v>
      </c>
      <c r="F2" s="19">
        <f t="shared" ref="F2:F344" si="2">D2/C2</f>
        <v>1.008846386</v>
      </c>
      <c r="G2" s="18"/>
      <c r="H2" s="18"/>
      <c r="I2" s="4">
        <v>10101.0</v>
      </c>
      <c r="J2" s="17" t="s">
        <v>20</v>
      </c>
      <c r="K2" s="6">
        <v>0.019423453137278557</v>
      </c>
      <c r="L2" s="6">
        <v>0.012136910110712051</v>
      </c>
      <c r="M2" s="18">
        <f t="shared" ref="M2:M344" si="3">L2/K2</f>
        <v>0.6248585164</v>
      </c>
      <c r="N2" s="18"/>
      <c r="O2" s="18"/>
      <c r="P2" s="20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</row>
    <row r="3" ht="15.75" customHeight="1">
      <c r="A3" s="4">
        <v>10102.0</v>
      </c>
      <c r="B3" s="17" t="s">
        <v>21</v>
      </c>
      <c r="C3" s="6">
        <v>0.14404508471488953</v>
      </c>
      <c r="D3" s="6">
        <v>0.14312271773815155</v>
      </c>
      <c r="E3" s="18">
        <f t="shared" si="1"/>
        <v>0.9935966786</v>
      </c>
      <c r="F3" s="19">
        <f t="shared" si="2"/>
        <v>0.9935966786</v>
      </c>
      <c r="G3" s="18" t="s">
        <v>22</v>
      </c>
      <c r="H3" s="18">
        <f>AVERAGE(E2:E344)</f>
        <v>0.9961580016</v>
      </c>
      <c r="I3" s="4">
        <v>10102.0</v>
      </c>
      <c r="J3" s="17" t="s">
        <v>21</v>
      </c>
      <c r="K3" s="6">
        <v>0.041258495301008224</v>
      </c>
      <c r="L3" s="6">
        <v>0.023814436048269272</v>
      </c>
      <c r="M3" s="18">
        <f t="shared" si="3"/>
        <v>0.5772007892</v>
      </c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</row>
    <row r="4" ht="15.75" customHeight="1">
      <c r="A4" s="4">
        <v>10103.0</v>
      </c>
      <c r="B4" s="17" t="s">
        <v>23</v>
      </c>
      <c r="C4" s="6">
        <v>0.5532344579696655</v>
      </c>
      <c r="D4" s="6">
        <v>0.5297608971595764</v>
      </c>
      <c r="E4" s="18">
        <f t="shared" si="1"/>
        <v>0.9575703204</v>
      </c>
      <c r="F4" s="19">
        <f t="shared" si="2"/>
        <v>0.9575703204</v>
      </c>
      <c r="G4" s="18" t="s">
        <v>24</v>
      </c>
      <c r="H4" s="18">
        <f>STDEV(E2:E344)</f>
        <v>0.2213420446</v>
      </c>
      <c r="I4" s="4">
        <v>10103.0</v>
      </c>
      <c r="J4" s="17" t="s">
        <v>23</v>
      </c>
      <c r="K4" s="6">
        <v>0.27354469895362854</v>
      </c>
      <c r="L4" s="6">
        <v>0.20324456691741943</v>
      </c>
      <c r="M4" s="18">
        <f t="shared" si="3"/>
        <v>0.7430031278</v>
      </c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</row>
    <row r="5" ht="15.75" customHeight="1">
      <c r="A5" s="4">
        <v>10201.0</v>
      </c>
      <c r="B5" s="17" t="s">
        <v>25</v>
      </c>
      <c r="C5" s="6">
        <v>0.5210829377174377</v>
      </c>
      <c r="D5" s="6">
        <v>0.5091436505317688</v>
      </c>
      <c r="E5" s="18">
        <f t="shared" si="1"/>
        <v>0.9770875492</v>
      </c>
      <c r="F5" s="19">
        <f t="shared" si="2"/>
        <v>0.9770875492</v>
      </c>
      <c r="G5" s="18"/>
      <c r="H5" s="18"/>
      <c r="I5" s="4">
        <v>10201.0</v>
      </c>
      <c r="J5" s="17" t="s">
        <v>25</v>
      </c>
      <c r="K5" s="6">
        <v>0.22084590792655945</v>
      </c>
      <c r="L5" s="6">
        <v>0.17471931874752045</v>
      </c>
      <c r="M5" s="18">
        <f t="shared" si="3"/>
        <v>0.7911367722</v>
      </c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</row>
    <row r="6" ht="15.75" customHeight="1">
      <c r="A6" s="4">
        <v>10202.0</v>
      </c>
      <c r="B6" s="17" t="s">
        <v>26</v>
      </c>
      <c r="C6" s="6">
        <v>0.46993488073349</v>
      </c>
      <c r="D6" s="6">
        <v>0.4467374086380005</v>
      </c>
      <c r="E6" s="18">
        <f t="shared" si="1"/>
        <v>0.950636837</v>
      </c>
      <c r="F6" s="19">
        <f t="shared" si="2"/>
        <v>0.950636837</v>
      </c>
      <c r="G6" s="18"/>
      <c r="H6" s="18"/>
      <c r="I6" s="4">
        <v>10202.0</v>
      </c>
      <c r="J6" s="17" t="s">
        <v>26</v>
      </c>
      <c r="K6" s="6">
        <v>0.18364594876766205</v>
      </c>
      <c r="L6" s="6">
        <v>0.11511512100696564</v>
      </c>
      <c r="M6" s="18">
        <f t="shared" si="3"/>
        <v>0.6268318021</v>
      </c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</row>
    <row r="7" ht="15.75" customHeight="1">
      <c r="A7" s="4">
        <v>10301.0</v>
      </c>
      <c r="B7" s="17" t="s">
        <v>27</v>
      </c>
      <c r="C7" s="6">
        <v>0.3094729483127594</v>
      </c>
      <c r="D7" s="6">
        <v>0.3079818785190582</v>
      </c>
      <c r="E7" s="18">
        <f t="shared" si="1"/>
        <v>0.9951819059</v>
      </c>
      <c r="F7" s="19">
        <f t="shared" si="2"/>
        <v>0.9951819059</v>
      </c>
      <c r="G7" s="18" t="s">
        <v>28</v>
      </c>
      <c r="H7" s="18">
        <f>MAX(E2:E344)</f>
        <v>2.312643597</v>
      </c>
      <c r="I7" s="4">
        <v>10301.0</v>
      </c>
      <c r="J7" s="17" t="s">
        <v>27</v>
      </c>
      <c r="K7" s="6">
        <v>0.10631909966468811</v>
      </c>
      <c r="L7" s="6">
        <v>0.07223251461982727</v>
      </c>
      <c r="M7" s="18">
        <f t="shared" si="3"/>
        <v>0.6793935882</v>
      </c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</row>
    <row r="8" ht="15.75" customHeight="1">
      <c r="A8" s="4">
        <v>10302.0</v>
      </c>
      <c r="B8" s="17" t="s">
        <v>29</v>
      </c>
      <c r="C8" s="6">
        <v>0.4425855875015259</v>
      </c>
      <c r="D8" s="6">
        <v>0.45809346437454224</v>
      </c>
      <c r="E8" s="18">
        <f t="shared" si="1"/>
        <v>1.035039272</v>
      </c>
      <c r="F8" s="19">
        <f t="shared" si="2"/>
        <v>1.035039272</v>
      </c>
      <c r="G8" s="18"/>
      <c r="H8" s="18"/>
      <c r="I8" s="4">
        <v>10302.0</v>
      </c>
      <c r="J8" s="17" t="s">
        <v>29</v>
      </c>
      <c r="K8" s="6">
        <v>0.1693776249885559</v>
      </c>
      <c r="L8" s="6">
        <v>0.11975192278623581</v>
      </c>
      <c r="M8" s="18">
        <f t="shared" si="3"/>
        <v>0.707011465</v>
      </c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</row>
    <row r="9" ht="15.75" customHeight="1">
      <c r="A9" s="4">
        <v>10303.0</v>
      </c>
      <c r="B9" s="17" t="s">
        <v>30</v>
      </c>
      <c r="C9" s="6">
        <v>0.3763282299041748</v>
      </c>
      <c r="D9" s="6">
        <v>0.3304508626461029</v>
      </c>
      <c r="E9" s="18">
        <f t="shared" si="1"/>
        <v>0.8780921451</v>
      </c>
      <c r="F9" s="19">
        <f t="shared" si="2"/>
        <v>0.8780921451</v>
      </c>
      <c r="G9" s="18"/>
      <c r="H9" s="18"/>
      <c r="I9" s="4">
        <v>10303.0</v>
      </c>
      <c r="J9" s="17" t="s">
        <v>30</v>
      </c>
      <c r="K9" s="6">
        <v>0.1143202930688858</v>
      </c>
      <c r="L9" s="6">
        <v>0.06141028553247452</v>
      </c>
      <c r="M9" s="18">
        <f t="shared" si="3"/>
        <v>0.5371774677</v>
      </c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</row>
    <row r="10" ht="15.75" customHeight="1">
      <c r="A10" s="4">
        <v>10304.0</v>
      </c>
      <c r="B10" s="17" t="s">
        <v>31</v>
      </c>
      <c r="C10" s="6">
        <v>0.33967772126197815</v>
      </c>
      <c r="D10" s="6">
        <v>0.29330646991729736</v>
      </c>
      <c r="E10" s="18">
        <f t="shared" si="1"/>
        <v>0.8634845666</v>
      </c>
      <c r="F10" s="19">
        <f t="shared" si="2"/>
        <v>0.8634845666</v>
      </c>
      <c r="G10" s="18"/>
      <c r="H10" s="18"/>
      <c r="I10" s="4">
        <v>10304.0</v>
      </c>
      <c r="J10" s="17" t="s">
        <v>31</v>
      </c>
      <c r="K10" s="6">
        <v>0.13343888521194458</v>
      </c>
      <c r="L10" s="6">
        <v>0.0964331105351448</v>
      </c>
      <c r="M10" s="18">
        <f t="shared" si="3"/>
        <v>0.7226762303</v>
      </c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</row>
    <row r="11" ht="15.75" customHeight="1">
      <c r="A11" s="4">
        <v>10401.0</v>
      </c>
      <c r="B11" s="17" t="s">
        <v>32</v>
      </c>
      <c r="C11" s="6">
        <v>0.3128325641155243</v>
      </c>
      <c r="D11" s="6">
        <v>0.3112756609916687</v>
      </c>
      <c r="E11" s="18">
        <f t="shared" si="1"/>
        <v>0.9950232063</v>
      </c>
      <c r="F11" s="19">
        <f t="shared" si="2"/>
        <v>0.9950232063</v>
      </c>
      <c r="G11" s="18"/>
      <c r="H11" s="18">
        <f>H3-(2*H4)</f>
        <v>0.5534739124</v>
      </c>
      <c r="I11" s="4">
        <v>10401.0</v>
      </c>
      <c r="J11" s="17" t="s">
        <v>32</v>
      </c>
      <c r="K11" s="6">
        <v>0.08610998839139938</v>
      </c>
      <c r="L11" s="6">
        <v>0.058667752891778946</v>
      </c>
      <c r="M11" s="18">
        <f t="shared" si="3"/>
        <v>0.6813118198</v>
      </c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</row>
    <row r="12" ht="15.75" customHeight="1">
      <c r="A12" s="4">
        <v>10402.0</v>
      </c>
      <c r="B12" s="17" t="s">
        <v>33</v>
      </c>
      <c r="C12" s="6">
        <v>0.33730390667915344</v>
      </c>
      <c r="D12" s="6">
        <v>0.3115190863609314</v>
      </c>
      <c r="E12" s="18">
        <f t="shared" si="1"/>
        <v>0.9235561172</v>
      </c>
      <c r="F12" s="19">
        <f t="shared" si="2"/>
        <v>0.9235561172</v>
      </c>
      <c r="G12" s="18"/>
      <c r="H12" s="18">
        <f>H3-H4</f>
        <v>0.774815957</v>
      </c>
      <c r="I12" s="4">
        <v>10402.0</v>
      </c>
      <c r="J12" s="17" t="s">
        <v>33</v>
      </c>
      <c r="K12" s="6">
        <v>0.07202011346817017</v>
      </c>
      <c r="L12" s="6">
        <v>0.06138745695352554</v>
      </c>
      <c r="M12" s="18">
        <f t="shared" si="3"/>
        <v>0.8523654573</v>
      </c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</row>
    <row r="13" ht="15.75" customHeight="1">
      <c r="A13" s="4">
        <v>10403.0</v>
      </c>
      <c r="B13" s="17" t="s">
        <v>34</v>
      </c>
      <c r="C13" s="6">
        <v>0.407731294631958</v>
      </c>
      <c r="D13" s="6">
        <v>0.36423856019973755</v>
      </c>
      <c r="E13" s="18">
        <f t="shared" si="1"/>
        <v>0.8933299087</v>
      </c>
      <c r="F13" s="19">
        <f t="shared" si="2"/>
        <v>0.8933299087</v>
      </c>
      <c r="G13" s="18"/>
      <c r="H13" s="18">
        <f>H3</f>
        <v>0.9961580016</v>
      </c>
      <c r="I13" s="4">
        <v>10403.0</v>
      </c>
      <c r="J13" s="17" t="s">
        <v>34</v>
      </c>
      <c r="K13" s="6">
        <v>0.18253548443317413</v>
      </c>
      <c r="L13" s="6">
        <v>0.1342020183801651</v>
      </c>
      <c r="M13" s="18">
        <f t="shared" si="3"/>
        <v>0.7352105745</v>
      </c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</row>
    <row r="14" ht="15.75" customHeight="1">
      <c r="A14" s="4">
        <v>10404.0</v>
      </c>
      <c r="B14" s="17" t="s">
        <v>35</v>
      </c>
      <c r="C14" s="6">
        <v>0.3134008049964905</v>
      </c>
      <c r="D14" s="6">
        <v>0.2671470642089844</v>
      </c>
      <c r="E14" s="18">
        <f t="shared" si="1"/>
        <v>0.8524134589</v>
      </c>
      <c r="F14" s="19">
        <f t="shared" si="2"/>
        <v>0.8524134589</v>
      </c>
      <c r="G14" s="18"/>
      <c r="H14" s="18">
        <v>1.0</v>
      </c>
      <c r="I14" s="4">
        <v>10404.0</v>
      </c>
      <c r="J14" s="17" t="s">
        <v>35</v>
      </c>
      <c r="K14" s="6">
        <v>0.040584247559309006</v>
      </c>
      <c r="L14" s="6">
        <v>0.031751930713653564</v>
      </c>
      <c r="M14" s="18">
        <f t="shared" si="3"/>
        <v>0.7823708119</v>
      </c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</row>
    <row r="15" ht="15.75" customHeight="1">
      <c r="A15" s="4">
        <v>10405.0</v>
      </c>
      <c r="B15" s="17" t="s">
        <v>36</v>
      </c>
      <c r="C15" s="6">
        <v>0.38500669598579407</v>
      </c>
      <c r="D15" s="6">
        <v>0.3278704285621643</v>
      </c>
      <c r="E15" s="18">
        <f t="shared" si="1"/>
        <v>0.8515966916</v>
      </c>
      <c r="F15" s="19">
        <f t="shared" si="2"/>
        <v>0.8515966916</v>
      </c>
      <c r="G15" s="18"/>
      <c r="H15" s="18"/>
      <c r="I15" s="4">
        <v>10405.0</v>
      </c>
      <c r="J15" s="17" t="s">
        <v>36</v>
      </c>
      <c r="K15" s="6">
        <v>0.11539618670940399</v>
      </c>
      <c r="L15" s="6">
        <v>0.08053620159626007</v>
      </c>
      <c r="M15" s="18">
        <f t="shared" si="3"/>
        <v>0.697910424</v>
      </c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</row>
    <row r="16" ht="15.75" customHeight="1">
      <c r="A16" s="4">
        <v>10501.0</v>
      </c>
      <c r="B16" s="17" t="s">
        <v>37</v>
      </c>
      <c r="C16" s="6">
        <v>0.25810980796813965</v>
      </c>
      <c r="D16" s="6">
        <v>0.20085084438323975</v>
      </c>
      <c r="E16" s="18">
        <f t="shared" si="1"/>
        <v>0.7781604503</v>
      </c>
      <c r="F16" s="19">
        <f t="shared" si="2"/>
        <v>0.7781604503</v>
      </c>
      <c r="G16" s="18"/>
      <c r="H16" s="18"/>
      <c r="I16" s="4">
        <v>10501.0</v>
      </c>
      <c r="J16" s="17" t="s">
        <v>37</v>
      </c>
      <c r="K16" s="6">
        <v>0.0703103095293045</v>
      </c>
      <c r="L16" s="6">
        <v>0.034888580441474915</v>
      </c>
      <c r="M16" s="18">
        <f t="shared" si="3"/>
        <v>0.4962086026</v>
      </c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</row>
    <row r="17" ht="15.75" customHeight="1">
      <c r="A17" s="4">
        <v>10502.0</v>
      </c>
      <c r="B17" s="17" t="s">
        <v>38</v>
      </c>
      <c r="C17" s="6">
        <v>0.3419654667377472</v>
      </c>
      <c r="D17" s="6">
        <v>0.3469540476799011</v>
      </c>
      <c r="E17" s="18">
        <f t="shared" si="1"/>
        <v>1.014587967</v>
      </c>
      <c r="F17" s="19">
        <f t="shared" si="2"/>
        <v>1.014587967</v>
      </c>
      <c r="G17" s="18" t="s">
        <v>39</v>
      </c>
      <c r="H17" s="18" t="s">
        <v>40</v>
      </c>
      <c r="I17" s="4">
        <v>10502.0</v>
      </c>
      <c r="J17" s="17" t="s">
        <v>38</v>
      </c>
      <c r="K17" s="6">
        <v>0.09514613449573517</v>
      </c>
      <c r="L17" s="6">
        <v>0.0628109872341156</v>
      </c>
      <c r="M17" s="18">
        <f t="shared" si="3"/>
        <v>0.6601528014</v>
      </c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</row>
    <row r="18" ht="15.75" customHeight="1">
      <c r="A18" s="4">
        <v>10601.0</v>
      </c>
      <c r="B18" s="17" t="s">
        <v>41</v>
      </c>
      <c r="C18" s="6">
        <v>0.34487539529800415</v>
      </c>
      <c r="D18" s="6">
        <v>0.3507173955440521</v>
      </c>
      <c r="E18" s="18">
        <f t="shared" si="1"/>
        <v>1.016939452</v>
      </c>
      <c r="F18" s="19">
        <f t="shared" si="2"/>
        <v>1.016939452</v>
      </c>
      <c r="G18" s="18"/>
      <c r="H18" s="18"/>
      <c r="I18" s="4">
        <v>10601.0</v>
      </c>
      <c r="J18" s="17" t="s">
        <v>41</v>
      </c>
      <c r="K18" s="6">
        <v>0.1060851663351059</v>
      </c>
      <c r="L18" s="6">
        <v>0.08344089239835739</v>
      </c>
      <c r="M18" s="18">
        <f t="shared" si="3"/>
        <v>0.7865462749</v>
      </c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</row>
    <row r="19" ht="15.75" customHeight="1">
      <c r="A19" s="4">
        <v>10602.0</v>
      </c>
      <c r="B19" s="17" t="s">
        <v>42</v>
      </c>
      <c r="C19" s="6">
        <v>0.3143306076526642</v>
      </c>
      <c r="D19" s="6">
        <v>0.31931254267692566</v>
      </c>
      <c r="E19" s="18">
        <f t="shared" si="1"/>
        <v>1.015849347</v>
      </c>
      <c r="F19" s="19">
        <f t="shared" si="2"/>
        <v>1.015849347</v>
      </c>
      <c r="G19" s="21" t="s">
        <v>43</v>
      </c>
      <c r="H19" s="21"/>
      <c r="I19" s="4">
        <v>10602.0</v>
      </c>
      <c r="J19" s="17" t="s">
        <v>42</v>
      </c>
      <c r="K19" s="6">
        <v>0.08815360069274902</v>
      </c>
      <c r="L19" s="6">
        <v>0.06170892342925072</v>
      </c>
      <c r="M19" s="18">
        <f t="shared" si="3"/>
        <v>0.7000159148</v>
      </c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</row>
    <row r="20" ht="15.75" customHeight="1">
      <c r="A20" s="4">
        <v>10701.0</v>
      </c>
      <c r="B20" s="17" t="s">
        <v>44</v>
      </c>
      <c r="C20" s="6">
        <v>0.1952892690896988</v>
      </c>
      <c r="D20" s="6">
        <v>0.19859547913074493</v>
      </c>
      <c r="E20" s="18">
        <f t="shared" si="1"/>
        <v>1.016929809</v>
      </c>
      <c r="F20" s="19">
        <f t="shared" si="2"/>
        <v>1.016929809</v>
      </c>
      <c r="G20" s="22">
        <v>2012.0</v>
      </c>
      <c r="H20" s="22">
        <v>2024.0</v>
      </c>
      <c r="I20" s="4">
        <v>10701.0</v>
      </c>
      <c r="J20" s="17" t="s">
        <v>44</v>
      </c>
      <c r="K20" s="6">
        <v>0.05610780045390129</v>
      </c>
      <c r="L20" s="6">
        <v>0.041116777807474136</v>
      </c>
      <c r="M20" s="18">
        <f t="shared" si="3"/>
        <v>0.7328174955</v>
      </c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</row>
    <row r="21" ht="15.75" customHeight="1">
      <c r="A21" s="4">
        <v>10702.0</v>
      </c>
      <c r="B21" s="17" t="s">
        <v>45</v>
      </c>
      <c r="C21" s="6">
        <v>0.43386805057525635</v>
      </c>
      <c r="D21" s="6">
        <v>0.3857836425304413</v>
      </c>
      <c r="E21" s="18">
        <f t="shared" si="1"/>
        <v>0.8891727382</v>
      </c>
      <c r="F21" s="19">
        <f t="shared" si="2"/>
        <v>0.8891727382</v>
      </c>
      <c r="G21" s="21" t="s">
        <v>46</v>
      </c>
      <c r="H21" s="21" t="s">
        <v>47</v>
      </c>
      <c r="I21" s="4">
        <v>10702.0</v>
      </c>
      <c r="J21" s="17" t="s">
        <v>45</v>
      </c>
      <c r="K21" s="6">
        <v>0.1745716631412506</v>
      </c>
      <c r="L21" s="6">
        <v>0.11152727901935577</v>
      </c>
      <c r="M21" s="18">
        <f t="shared" si="3"/>
        <v>0.638862442</v>
      </c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</row>
    <row r="22" ht="15.75" customHeight="1">
      <c r="A22" s="4">
        <v>10703.0</v>
      </c>
      <c r="B22" s="17" t="s">
        <v>48</v>
      </c>
      <c r="C22" s="6">
        <v>0.46787574887275696</v>
      </c>
      <c r="D22" s="6">
        <v>0.4610625207424164</v>
      </c>
      <c r="E22" s="18">
        <f t="shared" si="1"/>
        <v>0.9854379541</v>
      </c>
      <c r="F22" s="19">
        <f t="shared" si="2"/>
        <v>0.9854379541</v>
      </c>
      <c r="G22" s="21" t="s">
        <v>49</v>
      </c>
      <c r="H22" s="21" t="s">
        <v>50</v>
      </c>
      <c r="I22" s="4">
        <v>10703.0</v>
      </c>
      <c r="J22" s="17" t="s">
        <v>48</v>
      </c>
      <c r="K22" s="6">
        <v>0.2233765572309494</v>
      </c>
      <c r="L22" s="6">
        <v>0.18240872025489807</v>
      </c>
      <c r="M22" s="18">
        <f t="shared" si="3"/>
        <v>0.8165974197</v>
      </c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</row>
    <row r="23" ht="15.75" customHeight="1">
      <c r="A23" s="4">
        <v>10704.0</v>
      </c>
      <c r="B23" s="17" t="s">
        <v>51</v>
      </c>
      <c r="C23" s="6">
        <v>0.4493289291858673</v>
      </c>
      <c r="D23" s="6">
        <v>0.3955504894256592</v>
      </c>
      <c r="E23" s="18">
        <f t="shared" si="1"/>
        <v>0.8803138719</v>
      </c>
      <c r="F23" s="19">
        <f t="shared" si="2"/>
        <v>0.8803138719</v>
      </c>
      <c r="G23" s="18"/>
      <c r="H23" s="18"/>
      <c r="I23" s="4">
        <v>10704.0</v>
      </c>
      <c r="J23" s="17" t="s">
        <v>51</v>
      </c>
      <c r="K23" s="6">
        <v>0.19886121153831482</v>
      </c>
      <c r="L23" s="6">
        <v>0.13913825154304504</v>
      </c>
      <c r="M23" s="18">
        <f t="shared" si="3"/>
        <v>0.6996751678</v>
      </c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</row>
    <row r="24" ht="15.75" customHeight="1">
      <c r="A24" s="4">
        <v>10801.0</v>
      </c>
      <c r="B24" s="17" t="s">
        <v>52</v>
      </c>
      <c r="C24" s="6">
        <v>0.271648108959198</v>
      </c>
      <c r="D24" s="6">
        <v>0.26505059003829956</v>
      </c>
      <c r="E24" s="18">
        <f t="shared" si="1"/>
        <v>0.9757129952</v>
      </c>
      <c r="F24" s="19">
        <f t="shared" si="2"/>
        <v>0.9757129952</v>
      </c>
      <c r="G24" s="18"/>
      <c r="H24" s="18"/>
      <c r="I24" s="4">
        <v>10801.0</v>
      </c>
      <c r="J24" s="17" t="s">
        <v>52</v>
      </c>
      <c r="K24" s="6">
        <v>0.06897138804197311</v>
      </c>
      <c r="L24" s="6">
        <v>0.05002525821328163</v>
      </c>
      <c r="M24" s="18">
        <f t="shared" si="3"/>
        <v>0.7253045014</v>
      </c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</row>
    <row r="25" ht="15.75" customHeight="1">
      <c r="A25" s="4">
        <v>10901.0</v>
      </c>
      <c r="B25" s="17" t="s">
        <v>53</v>
      </c>
      <c r="C25" s="6">
        <v>0.29175105690956116</v>
      </c>
      <c r="D25" s="6">
        <v>0.29464051127433777</v>
      </c>
      <c r="E25" s="18">
        <f t="shared" si="1"/>
        <v>1.009903835</v>
      </c>
      <c r="F25" s="19">
        <f t="shared" si="2"/>
        <v>1.009903835</v>
      </c>
      <c r="G25" s="18"/>
      <c r="H25" s="18"/>
      <c r="I25" s="4">
        <v>10901.0</v>
      </c>
      <c r="J25" s="17" t="s">
        <v>53</v>
      </c>
      <c r="K25" s="6">
        <v>0.06612914800643921</v>
      </c>
      <c r="L25" s="6">
        <v>0.04578147828578949</v>
      </c>
      <c r="M25" s="18">
        <f t="shared" si="3"/>
        <v>0.6923040696</v>
      </c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</row>
    <row r="26" ht="15.75" customHeight="1">
      <c r="A26" s="4">
        <v>10902.0</v>
      </c>
      <c r="B26" s="17" t="s">
        <v>54</v>
      </c>
      <c r="C26" s="6">
        <v>0.37116381525993347</v>
      </c>
      <c r="D26" s="6">
        <v>0.3521169424057007</v>
      </c>
      <c r="E26" s="18">
        <f t="shared" si="1"/>
        <v>0.948683379</v>
      </c>
      <c r="F26" s="19">
        <f t="shared" si="2"/>
        <v>0.948683379</v>
      </c>
      <c r="G26" s="18"/>
      <c r="H26" s="18"/>
      <c r="I26" s="4">
        <v>10902.0</v>
      </c>
      <c r="J26" s="17" t="s">
        <v>54</v>
      </c>
      <c r="K26" s="6">
        <v>0.12898485362529755</v>
      </c>
      <c r="L26" s="6">
        <v>0.11770125478506088</v>
      </c>
      <c r="M26" s="18">
        <f t="shared" si="3"/>
        <v>0.9125199702</v>
      </c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</row>
    <row r="27" ht="15.75" customHeight="1">
      <c r="A27" s="4">
        <v>10903.0</v>
      </c>
      <c r="B27" s="17" t="s">
        <v>55</v>
      </c>
      <c r="C27" s="6">
        <v>0.20644313097000122</v>
      </c>
      <c r="D27" s="6">
        <v>0.23045268654823303</v>
      </c>
      <c r="E27" s="18">
        <f t="shared" si="1"/>
        <v>1.116301063</v>
      </c>
      <c r="F27" s="19">
        <f t="shared" si="2"/>
        <v>1.116301063</v>
      </c>
      <c r="G27" s="18"/>
      <c r="H27" s="18"/>
      <c r="I27" s="4">
        <v>10903.0</v>
      </c>
      <c r="J27" s="17" t="s">
        <v>55</v>
      </c>
      <c r="K27" s="6">
        <v>0.07588876038789749</v>
      </c>
      <c r="L27" s="6">
        <v>0.04890918731689453</v>
      </c>
      <c r="M27" s="18">
        <f t="shared" si="3"/>
        <v>0.644485258</v>
      </c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</row>
    <row r="28" ht="15.75" customHeight="1">
      <c r="A28" s="4">
        <v>11001.0</v>
      </c>
      <c r="B28" s="17" t="s">
        <v>56</v>
      </c>
      <c r="C28" s="6">
        <v>0.2784176766872406</v>
      </c>
      <c r="D28" s="6">
        <v>0.2560262978076935</v>
      </c>
      <c r="E28" s="18">
        <f t="shared" si="1"/>
        <v>0.919576303</v>
      </c>
      <c r="F28" s="19">
        <f t="shared" si="2"/>
        <v>0.919576303</v>
      </c>
      <c r="G28" s="18"/>
      <c r="H28" s="18"/>
      <c r="I28" s="4">
        <v>11001.0</v>
      </c>
      <c r="J28" s="17" t="s">
        <v>56</v>
      </c>
      <c r="K28" s="6">
        <v>0.08055555075407028</v>
      </c>
      <c r="L28" s="6">
        <v>0.07938209921121597</v>
      </c>
      <c r="M28" s="18">
        <f t="shared" si="3"/>
        <v>0.9854330145</v>
      </c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</row>
    <row r="29" ht="15.75" customHeight="1">
      <c r="A29" s="4">
        <v>11002.0</v>
      </c>
      <c r="B29" s="17" t="s">
        <v>57</v>
      </c>
      <c r="C29" s="6">
        <v>0.31995466351509094</v>
      </c>
      <c r="D29" s="6">
        <v>0.29281988739967346</v>
      </c>
      <c r="E29" s="18">
        <f t="shared" si="1"/>
        <v>0.9151918093</v>
      </c>
      <c r="F29" s="19">
        <f t="shared" si="2"/>
        <v>0.9151918093</v>
      </c>
      <c r="G29" s="18"/>
      <c r="H29" s="18"/>
      <c r="I29" s="4">
        <v>11002.0</v>
      </c>
      <c r="J29" s="17" t="s">
        <v>57</v>
      </c>
      <c r="K29" s="6">
        <v>0.04658694937825203</v>
      </c>
      <c r="L29" s="6">
        <v>0.025706395506858826</v>
      </c>
      <c r="M29" s="18">
        <f t="shared" si="3"/>
        <v>0.5517939219</v>
      </c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</row>
    <row r="30" ht="15.75" customHeight="1">
      <c r="A30" s="4">
        <v>11003.0</v>
      </c>
      <c r="B30" s="17" t="s">
        <v>58</v>
      </c>
      <c r="C30" s="6">
        <v>0.23836839199066162</v>
      </c>
      <c r="D30" s="6">
        <v>0.22578705847263336</v>
      </c>
      <c r="E30" s="18">
        <f t="shared" si="1"/>
        <v>0.9472189521</v>
      </c>
      <c r="F30" s="19">
        <f t="shared" si="2"/>
        <v>0.9472189521</v>
      </c>
      <c r="G30" s="18"/>
      <c r="H30" s="18"/>
      <c r="I30" s="4">
        <v>11003.0</v>
      </c>
      <c r="J30" s="17" t="s">
        <v>58</v>
      </c>
      <c r="K30" s="6">
        <v>0.031820207834243774</v>
      </c>
      <c r="L30" s="6">
        <v>0.031110228970646858</v>
      </c>
      <c r="M30" s="18">
        <f t="shared" si="3"/>
        <v>0.9776877993</v>
      </c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</row>
    <row r="31" ht="15.75" customHeight="1">
      <c r="A31" s="4">
        <v>20101.0</v>
      </c>
      <c r="B31" s="17" t="s">
        <v>59</v>
      </c>
      <c r="C31" s="6">
        <v>0.0152911227196455</v>
      </c>
      <c r="D31" s="6">
        <v>0.018221072852611542</v>
      </c>
      <c r="E31" s="18">
        <f t="shared" si="1"/>
        <v>1.191611184</v>
      </c>
      <c r="F31" s="19">
        <f t="shared" si="2"/>
        <v>1.191611184</v>
      </c>
      <c r="G31" s="18"/>
      <c r="H31" s="18"/>
      <c r="I31" s="4">
        <v>20101.0</v>
      </c>
      <c r="J31" s="17" t="s">
        <v>59</v>
      </c>
      <c r="K31" s="6">
        <v>0.002564895898103714</v>
      </c>
      <c r="L31" s="6">
        <v>0.002646874403581023</v>
      </c>
      <c r="M31" s="18">
        <f t="shared" si="3"/>
        <v>1.031961728</v>
      </c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</row>
    <row r="32" ht="15.75" customHeight="1">
      <c r="A32" s="4">
        <v>20102.0</v>
      </c>
      <c r="B32" s="17" t="s">
        <v>60</v>
      </c>
      <c r="C32" s="6">
        <v>0.23390446603298187</v>
      </c>
      <c r="D32" s="6">
        <v>0.21954268217086792</v>
      </c>
      <c r="E32" s="18">
        <f t="shared" si="1"/>
        <v>0.9385997877</v>
      </c>
      <c r="F32" s="19">
        <f t="shared" si="2"/>
        <v>0.9385997877</v>
      </c>
      <c r="G32" s="18"/>
      <c r="H32" s="18"/>
      <c r="I32" s="4">
        <v>20102.0</v>
      </c>
      <c r="J32" s="17" t="s">
        <v>60</v>
      </c>
      <c r="K32" s="6">
        <v>0.0720783919095993</v>
      </c>
      <c r="L32" s="6">
        <v>0.05120418965816498</v>
      </c>
      <c r="M32" s="18">
        <f t="shared" si="3"/>
        <v>0.7103958385</v>
      </c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</row>
    <row r="33" ht="15.75" customHeight="1">
      <c r="A33" s="4">
        <v>20103.0</v>
      </c>
      <c r="B33" s="17" t="s">
        <v>61</v>
      </c>
      <c r="C33" s="6">
        <v>0.1881188154220581</v>
      </c>
      <c r="D33" s="6">
        <v>0.16152800619602203</v>
      </c>
      <c r="E33" s="18">
        <f t="shared" si="1"/>
        <v>0.8586488589</v>
      </c>
      <c r="F33" s="19">
        <f t="shared" si="2"/>
        <v>0.8586488589</v>
      </c>
      <c r="G33" s="18"/>
      <c r="H33" s="18"/>
      <c r="I33" s="4">
        <v>20103.0</v>
      </c>
      <c r="J33" s="17" t="s">
        <v>61</v>
      </c>
      <c r="K33" s="6">
        <v>0.041669126600027084</v>
      </c>
      <c r="L33" s="6">
        <v>0.025929199531674385</v>
      </c>
      <c r="M33" s="18">
        <f t="shared" si="3"/>
        <v>0.6222640513</v>
      </c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</row>
    <row r="34" ht="15.75" customHeight="1">
      <c r="A34" s="4">
        <v>20104.0</v>
      </c>
      <c r="B34" s="17" t="s">
        <v>62</v>
      </c>
      <c r="C34" s="6">
        <v>0.19688716530799866</v>
      </c>
      <c r="D34" s="6">
        <v>0.1949024349451065</v>
      </c>
      <c r="E34" s="18">
        <f t="shared" si="1"/>
        <v>0.9899194528</v>
      </c>
      <c r="F34" s="19">
        <f t="shared" si="2"/>
        <v>0.9899194528</v>
      </c>
      <c r="G34" s="18"/>
      <c r="H34" s="18"/>
      <c r="I34" s="4">
        <v>20104.0</v>
      </c>
      <c r="J34" s="17" t="s">
        <v>62</v>
      </c>
      <c r="K34" s="6">
        <v>0.06657976657152176</v>
      </c>
      <c r="L34" s="6">
        <v>0.03793139010667801</v>
      </c>
      <c r="M34" s="18">
        <f t="shared" si="3"/>
        <v>0.5697134739</v>
      </c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</row>
    <row r="35" ht="15.75" customHeight="1">
      <c r="A35" s="4">
        <v>20105.0</v>
      </c>
      <c r="B35" s="17" t="s">
        <v>63</v>
      </c>
      <c r="C35" s="6">
        <v>0.043184760957956314</v>
      </c>
      <c r="D35" s="6">
        <v>0.05448916181921959</v>
      </c>
      <c r="E35" s="18">
        <f t="shared" si="1"/>
        <v>1.261768286</v>
      </c>
      <c r="F35" s="19">
        <f t="shared" si="2"/>
        <v>1.261768286</v>
      </c>
      <c r="G35" s="18"/>
      <c r="H35" s="18"/>
      <c r="I35" s="4">
        <v>20105.0</v>
      </c>
      <c r="J35" s="17" t="s">
        <v>63</v>
      </c>
      <c r="K35" s="6">
        <v>0.006253113970160484</v>
      </c>
      <c r="L35" s="6">
        <v>0.005482756998389959</v>
      </c>
      <c r="M35" s="18">
        <f t="shared" si="3"/>
        <v>0.876804265</v>
      </c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</row>
    <row r="36" ht="15.75" customHeight="1">
      <c r="A36" s="4">
        <v>20201.0</v>
      </c>
      <c r="B36" s="17" t="s">
        <v>64</v>
      </c>
      <c r="C36" s="6">
        <v>0.17928265035152435</v>
      </c>
      <c r="D36" s="6">
        <v>0.15677842497825623</v>
      </c>
      <c r="E36" s="18">
        <f t="shared" si="1"/>
        <v>0.8744762791</v>
      </c>
      <c r="F36" s="19">
        <f t="shared" si="2"/>
        <v>0.8744762791</v>
      </c>
      <c r="G36" s="18"/>
      <c r="H36" s="18"/>
      <c r="I36" s="4">
        <v>20201.0</v>
      </c>
      <c r="J36" s="17" t="s">
        <v>64</v>
      </c>
      <c r="K36" s="6">
        <v>0.04589090496301651</v>
      </c>
      <c r="L36" s="6">
        <v>0.03049832582473755</v>
      </c>
      <c r="M36" s="18">
        <f t="shared" si="3"/>
        <v>0.6645832295</v>
      </c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</row>
    <row r="37" ht="15.75" customHeight="1">
      <c r="A37" s="4">
        <v>20202.0</v>
      </c>
      <c r="B37" s="17" t="s">
        <v>65</v>
      </c>
      <c r="C37" s="6">
        <v>0.2438160628080368</v>
      </c>
      <c r="D37" s="6">
        <v>0.22850719094276428</v>
      </c>
      <c r="E37" s="18">
        <f t="shared" si="1"/>
        <v>0.9372113892</v>
      </c>
      <c r="F37" s="19">
        <f t="shared" si="2"/>
        <v>0.9372113892</v>
      </c>
      <c r="G37" s="18"/>
      <c r="H37" s="18"/>
      <c r="I37" s="4">
        <v>20202.0</v>
      </c>
      <c r="J37" s="17" t="s">
        <v>65</v>
      </c>
      <c r="K37" s="6">
        <v>0.06617113947868347</v>
      </c>
      <c r="L37" s="6">
        <v>0.06355638056993484</v>
      </c>
      <c r="M37" s="18">
        <f t="shared" si="3"/>
        <v>0.9604849043</v>
      </c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</row>
    <row r="38" ht="15.75" customHeight="1">
      <c r="A38" s="4">
        <v>20203.0</v>
      </c>
      <c r="B38" s="17" t="s">
        <v>66</v>
      </c>
      <c r="C38" s="6">
        <v>0.1482243537902832</v>
      </c>
      <c r="D38" s="6">
        <v>0.14925861358642578</v>
      </c>
      <c r="E38" s="18">
        <f t="shared" si="1"/>
        <v>1.006977664</v>
      </c>
      <c r="F38" s="19">
        <f t="shared" si="2"/>
        <v>1.006977664</v>
      </c>
      <c r="G38" s="18"/>
      <c r="H38" s="18"/>
      <c r="I38" s="4">
        <v>20203.0</v>
      </c>
      <c r="J38" s="17" t="s">
        <v>66</v>
      </c>
      <c r="K38" s="6">
        <v>0.04473365098237991</v>
      </c>
      <c r="L38" s="6">
        <v>0.03098883107304573</v>
      </c>
      <c r="M38" s="18">
        <f t="shared" si="3"/>
        <v>0.692740932</v>
      </c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</row>
    <row r="39" ht="15.75" customHeight="1">
      <c r="A39" s="4">
        <v>20204.0</v>
      </c>
      <c r="B39" s="17" t="s">
        <v>67</v>
      </c>
      <c r="C39" s="6">
        <v>0.1892573982477188</v>
      </c>
      <c r="D39" s="6">
        <v>0.17600001394748688</v>
      </c>
      <c r="E39" s="18">
        <f t="shared" si="1"/>
        <v>0.9299505096</v>
      </c>
      <c r="F39" s="19">
        <f t="shared" si="2"/>
        <v>0.9299505096</v>
      </c>
      <c r="G39" s="18"/>
      <c r="H39" s="18"/>
      <c r="I39" s="4">
        <v>20204.0</v>
      </c>
      <c r="J39" s="17" t="s">
        <v>67</v>
      </c>
      <c r="K39" s="6">
        <v>0.0498303659260273</v>
      </c>
      <c r="L39" s="6">
        <v>0.028772573918104172</v>
      </c>
      <c r="M39" s="18">
        <f t="shared" si="3"/>
        <v>0.5774104481</v>
      </c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</row>
    <row r="40" ht="15.75" customHeight="1">
      <c r="A40" s="4">
        <v>20205.0</v>
      </c>
      <c r="B40" s="17" t="s">
        <v>68</v>
      </c>
      <c r="C40" s="6">
        <v>0.150184765458107</v>
      </c>
      <c r="D40" s="6">
        <v>0.15865492820739746</v>
      </c>
      <c r="E40" s="18">
        <f t="shared" si="1"/>
        <v>1.056398282</v>
      </c>
      <c r="F40" s="19">
        <f t="shared" si="2"/>
        <v>1.056398282</v>
      </c>
      <c r="G40" s="18"/>
      <c r="H40" s="18"/>
      <c r="I40" s="4">
        <v>20205.0</v>
      </c>
      <c r="J40" s="17" t="s">
        <v>68</v>
      </c>
      <c r="K40" s="6">
        <v>0.032798606902360916</v>
      </c>
      <c r="L40" s="6">
        <v>0.030806386843323708</v>
      </c>
      <c r="M40" s="18">
        <f t="shared" si="3"/>
        <v>0.9392590037</v>
      </c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</row>
    <row r="41" ht="15.75" customHeight="1">
      <c r="A41" s="4">
        <v>20206.0</v>
      </c>
      <c r="B41" s="17" t="s">
        <v>69</v>
      </c>
      <c r="C41" s="6">
        <v>0.08796659111976624</v>
      </c>
      <c r="D41" s="6">
        <v>0.07799965888261795</v>
      </c>
      <c r="E41" s="18">
        <f t="shared" si="1"/>
        <v>0.8866963911</v>
      </c>
      <c r="F41" s="19">
        <f t="shared" si="2"/>
        <v>0.8866963911</v>
      </c>
      <c r="G41" s="18"/>
      <c r="H41" s="18"/>
      <c r="I41" s="4">
        <v>20206.0</v>
      </c>
      <c r="J41" s="17" t="s">
        <v>69</v>
      </c>
      <c r="K41" s="6">
        <v>0.023709313943982124</v>
      </c>
      <c r="L41" s="6">
        <v>0.01951690763235092</v>
      </c>
      <c r="M41" s="18">
        <f t="shared" si="3"/>
        <v>0.8231747101</v>
      </c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</row>
    <row r="42" ht="15.75" customHeight="1">
      <c r="A42" s="4">
        <v>20301.0</v>
      </c>
      <c r="B42" s="17" t="s">
        <v>70</v>
      </c>
      <c r="C42" s="6">
        <v>0.29183879494667053</v>
      </c>
      <c r="D42" s="6">
        <v>0.2955131530761719</v>
      </c>
      <c r="E42" s="18">
        <f t="shared" si="1"/>
        <v>1.012590369</v>
      </c>
      <c r="F42" s="19">
        <f t="shared" si="2"/>
        <v>1.012590369</v>
      </c>
      <c r="G42" s="18"/>
      <c r="H42" s="18"/>
      <c r="I42" s="4">
        <v>20301.0</v>
      </c>
      <c r="J42" s="17" t="s">
        <v>70</v>
      </c>
      <c r="K42" s="6">
        <v>0.08674441277980804</v>
      </c>
      <c r="L42" s="6">
        <v>0.09005391597747803</v>
      </c>
      <c r="M42" s="18">
        <f t="shared" si="3"/>
        <v>1.03815235</v>
      </c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</row>
    <row r="43" ht="15.75" customHeight="1">
      <c r="A43" s="4">
        <v>20302.0</v>
      </c>
      <c r="B43" s="17" t="s">
        <v>71</v>
      </c>
      <c r="C43" s="6">
        <v>0.3085992932319641</v>
      </c>
      <c r="D43" s="6">
        <v>0.32550540566444397</v>
      </c>
      <c r="E43" s="18">
        <f t="shared" si="1"/>
        <v>1.05478338</v>
      </c>
      <c r="F43" s="19">
        <f t="shared" si="2"/>
        <v>1.05478338</v>
      </c>
      <c r="G43" s="18"/>
      <c r="H43" s="18"/>
      <c r="I43" s="4">
        <v>20302.0</v>
      </c>
      <c r="J43" s="17" t="s">
        <v>71</v>
      </c>
      <c r="K43" s="6">
        <v>0.05363289639353752</v>
      </c>
      <c r="L43" s="6">
        <v>0.054730504751205444</v>
      </c>
      <c r="M43" s="18">
        <f t="shared" si="3"/>
        <v>1.020465208</v>
      </c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</row>
    <row r="44" ht="15.75" customHeight="1">
      <c r="A44" s="4">
        <v>20303.0</v>
      </c>
      <c r="B44" s="17" t="s">
        <v>72</v>
      </c>
      <c r="C44" s="6">
        <v>0.3402537703514099</v>
      </c>
      <c r="D44" s="6">
        <v>0.36872196197509766</v>
      </c>
      <c r="E44" s="18">
        <f t="shared" si="1"/>
        <v>1.083667527</v>
      </c>
      <c r="F44" s="19">
        <f t="shared" si="2"/>
        <v>1.083667527</v>
      </c>
      <c r="G44" s="18"/>
      <c r="H44" s="18"/>
      <c r="I44" s="4">
        <v>20303.0</v>
      </c>
      <c r="J44" s="17" t="s">
        <v>72</v>
      </c>
      <c r="K44" s="6">
        <v>0.0935390517115593</v>
      </c>
      <c r="L44" s="6">
        <v>0.09905875474214554</v>
      </c>
      <c r="M44" s="18">
        <f t="shared" si="3"/>
        <v>1.059009611</v>
      </c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</row>
    <row r="45" ht="15.75" customHeight="1">
      <c r="A45" s="4">
        <v>20304.0</v>
      </c>
      <c r="B45" s="17" t="s">
        <v>73</v>
      </c>
      <c r="C45" s="6">
        <v>0.29468244314193726</v>
      </c>
      <c r="D45" s="6">
        <v>0.2747012674808502</v>
      </c>
      <c r="E45" s="18">
        <f t="shared" si="1"/>
        <v>0.9321942107</v>
      </c>
      <c r="F45" s="19">
        <f t="shared" si="2"/>
        <v>0.9321942107</v>
      </c>
      <c r="G45" s="18"/>
      <c r="H45" s="18"/>
      <c r="I45" s="4">
        <v>20304.0</v>
      </c>
      <c r="J45" s="17" t="s">
        <v>73</v>
      </c>
      <c r="K45" s="6">
        <v>0.036957815289497375</v>
      </c>
      <c r="L45" s="6">
        <v>0.03809713199734688</v>
      </c>
      <c r="M45" s="18">
        <f t="shared" si="3"/>
        <v>1.030827491</v>
      </c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</row>
    <row r="46" ht="15.75" customHeight="1">
      <c r="A46" s="4">
        <v>20305.0</v>
      </c>
      <c r="B46" s="17" t="s">
        <v>74</v>
      </c>
      <c r="C46" s="6">
        <v>0.3255814015865326</v>
      </c>
      <c r="D46" s="6">
        <v>0.3106440007686615</v>
      </c>
      <c r="E46" s="18">
        <f t="shared" si="1"/>
        <v>0.9541208412</v>
      </c>
      <c r="F46" s="19">
        <f t="shared" si="2"/>
        <v>0.9541208412</v>
      </c>
      <c r="G46" s="18"/>
      <c r="H46" s="18"/>
      <c r="I46" s="4">
        <v>20305.0</v>
      </c>
      <c r="J46" s="17" t="s">
        <v>74</v>
      </c>
      <c r="K46" s="6">
        <v>0.13289141654968262</v>
      </c>
      <c r="L46" s="6">
        <v>0.12491396069526672</v>
      </c>
      <c r="M46" s="18">
        <f t="shared" si="3"/>
        <v>0.9399701195</v>
      </c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</row>
    <row r="47" ht="15.75" customHeight="1">
      <c r="A47" s="4">
        <v>20306.0</v>
      </c>
      <c r="B47" s="17" t="s">
        <v>75</v>
      </c>
      <c r="C47" s="6">
        <v>0.28197306394577026</v>
      </c>
      <c r="D47" s="6">
        <v>0.29117196798324585</v>
      </c>
      <c r="E47" s="18">
        <f t="shared" si="1"/>
        <v>1.032623343</v>
      </c>
      <c r="F47" s="19">
        <f t="shared" si="2"/>
        <v>1.032623343</v>
      </c>
      <c r="G47" s="18"/>
      <c r="H47" s="18"/>
      <c r="I47" s="4">
        <v>20306.0</v>
      </c>
      <c r="J47" s="17" t="s">
        <v>75</v>
      </c>
      <c r="K47" s="6">
        <v>0.07695121318101883</v>
      </c>
      <c r="L47" s="6">
        <v>0.06874588131904602</v>
      </c>
      <c r="M47" s="18">
        <f t="shared" si="3"/>
        <v>0.8933696881</v>
      </c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</row>
    <row r="48" ht="15.75" customHeight="1">
      <c r="A48" s="4">
        <v>20307.0</v>
      </c>
      <c r="B48" s="17" t="s">
        <v>76</v>
      </c>
      <c r="C48" s="6">
        <v>0.19471947848796844</v>
      </c>
      <c r="D48" s="6">
        <v>0.2754397690296173</v>
      </c>
      <c r="E48" s="18">
        <f t="shared" si="1"/>
        <v>1.414546563</v>
      </c>
      <c r="F48" s="19">
        <f t="shared" si="2"/>
        <v>1.414546563</v>
      </c>
      <c r="G48" s="18"/>
      <c r="H48" s="18"/>
      <c r="I48" s="4">
        <v>20307.0</v>
      </c>
      <c r="J48" s="17" t="s">
        <v>76</v>
      </c>
      <c r="K48" s="6">
        <v>0.07214698940515518</v>
      </c>
      <c r="L48" s="6">
        <v>0.07196293771266937</v>
      </c>
      <c r="M48" s="18">
        <f t="shared" si="3"/>
        <v>0.9974489345</v>
      </c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</row>
    <row r="49" ht="15.75" customHeight="1">
      <c r="A49" s="4">
        <v>20308.0</v>
      </c>
      <c r="B49" s="17" t="s">
        <v>77</v>
      </c>
      <c r="C49" s="6">
        <v>0.4301774203777313</v>
      </c>
      <c r="D49" s="6">
        <v>0.43565183877944946</v>
      </c>
      <c r="E49" s="18">
        <f t="shared" si="1"/>
        <v>1.012725955</v>
      </c>
      <c r="F49" s="19">
        <f t="shared" si="2"/>
        <v>1.012725955</v>
      </c>
      <c r="G49" s="18"/>
      <c r="H49" s="18"/>
      <c r="I49" s="4">
        <v>20308.0</v>
      </c>
      <c r="J49" s="17" t="s">
        <v>77</v>
      </c>
      <c r="K49" s="6">
        <v>0.14128367602825165</v>
      </c>
      <c r="L49" s="6">
        <v>0.12855981290340424</v>
      </c>
      <c r="M49" s="18">
        <f t="shared" si="3"/>
        <v>0.9099410245</v>
      </c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</row>
    <row r="50" ht="15.75" customHeight="1">
      <c r="A50" s="4">
        <v>20401.0</v>
      </c>
      <c r="B50" s="17" t="s">
        <v>78</v>
      </c>
      <c r="C50" s="6">
        <v>0.2842991352081299</v>
      </c>
      <c r="D50" s="6">
        <v>0.2867673933506012</v>
      </c>
      <c r="E50" s="18">
        <f t="shared" si="1"/>
        <v>1.008681905</v>
      </c>
      <c r="F50" s="19">
        <f t="shared" si="2"/>
        <v>1.008681905</v>
      </c>
      <c r="G50" s="18"/>
      <c r="H50" s="18"/>
      <c r="I50" s="4">
        <v>20401.0</v>
      </c>
      <c r="J50" s="17" t="s">
        <v>78</v>
      </c>
      <c r="K50" s="6">
        <v>0.10068882256746292</v>
      </c>
      <c r="L50" s="6">
        <v>0.08813109248876572</v>
      </c>
      <c r="M50" s="18">
        <f t="shared" si="3"/>
        <v>0.8752817864</v>
      </c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</row>
    <row r="51" ht="15.75" customHeight="1">
      <c r="A51" s="4">
        <v>20402.0</v>
      </c>
      <c r="B51" s="17" t="s">
        <v>79</v>
      </c>
      <c r="C51" s="6">
        <v>0.2529051601886749</v>
      </c>
      <c r="D51" s="6">
        <v>0.27276962995529175</v>
      </c>
      <c r="E51" s="18">
        <f t="shared" si="1"/>
        <v>1.078545134</v>
      </c>
      <c r="F51" s="19">
        <f t="shared" si="2"/>
        <v>1.078545134</v>
      </c>
      <c r="G51" s="18"/>
      <c r="H51" s="18"/>
      <c r="I51" s="4">
        <v>20402.0</v>
      </c>
      <c r="J51" s="17" t="s">
        <v>79</v>
      </c>
      <c r="K51" s="6">
        <v>0.08239632844924927</v>
      </c>
      <c r="L51" s="6">
        <v>0.05911191180348396</v>
      </c>
      <c r="M51" s="18">
        <f t="shared" si="3"/>
        <v>0.7174095365</v>
      </c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</row>
    <row r="52" ht="15.75" customHeight="1">
      <c r="A52" s="4">
        <v>20403.0</v>
      </c>
      <c r="B52" s="17" t="s">
        <v>80</v>
      </c>
      <c r="C52" s="6">
        <v>0.2589580714702606</v>
      </c>
      <c r="D52" s="6">
        <v>0.28928104043006897</v>
      </c>
      <c r="E52" s="18">
        <f t="shared" si="1"/>
        <v>1.117096056</v>
      </c>
      <c r="F52" s="19">
        <f t="shared" si="2"/>
        <v>1.117096056</v>
      </c>
      <c r="G52" s="18"/>
      <c r="H52" s="18"/>
      <c r="I52" s="4">
        <v>20403.0</v>
      </c>
      <c r="J52" s="17" t="s">
        <v>80</v>
      </c>
      <c r="K52" s="6">
        <v>0.07774091511964798</v>
      </c>
      <c r="L52" s="6">
        <v>0.05932411551475525</v>
      </c>
      <c r="M52" s="18">
        <f t="shared" si="3"/>
        <v>0.7631002983</v>
      </c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</row>
    <row r="53" ht="15.75" customHeight="1">
      <c r="A53" s="4">
        <v>20404.0</v>
      </c>
      <c r="B53" s="17" t="s">
        <v>81</v>
      </c>
      <c r="C53" s="6">
        <v>0.30931586027145386</v>
      </c>
      <c r="D53" s="6">
        <v>0.3076448440551758</v>
      </c>
      <c r="E53" s="18">
        <f t="shared" si="1"/>
        <v>0.9945977028</v>
      </c>
      <c r="F53" s="19">
        <f t="shared" si="2"/>
        <v>0.9945977028</v>
      </c>
      <c r="G53" s="18"/>
      <c r="H53" s="18"/>
      <c r="I53" s="4">
        <v>20404.0</v>
      </c>
      <c r="J53" s="17" t="s">
        <v>81</v>
      </c>
      <c r="K53" s="6">
        <v>0.12359481304883957</v>
      </c>
      <c r="L53" s="6">
        <v>0.09479832649230957</v>
      </c>
      <c r="M53" s="18">
        <f t="shared" si="3"/>
        <v>0.7670089396</v>
      </c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</row>
    <row r="54" ht="15.75" customHeight="1">
      <c r="A54" s="4">
        <v>20405.0</v>
      </c>
      <c r="B54" s="17" t="s">
        <v>82</v>
      </c>
      <c r="C54" s="6">
        <v>0.25192567706108093</v>
      </c>
      <c r="D54" s="6">
        <v>0.20268596708774567</v>
      </c>
      <c r="E54" s="18">
        <f t="shared" si="1"/>
        <v>0.80454668</v>
      </c>
      <c r="F54" s="19">
        <f t="shared" si="2"/>
        <v>0.80454668</v>
      </c>
      <c r="G54" s="18"/>
      <c r="H54" s="18"/>
      <c r="I54" s="4">
        <v>20405.0</v>
      </c>
      <c r="J54" s="17" t="s">
        <v>82</v>
      </c>
      <c r="K54" s="6">
        <v>0.09902684390544891</v>
      </c>
      <c r="L54" s="6">
        <v>0.07603160291910172</v>
      </c>
      <c r="M54" s="18">
        <f t="shared" si="3"/>
        <v>0.767787803</v>
      </c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</row>
    <row r="55" ht="15.75" customHeight="1">
      <c r="A55" s="4">
        <v>20501.0</v>
      </c>
      <c r="B55" s="17" t="s">
        <v>83</v>
      </c>
      <c r="C55" s="6">
        <v>0.233570858836174</v>
      </c>
      <c r="D55" s="6">
        <v>0.2330993264913559</v>
      </c>
      <c r="E55" s="18">
        <f t="shared" si="1"/>
        <v>0.9979812022</v>
      </c>
      <c r="F55" s="19">
        <f t="shared" si="2"/>
        <v>0.9979812022</v>
      </c>
      <c r="G55" s="18"/>
      <c r="H55" s="18"/>
      <c r="I55" s="4">
        <v>20501.0</v>
      </c>
      <c r="J55" s="17" t="s">
        <v>83</v>
      </c>
      <c r="K55" s="6">
        <v>0.06836055964231491</v>
      </c>
      <c r="L55" s="6">
        <v>0.049535736441612244</v>
      </c>
      <c r="M55" s="18">
        <f t="shared" si="3"/>
        <v>0.7246245013</v>
      </c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</row>
    <row r="56" ht="15.75" customHeight="1">
      <c r="A56" s="4">
        <v>20502.0</v>
      </c>
      <c r="B56" s="17" t="s">
        <v>84</v>
      </c>
      <c r="C56" s="6">
        <v>0.2704716622829437</v>
      </c>
      <c r="D56" s="6">
        <v>0.31068089604377747</v>
      </c>
      <c r="E56" s="18">
        <f t="shared" si="1"/>
        <v>1.148663388</v>
      </c>
      <c r="F56" s="19">
        <f t="shared" si="2"/>
        <v>1.148663388</v>
      </c>
      <c r="G56" s="18"/>
      <c r="H56" s="18"/>
      <c r="I56" s="4">
        <v>20502.0</v>
      </c>
      <c r="J56" s="17" t="s">
        <v>84</v>
      </c>
      <c r="K56" s="6">
        <v>0.10648398101329803</v>
      </c>
      <c r="L56" s="6">
        <v>0.07581188529729843</v>
      </c>
      <c r="M56" s="18">
        <f t="shared" si="3"/>
        <v>0.7119557757</v>
      </c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</row>
    <row r="57" ht="15.75" customHeight="1">
      <c r="A57" s="4">
        <v>20503.0</v>
      </c>
      <c r="B57" s="17" t="s">
        <v>85</v>
      </c>
      <c r="C57" s="6">
        <v>0.31807082891464233</v>
      </c>
      <c r="D57" s="6">
        <v>0.2958953380584717</v>
      </c>
      <c r="E57" s="18">
        <f t="shared" si="1"/>
        <v>0.9302812806</v>
      </c>
      <c r="F57" s="19">
        <f t="shared" si="2"/>
        <v>0.9302812806</v>
      </c>
      <c r="G57" s="18"/>
      <c r="H57" s="18"/>
      <c r="I57" s="4">
        <v>20503.0</v>
      </c>
      <c r="J57" s="17" t="s">
        <v>85</v>
      </c>
      <c r="K57" s="6">
        <v>0.11335677653551102</v>
      </c>
      <c r="L57" s="6">
        <v>0.06690921634435654</v>
      </c>
      <c r="M57" s="18">
        <f t="shared" si="3"/>
        <v>0.5902533434</v>
      </c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</row>
    <row r="58" ht="15.75" customHeight="1">
      <c r="A58" s="4">
        <v>20601.0</v>
      </c>
      <c r="B58" s="17" t="s">
        <v>86</v>
      </c>
      <c r="C58" s="6">
        <v>0.2414494752883911</v>
      </c>
      <c r="D58" s="6">
        <v>0.22997024655342102</v>
      </c>
      <c r="E58" s="18">
        <f t="shared" si="1"/>
        <v>0.9524570152</v>
      </c>
      <c r="F58" s="19">
        <f t="shared" si="2"/>
        <v>0.9524570152</v>
      </c>
      <c r="G58" s="18"/>
      <c r="H58" s="18"/>
      <c r="I58" s="4">
        <v>20601.0</v>
      </c>
      <c r="J58" s="17" t="s">
        <v>86</v>
      </c>
      <c r="K58" s="6">
        <v>0.0660121962428093</v>
      </c>
      <c r="L58" s="6">
        <v>0.050613436847925186</v>
      </c>
      <c r="M58" s="18">
        <f t="shared" si="3"/>
        <v>0.7667285703</v>
      </c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</row>
    <row r="59" ht="15.75" customHeight="1">
      <c r="A59" s="4">
        <v>20602.0</v>
      </c>
      <c r="B59" s="17" t="s">
        <v>87</v>
      </c>
      <c r="C59" s="6">
        <v>0.19538889825344086</v>
      </c>
      <c r="D59" s="6">
        <v>0.19909122586250305</v>
      </c>
      <c r="E59" s="18">
        <f t="shared" si="1"/>
        <v>1.018948505</v>
      </c>
      <c r="F59" s="19">
        <f t="shared" si="2"/>
        <v>1.018948505</v>
      </c>
      <c r="G59" s="18"/>
      <c r="H59" s="18"/>
      <c r="I59" s="4">
        <v>20602.0</v>
      </c>
      <c r="J59" s="17" t="s">
        <v>87</v>
      </c>
      <c r="K59" s="6">
        <v>0.04259336367249489</v>
      </c>
      <c r="L59" s="6">
        <v>0.047199804335832596</v>
      </c>
      <c r="M59" s="18">
        <f t="shared" si="3"/>
        <v>1.108149258</v>
      </c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</row>
    <row r="60" ht="15.75" customHeight="1">
      <c r="A60" s="4">
        <v>20603.0</v>
      </c>
      <c r="B60" s="17" t="s">
        <v>88</v>
      </c>
      <c r="C60" s="6">
        <v>0.2822502553462982</v>
      </c>
      <c r="D60" s="6">
        <v>0.2497251331806183</v>
      </c>
      <c r="E60" s="18">
        <f t="shared" si="1"/>
        <v>0.8847649504</v>
      </c>
      <c r="F60" s="19">
        <f t="shared" si="2"/>
        <v>0.8847649504</v>
      </c>
      <c r="G60" s="18"/>
      <c r="H60" s="18"/>
      <c r="I60" s="4">
        <v>20603.0</v>
      </c>
      <c r="J60" s="17" t="s">
        <v>88</v>
      </c>
      <c r="K60" s="6">
        <v>0.09710930287837982</v>
      </c>
      <c r="L60" s="6">
        <v>0.0670066773891449</v>
      </c>
      <c r="M60" s="18">
        <f t="shared" si="3"/>
        <v>0.6900129586</v>
      </c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</row>
    <row r="61" ht="15.75" customHeight="1">
      <c r="A61" s="4">
        <v>20604.0</v>
      </c>
      <c r="B61" s="17" t="s">
        <v>89</v>
      </c>
      <c r="C61" s="6">
        <v>0.2692967355251312</v>
      </c>
      <c r="D61" s="6">
        <v>0.24111275374889374</v>
      </c>
      <c r="E61" s="18">
        <f t="shared" si="1"/>
        <v>0.8953422821</v>
      </c>
      <c r="F61" s="19">
        <f t="shared" si="2"/>
        <v>0.8953422821</v>
      </c>
      <c r="G61" s="18"/>
      <c r="H61" s="18"/>
      <c r="I61" s="4">
        <v>20604.0</v>
      </c>
      <c r="J61" s="17" t="s">
        <v>89</v>
      </c>
      <c r="K61" s="6">
        <v>0.1149425283074379</v>
      </c>
      <c r="L61" s="6">
        <v>0.08264949917793274</v>
      </c>
      <c r="M61" s="18">
        <f t="shared" si="3"/>
        <v>0.7190506455</v>
      </c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</row>
    <row r="62" ht="15.75" customHeight="1">
      <c r="A62" s="4">
        <v>20605.0</v>
      </c>
      <c r="B62" s="17" t="s">
        <v>90</v>
      </c>
      <c r="C62" s="6">
        <v>0.19602063298225403</v>
      </c>
      <c r="D62" s="6">
        <v>0.20068906247615814</v>
      </c>
      <c r="E62" s="18">
        <f t="shared" si="1"/>
        <v>1.023816011</v>
      </c>
      <c r="F62" s="19">
        <f t="shared" si="2"/>
        <v>1.023816011</v>
      </c>
      <c r="G62" s="18"/>
      <c r="H62" s="18"/>
      <c r="I62" s="4">
        <v>20605.0</v>
      </c>
      <c r="J62" s="17" t="s">
        <v>90</v>
      </c>
      <c r="K62" s="6">
        <v>0.0708344355225563</v>
      </c>
      <c r="L62" s="6">
        <v>0.0617833137512207</v>
      </c>
      <c r="M62" s="18">
        <f t="shared" si="3"/>
        <v>0.8722214456</v>
      </c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</row>
    <row r="63" ht="15.75" customHeight="1">
      <c r="A63" s="4">
        <v>20606.0</v>
      </c>
      <c r="B63" s="17" t="s">
        <v>91</v>
      </c>
      <c r="C63" s="6">
        <v>0.12235379219055176</v>
      </c>
      <c r="D63" s="6">
        <v>0.1170336976647377</v>
      </c>
      <c r="E63" s="18">
        <f t="shared" si="1"/>
        <v>0.9565187606</v>
      </c>
      <c r="F63" s="19">
        <f t="shared" si="2"/>
        <v>0.9565187606</v>
      </c>
      <c r="G63" s="18"/>
      <c r="H63" s="18"/>
      <c r="I63" s="4">
        <v>20606.0</v>
      </c>
      <c r="J63" s="17" t="s">
        <v>91</v>
      </c>
      <c r="K63" s="6">
        <v>0.04554438591003418</v>
      </c>
      <c r="L63" s="6">
        <v>0.024809328839182854</v>
      </c>
      <c r="M63" s="18">
        <f t="shared" si="3"/>
        <v>0.5447285839</v>
      </c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</row>
    <row r="64" ht="15.75" customHeight="1">
      <c r="A64" s="4">
        <v>20607.0</v>
      </c>
      <c r="B64" s="17" t="s">
        <v>92</v>
      </c>
      <c r="C64" s="6">
        <v>0.14925231039524078</v>
      </c>
      <c r="D64" s="6">
        <v>0.11140815168619156</v>
      </c>
      <c r="E64" s="18">
        <f t="shared" si="1"/>
        <v>0.7464417227</v>
      </c>
      <c r="F64" s="19">
        <f t="shared" si="2"/>
        <v>0.7464417227</v>
      </c>
      <c r="G64" s="18"/>
      <c r="H64" s="18"/>
      <c r="I64" s="4">
        <v>20607.0</v>
      </c>
      <c r="J64" s="17" t="s">
        <v>92</v>
      </c>
      <c r="K64" s="6">
        <v>0.02119917795062065</v>
      </c>
      <c r="L64" s="6">
        <v>0.022114766761660576</v>
      </c>
      <c r="M64" s="18">
        <f t="shared" si="3"/>
        <v>1.043189826</v>
      </c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</row>
    <row r="65" ht="15.75" customHeight="1">
      <c r="A65" s="4">
        <v>20608.0</v>
      </c>
      <c r="B65" s="17" t="s">
        <v>93</v>
      </c>
      <c r="C65" s="6">
        <v>0.20667316019535065</v>
      </c>
      <c r="D65" s="6">
        <v>0.27689817547798157</v>
      </c>
      <c r="E65" s="18">
        <f t="shared" si="1"/>
        <v>1.339787785</v>
      </c>
      <c r="F65" s="19">
        <f t="shared" si="2"/>
        <v>1.339787785</v>
      </c>
      <c r="G65" s="18"/>
      <c r="H65" s="18"/>
      <c r="I65" s="4">
        <v>20608.0</v>
      </c>
      <c r="J65" s="17" t="s">
        <v>93</v>
      </c>
      <c r="K65" s="6">
        <v>0.090298593044281</v>
      </c>
      <c r="L65" s="6">
        <v>0.08135627955198288</v>
      </c>
      <c r="M65" s="18">
        <f t="shared" si="3"/>
        <v>0.9009695147</v>
      </c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</row>
    <row r="66" ht="15.75" customHeight="1">
      <c r="A66" s="4">
        <v>20701.0</v>
      </c>
      <c r="B66" s="17" t="s">
        <v>94</v>
      </c>
      <c r="C66" s="6">
        <v>0.3082890212535858</v>
      </c>
      <c r="D66" s="6">
        <v>0.2587127983570099</v>
      </c>
      <c r="E66" s="18">
        <f t="shared" si="1"/>
        <v>0.8391891392</v>
      </c>
      <c r="F66" s="19">
        <f t="shared" si="2"/>
        <v>0.8391891392</v>
      </c>
      <c r="G66" s="18"/>
      <c r="H66" s="18"/>
      <c r="I66" s="4">
        <v>20701.0</v>
      </c>
      <c r="J66" s="17" t="s">
        <v>94</v>
      </c>
      <c r="K66" s="6">
        <v>0.1099456176161766</v>
      </c>
      <c r="L66" s="6">
        <v>0.07972226291894913</v>
      </c>
      <c r="M66" s="18">
        <f t="shared" si="3"/>
        <v>0.7251063266</v>
      </c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</row>
    <row r="67" ht="15.75" customHeight="1">
      <c r="A67" s="4">
        <v>20702.0</v>
      </c>
      <c r="B67" s="17" t="s">
        <v>95</v>
      </c>
      <c r="C67" s="6">
        <v>0.3632034659385681</v>
      </c>
      <c r="D67" s="6">
        <v>0.3292267620563507</v>
      </c>
      <c r="E67" s="18">
        <f t="shared" si="1"/>
        <v>0.9064526992</v>
      </c>
      <c r="F67" s="19">
        <f t="shared" si="2"/>
        <v>0.9064526992</v>
      </c>
      <c r="G67" s="18"/>
      <c r="H67" s="18"/>
      <c r="I67" s="4">
        <v>20702.0</v>
      </c>
      <c r="J67" s="17" t="s">
        <v>95</v>
      </c>
      <c r="K67" s="6">
        <v>0.06787679344415665</v>
      </c>
      <c r="L67" s="6">
        <v>0.050066109746694565</v>
      </c>
      <c r="M67" s="18">
        <f t="shared" si="3"/>
        <v>0.7376027536</v>
      </c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</row>
    <row r="68" ht="15.75" customHeight="1">
      <c r="A68" s="4">
        <v>20801.0</v>
      </c>
      <c r="B68" s="17" t="s">
        <v>96</v>
      </c>
      <c r="C68" s="6">
        <v>0.12907294929027557</v>
      </c>
      <c r="D68" s="6">
        <v>0.12663647532463074</v>
      </c>
      <c r="E68" s="18">
        <f t="shared" si="1"/>
        <v>0.9811232797</v>
      </c>
      <c r="F68" s="19">
        <f t="shared" si="2"/>
        <v>0.9811232797</v>
      </c>
      <c r="G68" s="18"/>
      <c r="H68" s="18"/>
      <c r="I68" s="4">
        <v>20801.0</v>
      </c>
      <c r="J68" s="17" t="s">
        <v>96</v>
      </c>
      <c r="K68" s="6">
        <v>0.03161250054836273</v>
      </c>
      <c r="L68" s="6">
        <v>0.019604071974754333</v>
      </c>
      <c r="M68" s="18">
        <f t="shared" si="3"/>
        <v>0.6201367065</v>
      </c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</row>
    <row r="69" ht="15.75" customHeight="1">
      <c r="A69" s="4">
        <v>20802.0</v>
      </c>
      <c r="B69" s="17" t="s">
        <v>97</v>
      </c>
      <c r="C69" s="6">
        <v>0.1502581387758255</v>
      </c>
      <c r="D69" s="6">
        <v>0.15021711587905884</v>
      </c>
      <c r="E69" s="18">
        <f t="shared" si="1"/>
        <v>0.9997269839</v>
      </c>
      <c r="F69" s="19">
        <f t="shared" si="2"/>
        <v>0.9997269839</v>
      </c>
      <c r="G69" s="18"/>
      <c r="H69" s="18"/>
      <c r="I69" s="4">
        <v>20802.0</v>
      </c>
      <c r="J69" s="17" t="s">
        <v>97</v>
      </c>
      <c r="K69" s="6">
        <v>0.03379400447010994</v>
      </c>
      <c r="L69" s="6">
        <v>0.024733945727348328</v>
      </c>
      <c r="M69" s="18">
        <f t="shared" si="3"/>
        <v>0.7319033691</v>
      </c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</row>
    <row r="70" ht="15.75" customHeight="1">
      <c r="A70" s="4">
        <v>20803.0</v>
      </c>
      <c r="B70" s="17" t="s">
        <v>98</v>
      </c>
      <c r="C70" s="6">
        <v>0.20283523201942444</v>
      </c>
      <c r="D70" s="6">
        <v>0.20612922310829163</v>
      </c>
      <c r="E70" s="18">
        <f t="shared" si="1"/>
        <v>1.016239738</v>
      </c>
      <c r="F70" s="19">
        <f t="shared" si="2"/>
        <v>1.016239738</v>
      </c>
      <c r="G70" s="18"/>
      <c r="H70" s="18"/>
      <c r="I70" s="4">
        <v>20803.0</v>
      </c>
      <c r="J70" s="17" t="s">
        <v>98</v>
      </c>
      <c r="K70" s="6">
        <v>0.07272504270076752</v>
      </c>
      <c r="L70" s="6">
        <v>0.07769589126110077</v>
      </c>
      <c r="M70" s="18">
        <f t="shared" si="3"/>
        <v>1.068351264</v>
      </c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</row>
    <row r="71" ht="15.75" customHeight="1">
      <c r="A71" s="4">
        <v>20804.0</v>
      </c>
      <c r="B71" s="17" t="s">
        <v>99</v>
      </c>
      <c r="C71" s="6">
        <v>0.11803857237100601</v>
      </c>
      <c r="D71" s="6">
        <v>0.09482553601264954</v>
      </c>
      <c r="E71" s="18">
        <f t="shared" si="1"/>
        <v>0.8033436368</v>
      </c>
      <c r="F71" s="19">
        <f t="shared" si="2"/>
        <v>0.8033436368</v>
      </c>
      <c r="G71" s="18"/>
      <c r="H71" s="18"/>
      <c r="I71" s="4">
        <v>20804.0</v>
      </c>
      <c r="J71" s="17" t="s">
        <v>99</v>
      </c>
      <c r="K71" s="6">
        <v>0.019684573635458946</v>
      </c>
      <c r="L71" s="6">
        <v>0.011716759763658047</v>
      </c>
      <c r="M71" s="18">
        <f t="shared" si="3"/>
        <v>0.5952254786</v>
      </c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</row>
    <row r="72" ht="15.75" customHeight="1">
      <c r="A72" s="4">
        <v>20805.0</v>
      </c>
      <c r="B72" s="17" t="s">
        <v>100</v>
      </c>
      <c r="C72" s="6">
        <v>0.2937016487121582</v>
      </c>
      <c r="D72" s="6">
        <v>0.28701725602149963</v>
      </c>
      <c r="E72" s="18">
        <f t="shared" si="1"/>
        <v>0.9772408745</v>
      </c>
      <c r="F72" s="19">
        <f t="shared" si="2"/>
        <v>0.9772408745</v>
      </c>
      <c r="G72" s="18"/>
      <c r="H72" s="18"/>
      <c r="I72" s="4">
        <v>20805.0</v>
      </c>
      <c r="J72" s="17" t="s">
        <v>100</v>
      </c>
      <c r="K72" s="6">
        <v>0.054466232657432556</v>
      </c>
      <c r="L72" s="6">
        <v>0.05890312045812607</v>
      </c>
      <c r="M72" s="18">
        <f t="shared" si="3"/>
        <v>1.081461257</v>
      </c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</row>
    <row r="73" ht="15.75" customHeight="1">
      <c r="A73" s="4">
        <v>20806.0</v>
      </c>
      <c r="B73" s="17" t="s">
        <v>101</v>
      </c>
      <c r="C73" s="6">
        <v>0.18590882420539856</v>
      </c>
      <c r="D73" s="6">
        <v>0.19829007983207703</v>
      </c>
      <c r="E73" s="18">
        <f t="shared" si="1"/>
        <v>1.066598537</v>
      </c>
      <c r="F73" s="19">
        <f t="shared" si="2"/>
        <v>1.066598537</v>
      </c>
      <c r="G73" s="18"/>
      <c r="H73" s="18"/>
      <c r="I73" s="4">
        <v>20806.0</v>
      </c>
      <c r="J73" s="17" t="s">
        <v>101</v>
      </c>
      <c r="K73" s="6">
        <v>0.045886650681495667</v>
      </c>
      <c r="L73" s="6">
        <v>0.045031409710645676</v>
      </c>
      <c r="M73" s="18">
        <f t="shared" si="3"/>
        <v>0.9813618785</v>
      </c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</row>
    <row r="74" ht="15.75" customHeight="1">
      <c r="A74" s="4">
        <v>20807.0</v>
      </c>
      <c r="B74" s="17" t="s">
        <v>102</v>
      </c>
      <c r="C74" s="6">
        <v>0.1588500589132309</v>
      </c>
      <c r="D74" s="6">
        <v>0.1786627471446991</v>
      </c>
      <c r="E74" s="18">
        <f t="shared" si="1"/>
        <v>1.124725722</v>
      </c>
      <c r="F74" s="19">
        <f t="shared" si="2"/>
        <v>1.124725722</v>
      </c>
      <c r="G74" s="18"/>
      <c r="H74" s="18"/>
      <c r="I74" s="4">
        <v>20807.0</v>
      </c>
      <c r="J74" s="17" t="s">
        <v>102</v>
      </c>
      <c r="K74" s="6">
        <v>0.04769246652722359</v>
      </c>
      <c r="L74" s="6">
        <v>0.03657924756407738</v>
      </c>
      <c r="M74" s="18">
        <f t="shared" si="3"/>
        <v>0.7669816688</v>
      </c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</row>
    <row r="75" ht="15.75" customHeight="1">
      <c r="A75" s="4">
        <v>20901.0</v>
      </c>
      <c r="B75" s="17" t="s">
        <v>103</v>
      </c>
      <c r="C75" s="6">
        <v>0.1976349949836731</v>
      </c>
      <c r="D75" s="6">
        <v>0.17019730806350708</v>
      </c>
      <c r="E75" s="18">
        <f t="shared" si="1"/>
        <v>0.8611698959</v>
      </c>
      <c r="F75" s="19">
        <f t="shared" si="2"/>
        <v>0.8611698959</v>
      </c>
      <c r="G75" s="18"/>
      <c r="H75" s="18"/>
      <c r="I75" s="4">
        <v>20901.0</v>
      </c>
      <c r="J75" s="17" t="s">
        <v>103</v>
      </c>
      <c r="K75" s="6">
        <v>0.04842223599553108</v>
      </c>
      <c r="L75" s="6">
        <v>0.03815457969903946</v>
      </c>
      <c r="M75" s="18">
        <f t="shared" si="3"/>
        <v>0.7879557586</v>
      </c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</row>
    <row r="76" ht="15.75" customHeight="1">
      <c r="A76" s="4">
        <v>20902.0</v>
      </c>
      <c r="B76" s="17" t="s">
        <v>104</v>
      </c>
      <c r="C76" s="6">
        <v>0.30010002851486206</v>
      </c>
      <c r="D76" s="6">
        <v>0.29611891508102417</v>
      </c>
      <c r="E76" s="18">
        <f t="shared" si="1"/>
        <v>0.9867340451</v>
      </c>
      <c r="F76" s="19">
        <f t="shared" si="2"/>
        <v>0.9867340451</v>
      </c>
      <c r="G76" s="18"/>
      <c r="H76" s="18"/>
      <c r="I76" s="4">
        <v>20902.0</v>
      </c>
      <c r="J76" s="17" t="s">
        <v>104</v>
      </c>
      <c r="K76" s="6">
        <v>0.06817292422056198</v>
      </c>
      <c r="L76" s="6">
        <v>0.04628465697169304</v>
      </c>
      <c r="M76" s="18">
        <f t="shared" si="3"/>
        <v>0.6789301985</v>
      </c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</row>
    <row r="77" ht="15.75" customHeight="1">
      <c r="A77" s="4">
        <v>20903.0</v>
      </c>
      <c r="B77" s="17" t="s">
        <v>105</v>
      </c>
      <c r="C77" s="6">
        <v>0.24399743974208832</v>
      </c>
      <c r="D77" s="6">
        <v>0.2515313923358917</v>
      </c>
      <c r="E77" s="18">
        <f t="shared" si="1"/>
        <v>1.030877179</v>
      </c>
      <c r="F77" s="19">
        <f t="shared" si="2"/>
        <v>1.030877179</v>
      </c>
      <c r="G77" s="18"/>
      <c r="H77" s="18"/>
      <c r="I77" s="4">
        <v>20903.0</v>
      </c>
      <c r="J77" s="17" t="s">
        <v>105</v>
      </c>
      <c r="K77" s="6">
        <v>0.09481120109558105</v>
      </c>
      <c r="L77" s="6">
        <v>0.09163624048233032</v>
      </c>
      <c r="M77" s="18">
        <f t="shared" si="3"/>
        <v>0.966512811</v>
      </c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</row>
    <row r="78" ht="15.75" customHeight="1">
      <c r="A78" s="4">
        <v>20904.0</v>
      </c>
      <c r="B78" s="17" t="s">
        <v>106</v>
      </c>
      <c r="C78" s="6">
        <v>0.2646211087703705</v>
      </c>
      <c r="D78" s="6">
        <v>0.213388130068779</v>
      </c>
      <c r="E78" s="18">
        <f t="shared" si="1"/>
        <v>0.8063911872</v>
      </c>
      <c r="F78" s="19">
        <f t="shared" si="2"/>
        <v>0.8063911872</v>
      </c>
      <c r="G78" s="18"/>
      <c r="H78" s="18"/>
      <c r="I78" s="4">
        <v>20904.0</v>
      </c>
      <c r="J78" s="17" t="s">
        <v>106</v>
      </c>
      <c r="K78" s="6">
        <v>0.1056160032749176</v>
      </c>
      <c r="L78" s="6">
        <v>0.07959060370922089</v>
      </c>
      <c r="M78" s="18">
        <f t="shared" si="3"/>
        <v>0.7535846959</v>
      </c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</row>
    <row r="79" ht="15.75" customHeight="1">
      <c r="A79" s="4">
        <v>20905.0</v>
      </c>
      <c r="B79" s="17" t="s">
        <v>107</v>
      </c>
      <c r="C79" s="6">
        <v>0.2149430215358734</v>
      </c>
      <c r="D79" s="6">
        <v>0.18454226851463318</v>
      </c>
      <c r="E79" s="18">
        <f t="shared" si="1"/>
        <v>0.8585636658</v>
      </c>
      <c r="F79" s="19">
        <f t="shared" si="2"/>
        <v>0.8585636658</v>
      </c>
      <c r="G79" s="18"/>
      <c r="H79" s="18"/>
      <c r="I79" s="4">
        <v>20905.0</v>
      </c>
      <c r="J79" s="17" t="s">
        <v>107</v>
      </c>
      <c r="K79" s="6">
        <v>0.07773297280073166</v>
      </c>
      <c r="L79" s="6">
        <v>0.05681997537612915</v>
      </c>
      <c r="M79" s="18">
        <f t="shared" si="3"/>
        <v>0.7309636224</v>
      </c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</row>
    <row r="80" ht="15.75" customHeight="1">
      <c r="A80" s="4">
        <v>21001.0</v>
      </c>
      <c r="B80" s="17" t="s">
        <v>108</v>
      </c>
      <c r="C80" s="6">
        <v>0.35536250472068787</v>
      </c>
      <c r="D80" s="6">
        <v>0.38577163219451904</v>
      </c>
      <c r="E80" s="18">
        <f t="shared" si="1"/>
        <v>1.085572133</v>
      </c>
      <c r="F80" s="19">
        <f t="shared" si="2"/>
        <v>1.085572133</v>
      </c>
      <c r="G80" s="18"/>
      <c r="H80" s="18"/>
      <c r="I80" s="4">
        <v>21001.0</v>
      </c>
      <c r="J80" s="17" t="s">
        <v>108</v>
      </c>
      <c r="K80" s="6">
        <v>0.09947066754102707</v>
      </c>
      <c r="L80" s="6">
        <v>0.10209345072507858</v>
      </c>
      <c r="M80" s="18">
        <f t="shared" si="3"/>
        <v>1.026367403</v>
      </c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</row>
    <row r="81" ht="15.75" customHeight="1">
      <c r="A81" s="4">
        <v>21002.0</v>
      </c>
      <c r="B81" s="17" t="s">
        <v>109</v>
      </c>
      <c r="C81" s="6">
        <v>0.23291544616222382</v>
      </c>
      <c r="D81" s="6">
        <v>0.1687072068452835</v>
      </c>
      <c r="E81" s="18">
        <f t="shared" si="1"/>
        <v>0.7243281183</v>
      </c>
      <c r="F81" s="19">
        <f t="shared" si="2"/>
        <v>0.7243281183</v>
      </c>
      <c r="G81" s="18"/>
      <c r="H81" s="18"/>
      <c r="I81" s="4">
        <v>21002.0</v>
      </c>
      <c r="J81" s="17" t="s">
        <v>109</v>
      </c>
      <c r="K81" s="6">
        <v>0.07055581361055374</v>
      </c>
      <c r="L81" s="6">
        <v>0.048768602311611176</v>
      </c>
      <c r="M81" s="18">
        <f t="shared" si="3"/>
        <v>0.6912060086</v>
      </c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</row>
    <row r="82" ht="15.75" customHeight="1">
      <c r="A82" s="4">
        <v>21003.0</v>
      </c>
      <c r="B82" s="17" t="s">
        <v>110</v>
      </c>
      <c r="C82" s="6">
        <v>0.13757158815860748</v>
      </c>
      <c r="D82" s="6">
        <v>0.13517355918884277</v>
      </c>
      <c r="E82" s="18">
        <f t="shared" si="1"/>
        <v>0.9825688647</v>
      </c>
      <c r="F82" s="19">
        <f t="shared" si="2"/>
        <v>0.9825688647</v>
      </c>
      <c r="G82" s="18"/>
      <c r="H82" s="18"/>
      <c r="I82" s="4">
        <v>21003.0</v>
      </c>
      <c r="J82" s="17" t="s">
        <v>110</v>
      </c>
      <c r="K82" s="6">
        <v>0.040278926491737366</v>
      </c>
      <c r="L82" s="6">
        <v>0.03538771718740463</v>
      </c>
      <c r="M82" s="18">
        <f t="shared" si="3"/>
        <v>0.8785665426</v>
      </c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</row>
    <row r="83" ht="15.75" customHeight="1">
      <c r="A83" s="4">
        <v>21004.0</v>
      </c>
      <c r="B83" s="17" t="s">
        <v>111</v>
      </c>
      <c r="C83" s="6">
        <v>0.2700473964214325</v>
      </c>
      <c r="D83" s="6">
        <v>0.19981053471565247</v>
      </c>
      <c r="E83" s="18">
        <f t="shared" si="1"/>
        <v>0.7399091321</v>
      </c>
      <c r="F83" s="19">
        <f t="shared" si="2"/>
        <v>0.7399091321</v>
      </c>
      <c r="G83" s="18"/>
      <c r="H83" s="18"/>
      <c r="I83" s="4">
        <v>21004.0</v>
      </c>
      <c r="J83" s="17" t="s">
        <v>111</v>
      </c>
      <c r="K83" s="6">
        <v>0.09157255291938782</v>
      </c>
      <c r="L83" s="6">
        <v>0.052758146077394485</v>
      </c>
      <c r="M83" s="18">
        <f t="shared" si="3"/>
        <v>0.5761349268</v>
      </c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</row>
    <row r="84" ht="15.75" customHeight="1">
      <c r="A84" s="4">
        <v>21005.0</v>
      </c>
      <c r="B84" s="17" t="s">
        <v>112</v>
      </c>
      <c r="C84" s="6">
        <v>0.3394671678543091</v>
      </c>
      <c r="D84" s="6">
        <v>0.3325285017490387</v>
      </c>
      <c r="E84" s="18">
        <f t="shared" si="1"/>
        <v>0.9795601261</v>
      </c>
      <c r="F84" s="19">
        <f t="shared" si="2"/>
        <v>0.9795601261</v>
      </c>
      <c r="G84" s="18"/>
      <c r="H84" s="18"/>
      <c r="I84" s="4">
        <v>21005.0</v>
      </c>
      <c r="J84" s="17" t="s">
        <v>112</v>
      </c>
      <c r="K84" s="6">
        <v>0.14008599519729614</v>
      </c>
      <c r="L84" s="6">
        <v>0.14516475796699524</v>
      </c>
      <c r="M84" s="18">
        <f t="shared" si="3"/>
        <v>1.036254607</v>
      </c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</row>
    <row r="85" ht="15.75" customHeight="1">
      <c r="A85" s="4">
        <v>21006.0</v>
      </c>
      <c r="B85" s="17" t="s">
        <v>113</v>
      </c>
      <c r="C85" s="6">
        <v>0.22771258652210236</v>
      </c>
      <c r="D85" s="6">
        <v>0.20998263359069824</v>
      </c>
      <c r="E85" s="18">
        <f t="shared" si="1"/>
        <v>0.922138898</v>
      </c>
      <c r="F85" s="19">
        <f t="shared" si="2"/>
        <v>0.922138898</v>
      </c>
      <c r="G85" s="18"/>
      <c r="H85" s="18"/>
      <c r="I85" s="4">
        <v>21006.0</v>
      </c>
      <c r="J85" s="17" t="s">
        <v>113</v>
      </c>
      <c r="K85" s="6">
        <v>0.08021325618028641</v>
      </c>
      <c r="L85" s="6">
        <v>0.049806516617536545</v>
      </c>
      <c r="M85" s="18">
        <f t="shared" si="3"/>
        <v>0.6209262532</v>
      </c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</row>
    <row r="86" ht="15.75" customHeight="1">
      <c r="A86" s="4">
        <v>21101.0</v>
      </c>
      <c r="B86" s="17" t="s">
        <v>114</v>
      </c>
      <c r="C86" s="6">
        <v>0.1112608090043068</v>
      </c>
      <c r="D86" s="6">
        <v>0.11497665196657181</v>
      </c>
      <c r="E86" s="18">
        <f t="shared" si="1"/>
        <v>1.033397591</v>
      </c>
      <c r="F86" s="19">
        <f t="shared" si="2"/>
        <v>1.033397591</v>
      </c>
      <c r="G86" s="18"/>
      <c r="H86" s="18"/>
      <c r="I86" s="4">
        <v>21101.0</v>
      </c>
      <c r="J86" s="17" t="s">
        <v>114</v>
      </c>
      <c r="K86" s="6">
        <v>0.027654172852635384</v>
      </c>
      <c r="L86" s="6">
        <v>0.01762712001800537</v>
      </c>
      <c r="M86" s="18">
        <f t="shared" si="3"/>
        <v>0.6374126651</v>
      </c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</row>
    <row r="87" ht="15.75" customHeight="1">
      <c r="A87" s="4">
        <v>21102.0</v>
      </c>
      <c r="B87" s="17" t="s">
        <v>115</v>
      </c>
      <c r="C87" s="6">
        <v>0.16863419115543365</v>
      </c>
      <c r="D87" s="6">
        <v>0.18182115256786346</v>
      </c>
      <c r="E87" s="18">
        <f t="shared" si="1"/>
        <v>1.078198622</v>
      </c>
      <c r="F87" s="19">
        <f t="shared" si="2"/>
        <v>1.078198622</v>
      </c>
      <c r="G87" s="18"/>
      <c r="H87" s="18"/>
      <c r="I87" s="4">
        <v>21102.0</v>
      </c>
      <c r="J87" s="17" t="s">
        <v>115</v>
      </c>
      <c r="K87" s="6">
        <v>0.05137016624212265</v>
      </c>
      <c r="L87" s="6">
        <v>0.042904410511255264</v>
      </c>
      <c r="M87" s="18">
        <f t="shared" si="3"/>
        <v>0.8352009279</v>
      </c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</row>
    <row r="88" ht="15.75" customHeight="1">
      <c r="A88" s="4">
        <v>21103.0</v>
      </c>
      <c r="B88" s="17" t="s">
        <v>116</v>
      </c>
      <c r="C88" s="6">
        <v>0.13077859580516815</v>
      </c>
      <c r="D88" s="6">
        <v>0.1039433628320694</v>
      </c>
      <c r="E88" s="18">
        <f t="shared" si="1"/>
        <v>0.79480409</v>
      </c>
      <c r="F88" s="19">
        <f t="shared" si="2"/>
        <v>0.79480409</v>
      </c>
      <c r="G88" s="18"/>
      <c r="H88" s="18"/>
      <c r="I88" s="4">
        <v>21103.0</v>
      </c>
      <c r="J88" s="17" t="s">
        <v>116</v>
      </c>
      <c r="K88" s="6">
        <v>0.021562809124588966</v>
      </c>
      <c r="L88" s="6">
        <v>0.019866907969117165</v>
      </c>
      <c r="M88" s="18">
        <f t="shared" si="3"/>
        <v>0.9213506392</v>
      </c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</row>
    <row r="89" ht="15.75" customHeight="1">
      <c r="A89" s="4">
        <v>21104.0</v>
      </c>
      <c r="B89" s="17" t="s">
        <v>117</v>
      </c>
      <c r="C89" s="6">
        <v>0.1628139466047287</v>
      </c>
      <c r="D89" s="6">
        <v>0.21235331892967224</v>
      </c>
      <c r="E89" s="18">
        <f t="shared" si="1"/>
        <v>1.304269833</v>
      </c>
      <c r="F89" s="19">
        <f t="shared" si="2"/>
        <v>1.304269833</v>
      </c>
      <c r="G89" s="18"/>
      <c r="H89" s="18"/>
      <c r="I89" s="4">
        <v>21104.0</v>
      </c>
      <c r="J89" s="17" t="s">
        <v>117</v>
      </c>
      <c r="K89" s="6">
        <v>0.07003434747457504</v>
      </c>
      <c r="L89" s="6">
        <v>0.08257925510406494</v>
      </c>
      <c r="M89" s="18">
        <f t="shared" si="3"/>
        <v>1.179125073</v>
      </c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</row>
    <row r="90" ht="15.75" customHeight="1">
      <c r="A90" s="4">
        <v>21105.0</v>
      </c>
      <c r="B90" s="17" t="s">
        <v>118</v>
      </c>
      <c r="C90" s="6">
        <v>0.37066158652305603</v>
      </c>
      <c r="D90" s="6">
        <v>0.3794662654399872</v>
      </c>
      <c r="E90" s="18">
        <f t="shared" si="1"/>
        <v>1.023753956</v>
      </c>
      <c r="F90" s="19">
        <f t="shared" si="2"/>
        <v>1.023753956</v>
      </c>
      <c r="G90" s="18"/>
      <c r="H90" s="18"/>
      <c r="I90" s="4">
        <v>21105.0</v>
      </c>
      <c r="J90" s="17" t="s">
        <v>118</v>
      </c>
      <c r="K90" s="6">
        <v>0.07807363569736481</v>
      </c>
      <c r="L90" s="6">
        <v>0.07473830878734589</v>
      </c>
      <c r="M90" s="18">
        <f t="shared" si="3"/>
        <v>0.9572797286</v>
      </c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</row>
    <row r="91" ht="15.75" customHeight="1">
      <c r="A91" s="4">
        <v>21201.0</v>
      </c>
      <c r="B91" s="17" t="s">
        <v>119</v>
      </c>
      <c r="C91" s="6">
        <v>0.23524245619773865</v>
      </c>
      <c r="D91" s="6">
        <v>0.22368107736110687</v>
      </c>
      <c r="E91" s="18">
        <f t="shared" si="1"/>
        <v>0.9508533492</v>
      </c>
      <c r="F91" s="19">
        <f t="shared" si="2"/>
        <v>0.9508533492</v>
      </c>
      <c r="G91" s="18"/>
      <c r="H91" s="18"/>
      <c r="I91" s="4">
        <v>21201.0</v>
      </c>
      <c r="J91" s="17" t="s">
        <v>119</v>
      </c>
      <c r="K91" s="6">
        <v>0.07210367172956467</v>
      </c>
      <c r="L91" s="6">
        <v>0.05276874452829361</v>
      </c>
      <c r="M91" s="18">
        <f t="shared" si="3"/>
        <v>0.7318454562</v>
      </c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</row>
    <row r="92" ht="15.75" customHeight="1">
      <c r="A92" s="4">
        <v>21202.0</v>
      </c>
      <c r="B92" s="17" t="s">
        <v>120</v>
      </c>
      <c r="C92" s="6">
        <v>0.22710390388965607</v>
      </c>
      <c r="D92" s="6">
        <v>0.22073706984519958</v>
      </c>
      <c r="E92" s="18">
        <f t="shared" si="1"/>
        <v>0.9719651052</v>
      </c>
      <c r="F92" s="19">
        <f t="shared" si="2"/>
        <v>0.9719651052</v>
      </c>
      <c r="G92" s="18"/>
      <c r="H92" s="18"/>
      <c r="I92" s="4">
        <v>21202.0</v>
      </c>
      <c r="J92" s="17" t="s">
        <v>120</v>
      </c>
      <c r="K92" s="6">
        <v>0.06087504327297211</v>
      </c>
      <c r="L92" s="6">
        <v>0.043520234525203705</v>
      </c>
      <c r="M92" s="18">
        <f t="shared" si="3"/>
        <v>0.7149109419</v>
      </c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</row>
    <row r="93" ht="15.75" customHeight="1">
      <c r="A93" s="4">
        <v>21203.0</v>
      </c>
      <c r="B93" s="17" t="s">
        <v>121</v>
      </c>
      <c r="C93" s="6">
        <v>0.1773838996887207</v>
      </c>
      <c r="D93" s="6">
        <v>0.17056453227996826</v>
      </c>
      <c r="E93" s="18">
        <f t="shared" si="1"/>
        <v>0.9615558829</v>
      </c>
      <c r="F93" s="19">
        <f t="shared" si="2"/>
        <v>0.9615558829</v>
      </c>
      <c r="G93" s="18"/>
      <c r="H93" s="18"/>
      <c r="I93" s="4">
        <v>21203.0</v>
      </c>
      <c r="J93" s="17" t="s">
        <v>121</v>
      </c>
      <c r="K93" s="6">
        <v>0.049945954233407974</v>
      </c>
      <c r="L93" s="6">
        <v>0.046591781079769135</v>
      </c>
      <c r="M93" s="18">
        <f t="shared" si="3"/>
        <v>0.9328439469</v>
      </c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</row>
    <row r="94" ht="15.75" customHeight="1">
      <c r="A94" s="4">
        <v>21204.0</v>
      </c>
      <c r="B94" s="17" t="s">
        <v>122</v>
      </c>
      <c r="C94" s="6">
        <v>0.2362910360097885</v>
      </c>
      <c r="D94" s="6">
        <v>0.1820901334285736</v>
      </c>
      <c r="E94" s="18">
        <f t="shared" si="1"/>
        <v>0.7706180332</v>
      </c>
      <c r="F94" s="19">
        <f t="shared" si="2"/>
        <v>0.7706180332</v>
      </c>
      <c r="G94" s="18"/>
      <c r="H94" s="18"/>
      <c r="I94" s="4">
        <v>21204.0</v>
      </c>
      <c r="J94" s="17" t="s">
        <v>122</v>
      </c>
      <c r="K94" s="6">
        <v>0.07208411395549774</v>
      </c>
      <c r="L94" s="6">
        <v>0.045366376638412476</v>
      </c>
      <c r="M94" s="18">
        <f t="shared" si="3"/>
        <v>0.6293533228</v>
      </c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</row>
    <row r="95" ht="15.75" customHeight="1">
      <c r="A95" s="4">
        <v>21301.0</v>
      </c>
      <c r="B95" s="17" t="s">
        <v>123</v>
      </c>
      <c r="C95" s="6">
        <v>0.2471001148223877</v>
      </c>
      <c r="D95" s="6">
        <v>0.23032289743423462</v>
      </c>
      <c r="E95" s="18">
        <f t="shared" si="1"/>
        <v>0.932103563</v>
      </c>
      <c r="F95" s="19">
        <f t="shared" si="2"/>
        <v>0.932103563</v>
      </c>
      <c r="G95" s="18"/>
      <c r="H95" s="18"/>
      <c r="I95" s="4">
        <v>21301.0</v>
      </c>
      <c r="J95" s="17" t="s">
        <v>123</v>
      </c>
      <c r="K95" s="6">
        <v>0.08004098385572433</v>
      </c>
      <c r="L95" s="6">
        <v>0.06348398327827454</v>
      </c>
      <c r="M95" s="18">
        <f t="shared" si="3"/>
        <v>0.793143465</v>
      </c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</row>
    <row r="96" ht="15.75" customHeight="1">
      <c r="A96" s="4">
        <v>21302.0</v>
      </c>
      <c r="B96" s="17" t="s">
        <v>124</v>
      </c>
      <c r="C96" s="6">
        <v>0.22566233575344086</v>
      </c>
      <c r="D96" s="6">
        <v>0.2600051462650299</v>
      </c>
      <c r="E96" s="18">
        <f t="shared" si="1"/>
        <v>1.152186719</v>
      </c>
      <c r="F96" s="19">
        <f t="shared" si="2"/>
        <v>1.152186719</v>
      </c>
      <c r="G96" s="18"/>
      <c r="H96" s="18"/>
      <c r="I96" s="4">
        <v>21302.0</v>
      </c>
      <c r="J96" s="17" t="s">
        <v>124</v>
      </c>
      <c r="K96" s="6">
        <v>0.06323971599340439</v>
      </c>
      <c r="L96" s="6">
        <v>0.05357912555336952</v>
      </c>
      <c r="M96" s="18">
        <f t="shared" si="3"/>
        <v>0.8472385543</v>
      </c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</row>
    <row r="97" ht="15.75" customHeight="1">
      <c r="A97" s="4">
        <v>21303.0</v>
      </c>
      <c r="B97" s="17" t="s">
        <v>125</v>
      </c>
      <c r="C97" s="6">
        <v>0.24187369644641876</v>
      </c>
      <c r="D97" s="6">
        <v>0.2809789776802063</v>
      </c>
      <c r="E97" s="18">
        <f t="shared" si="1"/>
        <v>1.161676453</v>
      </c>
      <c r="F97" s="19">
        <f t="shared" si="2"/>
        <v>1.161676453</v>
      </c>
      <c r="G97" s="18"/>
      <c r="H97" s="18"/>
      <c r="I97" s="4">
        <v>21303.0</v>
      </c>
      <c r="J97" s="17" t="s">
        <v>125</v>
      </c>
      <c r="K97" s="6">
        <v>0.09393643587827682</v>
      </c>
      <c r="L97" s="6">
        <v>0.09106241911649704</v>
      </c>
      <c r="M97" s="18">
        <f t="shared" si="3"/>
        <v>0.9694046646</v>
      </c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</row>
    <row r="98" ht="15.75" customHeight="1">
      <c r="A98" s="4">
        <v>21304.0</v>
      </c>
      <c r="B98" s="17" t="s">
        <v>126</v>
      </c>
      <c r="C98" s="6">
        <v>0.22001390159130096</v>
      </c>
      <c r="D98" s="6">
        <v>0.20632942020893097</v>
      </c>
      <c r="E98" s="18">
        <f t="shared" si="1"/>
        <v>0.9378017421</v>
      </c>
      <c r="F98" s="19">
        <f t="shared" si="2"/>
        <v>0.9378017421</v>
      </c>
      <c r="G98" s="18"/>
      <c r="H98" s="18"/>
      <c r="I98" s="4">
        <v>21304.0</v>
      </c>
      <c r="J98" s="17" t="s">
        <v>126</v>
      </c>
      <c r="K98" s="6">
        <v>0.05001872405409813</v>
      </c>
      <c r="L98" s="6">
        <v>0.04162035137414932</v>
      </c>
      <c r="M98" s="18">
        <f t="shared" si="3"/>
        <v>0.8320954235</v>
      </c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</row>
    <row r="99" ht="15.75" customHeight="1">
      <c r="A99" s="4">
        <v>21305.0</v>
      </c>
      <c r="B99" s="17" t="s">
        <v>127</v>
      </c>
      <c r="C99" s="6">
        <v>0.199447900056839</v>
      </c>
      <c r="D99" s="6">
        <v>0.13077577948570251</v>
      </c>
      <c r="E99" s="18">
        <f t="shared" si="1"/>
        <v>0.6556889265</v>
      </c>
      <c r="F99" s="19">
        <f t="shared" si="2"/>
        <v>0.6556889265</v>
      </c>
      <c r="G99" s="18"/>
      <c r="H99" s="18"/>
      <c r="I99" s="4">
        <v>21305.0</v>
      </c>
      <c r="J99" s="17" t="s">
        <v>127</v>
      </c>
      <c r="K99" s="6">
        <v>0.061902839690446854</v>
      </c>
      <c r="L99" s="6">
        <v>0.03237418457865715</v>
      </c>
      <c r="M99" s="18">
        <f t="shared" si="3"/>
        <v>0.5229838363</v>
      </c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</row>
    <row r="100" ht="15.75" customHeight="1">
      <c r="A100" s="4">
        <v>21306.0</v>
      </c>
      <c r="B100" s="17" t="s">
        <v>128</v>
      </c>
      <c r="C100" s="6">
        <v>0.2361658364534378</v>
      </c>
      <c r="D100" s="6">
        <v>0.21519963443279266</v>
      </c>
      <c r="E100" s="18">
        <f t="shared" si="1"/>
        <v>0.9112225446</v>
      </c>
      <c r="F100" s="19">
        <f t="shared" si="2"/>
        <v>0.9112225446</v>
      </c>
      <c r="G100" s="18"/>
      <c r="H100" s="18"/>
      <c r="I100" s="4">
        <v>21306.0</v>
      </c>
      <c r="J100" s="17" t="s">
        <v>128</v>
      </c>
      <c r="K100" s="6">
        <v>0.055221136659383774</v>
      </c>
      <c r="L100" s="6">
        <v>0.04519198462367058</v>
      </c>
      <c r="M100" s="18">
        <f t="shared" si="3"/>
        <v>0.8183820066</v>
      </c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</row>
    <row r="101" ht="15.75" customHeight="1">
      <c r="A101" s="4">
        <v>21307.0</v>
      </c>
      <c r="B101" s="17" t="s">
        <v>129</v>
      </c>
      <c r="C101" s="6">
        <v>0.18927082419395447</v>
      </c>
      <c r="D101" s="6">
        <v>0.14943967759609222</v>
      </c>
      <c r="E101" s="18">
        <f t="shared" si="1"/>
        <v>0.7895547464</v>
      </c>
      <c r="F101" s="19">
        <f t="shared" si="2"/>
        <v>0.7895547464</v>
      </c>
      <c r="G101" s="18"/>
      <c r="H101" s="18"/>
      <c r="I101" s="4">
        <v>21307.0</v>
      </c>
      <c r="J101" s="17" t="s">
        <v>129</v>
      </c>
      <c r="K101" s="6">
        <v>0.047904569655656815</v>
      </c>
      <c r="L101" s="6">
        <v>0.0352587029337883</v>
      </c>
      <c r="M101" s="18">
        <f t="shared" si="3"/>
        <v>0.7360196154</v>
      </c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</row>
    <row r="102" ht="15.75" customHeight="1">
      <c r="A102" s="4">
        <v>21401.0</v>
      </c>
      <c r="B102" s="17" t="s">
        <v>130</v>
      </c>
      <c r="C102" s="6">
        <v>0.13612930476665497</v>
      </c>
      <c r="D102" s="6">
        <v>0.1567559689283371</v>
      </c>
      <c r="E102" s="18">
        <f t="shared" si="1"/>
        <v>1.151522585</v>
      </c>
      <c r="F102" s="19">
        <f t="shared" si="2"/>
        <v>1.151522585</v>
      </c>
      <c r="G102" s="18"/>
      <c r="H102" s="18"/>
      <c r="I102" s="4">
        <v>21401.0</v>
      </c>
      <c r="J102" s="17" t="s">
        <v>130</v>
      </c>
      <c r="K102" s="6">
        <v>0.03927168995141983</v>
      </c>
      <c r="L102" s="6">
        <v>0.04050551354885101</v>
      </c>
      <c r="M102" s="18">
        <f t="shared" si="3"/>
        <v>1.031417634</v>
      </c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</row>
    <row r="103" ht="15.75" customHeight="1">
      <c r="A103" s="4">
        <v>21402.0</v>
      </c>
      <c r="B103" s="17" t="s">
        <v>131</v>
      </c>
      <c r="C103" s="6">
        <v>0.09391580522060394</v>
      </c>
      <c r="D103" s="6">
        <v>0.08486621826887131</v>
      </c>
      <c r="E103" s="18">
        <f t="shared" si="1"/>
        <v>0.9036414911</v>
      </c>
      <c r="F103" s="19">
        <f t="shared" si="2"/>
        <v>0.9036414911</v>
      </c>
      <c r="G103" s="18"/>
      <c r="H103" s="18"/>
      <c r="I103" s="4">
        <v>21402.0</v>
      </c>
      <c r="J103" s="17" t="s">
        <v>131</v>
      </c>
      <c r="K103" s="6">
        <v>0.01975368522107601</v>
      </c>
      <c r="L103" s="6">
        <v>0.02025306038558483</v>
      </c>
      <c r="M103" s="18">
        <f t="shared" si="3"/>
        <v>1.025280101</v>
      </c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</row>
    <row r="104" ht="15.75" customHeight="1">
      <c r="A104" s="4">
        <v>21501.0</v>
      </c>
      <c r="B104" s="17" t="s">
        <v>132</v>
      </c>
      <c r="C104" s="6">
        <v>0.26780965924263</v>
      </c>
      <c r="D104" s="6">
        <v>0.2821766138076782</v>
      </c>
      <c r="E104" s="18">
        <f t="shared" si="1"/>
        <v>1.05364614</v>
      </c>
      <c r="F104" s="19">
        <f t="shared" si="2"/>
        <v>1.05364614</v>
      </c>
      <c r="G104" s="18"/>
      <c r="H104" s="18"/>
      <c r="I104" s="4">
        <v>21501.0</v>
      </c>
      <c r="J104" s="17" t="s">
        <v>132</v>
      </c>
      <c r="K104" s="6">
        <v>0.09915521740913391</v>
      </c>
      <c r="L104" s="6">
        <v>0.09396377950906754</v>
      </c>
      <c r="M104" s="18">
        <f t="shared" si="3"/>
        <v>0.9476433209</v>
      </c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</row>
    <row r="105" ht="15.75" customHeight="1">
      <c r="A105" s="4">
        <v>21502.0</v>
      </c>
      <c r="B105" s="17" t="s">
        <v>133</v>
      </c>
      <c r="C105" s="6">
        <v>0.17169374227523804</v>
      </c>
      <c r="D105" s="6">
        <v>0.17104144394397736</v>
      </c>
      <c r="E105" s="18">
        <f t="shared" si="1"/>
        <v>0.9962008031</v>
      </c>
      <c r="F105" s="19">
        <f t="shared" si="2"/>
        <v>0.9962008031</v>
      </c>
      <c r="G105" s="18"/>
      <c r="H105" s="18"/>
      <c r="I105" s="4">
        <v>21502.0</v>
      </c>
      <c r="J105" s="17" t="s">
        <v>133</v>
      </c>
      <c r="K105" s="6">
        <v>0.04384419694542885</v>
      </c>
      <c r="L105" s="6">
        <v>0.037918537855148315</v>
      </c>
      <c r="M105" s="18">
        <f t="shared" si="3"/>
        <v>0.8648473572</v>
      </c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</row>
    <row r="106" ht="15.75" customHeight="1">
      <c r="A106" s="4">
        <v>21601.0</v>
      </c>
      <c r="B106" s="17" t="s">
        <v>134</v>
      </c>
      <c r="C106" s="6">
        <v>0.3248499929904938</v>
      </c>
      <c r="D106" s="6">
        <v>0.332671582698822</v>
      </c>
      <c r="E106" s="18">
        <f t="shared" si="1"/>
        <v>1.024077543</v>
      </c>
      <c r="F106" s="19">
        <f t="shared" si="2"/>
        <v>1.024077543</v>
      </c>
      <c r="G106" s="18"/>
      <c r="H106" s="18"/>
      <c r="I106" s="4">
        <v>21601.0</v>
      </c>
      <c r="J106" s="17" t="s">
        <v>134</v>
      </c>
      <c r="K106" s="6">
        <v>0.09615198522806168</v>
      </c>
      <c r="L106" s="6">
        <v>0.07909727841615677</v>
      </c>
      <c r="M106" s="18">
        <f t="shared" si="3"/>
        <v>0.8226276164</v>
      </c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</row>
    <row r="107" ht="15.75" customHeight="1">
      <c r="A107" s="4">
        <v>21602.0</v>
      </c>
      <c r="B107" s="17" t="s">
        <v>135</v>
      </c>
      <c r="C107" s="6">
        <v>0.3545056879520416</v>
      </c>
      <c r="D107" s="6">
        <v>0.3320654332637787</v>
      </c>
      <c r="E107" s="18">
        <f t="shared" si="1"/>
        <v>0.9366998741</v>
      </c>
      <c r="F107" s="19">
        <f t="shared" si="2"/>
        <v>0.9366998741</v>
      </c>
      <c r="G107" s="18"/>
      <c r="H107" s="18"/>
      <c r="I107" s="4">
        <v>21602.0</v>
      </c>
      <c r="J107" s="17" t="s">
        <v>135</v>
      </c>
      <c r="K107" s="6">
        <v>0.1534576714038849</v>
      </c>
      <c r="L107" s="6">
        <v>0.11610394716262817</v>
      </c>
      <c r="M107" s="18">
        <f t="shared" si="3"/>
        <v>0.7565861394</v>
      </c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</row>
    <row r="108" ht="15.75" customHeight="1">
      <c r="A108" s="4">
        <v>21701.0</v>
      </c>
      <c r="B108" s="17" t="s">
        <v>136</v>
      </c>
      <c r="C108" s="6">
        <v>0.16005325317382812</v>
      </c>
      <c r="D108" s="6">
        <v>0.12129560858011246</v>
      </c>
      <c r="E108" s="18">
        <f t="shared" si="1"/>
        <v>0.7578453182</v>
      </c>
      <c r="F108" s="19">
        <f t="shared" si="2"/>
        <v>0.7578453182</v>
      </c>
      <c r="G108" s="18"/>
      <c r="H108" s="18"/>
      <c r="I108" s="4">
        <v>21701.0</v>
      </c>
      <c r="J108" s="17" t="s">
        <v>136</v>
      </c>
      <c r="K108" s="6">
        <v>0.06216238811612129</v>
      </c>
      <c r="L108" s="6">
        <v>0.03618812561035156</v>
      </c>
      <c r="M108" s="18">
        <f t="shared" si="3"/>
        <v>0.5821546872</v>
      </c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</row>
    <row r="109" ht="15.75" customHeight="1">
      <c r="A109" s="4">
        <v>21702.0</v>
      </c>
      <c r="B109" s="17" t="s">
        <v>137</v>
      </c>
      <c r="C109" s="6">
        <v>0.2065810263156891</v>
      </c>
      <c r="D109" s="6">
        <v>0.17692160606384277</v>
      </c>
      <c r="E109" s="18">
        <f t="shared" si="1"/>
        <v>0.8564271812</v>
      </c>
      <c r="F109" s="19">
        <f t="shared" si="2"/>
        <v>0.8564271812</v>
      </c>
      <c r="G109" s="18"/>
      <c r="H109" s="18"/>
      <c r="I109" s="4">
        <v>21702.0</v>
      </c>
      <c r="J109" s="17" t="s">
        <v>137</v>
      </c>
      <c r="K109" s="6">
        <v>0.04938272014260292</v>
      </c>
      <c r="L109" s="6">
        <v>0.03003731183707714</v>
      </c>
      <c r="M109" s="18">
        <f t="shared" si="3"/>
        <v>0.6082555143</v>
      </c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</row>
    <row r="110" ht="15.75" customHeight="1">
      <c r="A110" s="4">
        <v>21703.0</v>
      </c>
      <c r="B110" s="17" t="s">
        <v>138</v>
      </c>
      <c r="C110" s="6">
        <v>0.31465619802474976</v>
      </c>
      <c r="D110" s="6">
        <v>0.2553245723247528</v>
      </c>
      <c r="E110" s="18">
        <f t="shared" si="1"/>
        <v>0.8114398316</v>
      </c>
      <c r="F110" s="19">
        <f t="shared" si="2"/>
        <v>0.8114398316</v>
      </c>
      <c r="G110" s="18"/>
      <c r="H110" s="18"/>
      <c r="I110" s="4">
        <v>21703.0</v>
      </c>
      <c r="J110" s="17" t="s">
        <v>138</v>
      </c>
      <c r="K110" s="6">
        <v>0.11098645627498627</v>
      </c>
      <c r="L110" s="6">
        <v>0.07818134129047394</v>
      </c>
      <c r="M110" s="18">
        <f t="shared" si="3"/>
        <v>0.7044223585</v>
      </c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</row>
    <row r="111" ht="15.75" customHeight="1">
      <c r="A111" s="4">
        <v>21801.0</v>
      </c>
      <c r="B111" s="17" t="s">
        <v>139</v>
      </c>
      <c r="C111" s="6">
        <v>0.31842175126075745</v>
      </c>
      <c r="D111" s="6">
        <v>0.3120589852333069</v>
      </c>
      <c r="E111" s="18">
        <f t="shared" si="1"/>
        <v>0.9800178034</v>
      </c>
      <c r="F111" s="19">
        <f t="shared" si="2"/>
        <v>0.9800178034</v>
      </c>
      <c r="G111" s="18"/>
      <c r="H111" s="18"/>
      <c r="I111" s="4">
        <v>21801.0</v>
      </c>
      <c r="J111" s="17" t="s">
        <v>139</v>
      </c>
      <c r="K111" s="6">
        <v>0.07746255397796631</v>
      </c>
      <c r="L111" s="6">
        <v>0.07301168888807297</v>
      </c>
      <c r="M111" s="18">
        <f t="shared" si="3"/>
        <v>0.9425417203</v>
      </c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</row>
    <row r="112" ht="15.75" customHeight="1">
      <c r="A112" s="4">
        <v>21802.0</v>
      </c>
      <c r="B112" s="17" t="s">
        <v>140</v>
      </c>
      <c r="C112" s="6">
        <v>0.2220364212989807</v>
      </c>
      <c r="D112" s="6">
        <v>0.22237202525138855</v>
      </c>
      <c r="E112" s="18">
        <f t="shared" si="1"/>
        <v>1.001511482</v>
      </c>
      <c r="F112" s="19">
        <f t="shared" si="2"/>
        <v>1.001511482</v>
      </c>
      <c r="G112" s="18"/>
      <c r="H112" s="18"/>
      <c r="I112" s="4">
        <v>21802.0</v>
      </c>
      <c r="J112" s="17" t="s">
        <v>140</v>
      </c>
      <c r="K112" s="6">
        <v>0.05529201030731201</v>
      </c>
      <c r="L112" s="6">
        <v>0.0427972674369812</v>
      </c>
      <c r="M112" s="18">
        <f t="shared" si="3"/>
        <v>0.7740226336</v>
      </c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</row>
    <row r="113" ht="15.75" customHeight="1">
      <c r="A113" s="4">
        <v>21803.0</v>
      </c>
      <c r="B113" s="17" t="s">
        <v>141</v>
      </c>
      <c r="C113" s="6">
        <v>0.3559955954551697</v>
      </c>
      <c r="D113" s="6">
        <v>0.3452991545200348</v>
      </c>
      <c r="E113" s="18">
        <f t="shared" si="1"/>
        <v>0.9699534459</v>
      </c>
      <c r="F113" s="19">
        <f t="shared" si="2"/>
        <v>0.9699534459</v>
      </c>
      <c r="G113" s="18"/>
      <c r="H113" s="18"/>
      <c r="I113" s="4">
        <v>21803.0</v>
      </c>
      <c r="J113" s="17" t="s">
        <v>141</v>
      </c>
      <c r="K113" s="6">
        <v>0.08966183662414551</v>
      </c>
      <c r="L113" s="6">
        <v>0.08893414586782455</v>
      </c>
      <c r="M113" s="18">
        <f t="shared" si="3"/>
        <v>0.9918840525</v>
      </c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</row>
    <row r="114" ht="15.75" customHeight="1">
      <c r="A114" s="4">
        <v>21901.0</v>
      </c>
      <c r="B114" s="17" t="s">
        <v>142</v>
      </c>
      <c r="C114" s="6">
        <v>0.18989653885364532</v>
      </c>
      <c r="D114" s="6">
        <v>0.23675155639648438</v>
      </c>
      <c r="E114" s="18">
        <f t="shared" si="1"/>
        <v>1.246739713</v>
      </c>
      <c r="F114" s="19">
        <f t="shared" si="2"/>
        <v>1.246739713</v>
      </c>
      <c r="G114" s="18"/>
      <c r="H114" s="18"/>
      <c r="I114" s="4">
        <v>21901.0</v>
      </c>
      <c r="J114" s="17" t="s">
        <v>142</v>
      </c>
      <c r="K114" s="6">
        <v>0.06013290584087372</v>
      </c>
      <c r="L114" s="6">
        <v>0.05767231807112694</v>
      </c>
      <c r="M114" s="18">
        <f t="shared" si="3"/>
        <v>0.9590808438</v>
      </c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</row>
    <row r="115" ht="15.75" customHeight="1">
      <c r="A115" s="4">
        <v>21902.0</v>
      </c>
      <c r="B115" s="17" t="s">
        <v>143</v>
      </c>
      <c r="C115" s="6">
        <v>0.19757650792598724</v>
      </c>
      <c r="D115" s="6">
        <v>0.23621292412281036</v>
      </c>
      <c r="E115" s="18">
        <f t="shared" si="1"/>
        <v>1.195551671</v>
      </c>
      <c r="F115" s="19">
        <f t="shared" si="2"/>
        <v>1.195551671</v>
      </c>
      <c r="G115" s="18"/>
      <c r="H115" s="18"/>
      <c r="I115" s="4">
        <v>21902.0</v>
      </c>
      <c r="J115" s="17" t="s">
        <v>143</v>
      </c>
      <c r="K115" s="6">
        <v>0.07019519805908203</v>
      </c>
      <c r="L115" s="6">
        <v>0.06278889626264572</v>
      </c>
      <c r="M115" s="18">
        <f t="shared" si="3"/>
        <v>0.8944899081</v>
      </c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</row>
    <row r="116" ht="15.75" customHeight="1">
      <c r="A116" s="4">
        <v>22001.0</v>
      </c>
      <c r="B116" s="17" t="s">
        <v>144</v>
      </c>
      <c r="C116" s="6">
        <v>0.18647044897079468</v>
      </c>
      <c r="D116" s="6">
        <v>0.20921669900417328</v>
      </c>
      <c r="E116" s="18">
        <f t="shared" si="1"/>
        <v>1.121983135</v>
      </c>
      <c r="F116" s="19">
        <f t="shared" si="2"/>
        <v>1.121983135</v>
      </c>
      <c r="G116" s="18"/>
      <c r="H116" s="18"/>
      <c r="I116" s="4">
        <v>22001.0</v>
      </c>
      <c r="J116" s="17" t="s">
        <v>144</v>
      </c>
      <c r="K116" s="6">
        <v>0.04743087291717529</v>
      </c>
      <c r="L116" s="6">
        <v>0.04393995925784111</v>
      </c>
      <c r="M116" s="18">
        <f t="shared" si="3"/>
        <v>0.9263999702</v>
      </c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</row>
    <row r="117" ht="15.75" customHeight="1">
      <c r="A117" s="4">
        <v>22002.0</v>
      </c>
      <c r="B117" s="17" t="s">
        <v>145</v>
      </c>
      <c r="C117" s="6">
        <v>0.24439425766468048</v>
      </c>
      <c r="D117" s="6">
        <v>0.3035230338573456</v>
      </c>
      <c r="E117" s="18">
        <f t="shared" si="1"/>
        <v>1.241940121</v>
      </c>
      <c r="F117" s="19">
        <f t="shared" si="2"/>
        <v>1.241940121</v>
      </c>
      <c r="G117" s="18"/>
      <c r="H117" s="18"/>
      <c r="I117" s="4">
        <v>22002.0</v>
      </c>
      <c r="J117" s="17" t="s">
        <v>145</v>
      </c>
      <c r="K117" s="6">
        <v>0.08650097995996475</v>
      </c>
      <c r="L117" s="6">
        <v>0.09018181264400482</v>
      </c>
      <c r="M117" s="18">
        <f t="shared" si="3"/>
        <v>1.042552497</v>
      </c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</row>
    <row r="118" ht="15.75" customHeight="1">
      <c r="A118" s="4">
        <v>30101.0</v>
      </c>
      <c r="B118" s="17" t="s">
        <v>146</v>
      </c>
      <c r="C118" s="6">
        <v>0.04218604415655136</v>
      </c>
      <c r="D118" s="6">
        <v>0.09756128489971161</v>
      </c>
      <c r="E118" s="18">
        <f t="shared" si="1"/>
        <v>2.312643597</v>
      </c>
      <c r="F118" s="19">
        <f t="shared" si="2"/>
        <v>2.312643597</v>
      </c>
      <c r="G118" s="18"/>
      <c r="H118" s="18"/>
      <c r="I118" s="4">
        <v>30101.0</v>
      </c>
      <c r="J118" s="17" t="s">
        <v>146</v>
      </c>
      <c r="K118" s="6">
        <v>0.014461338520050049</v>
      </c>
      <c r="L118" s="6">
        <v>0.023323073983192444</v>
      </c>
      <c r="M118" s="18">
        <f t="shared" si="3"/>
        <v>1.612788052</v>
      </c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</row>
    <row r="119" ht="15.75" customHeight="1">
      <c r="A119" s="4">
        <v>30201.0</v>
      </c>
      <c r="B119" s="17" t="s">
        <v>147</v>
      </c>
      <c r="C119" s="6">
        <v>0.24077452719211578</v>
      </c>
      <c r="D119" s="6">
        <v>0.24148869514465332</v>
      </c>
      <c r="E119" s="18">
        <f t="shared" si="1"/>
        <v>1.002966128</v>
      </c>
      <c r="F119" s="19">
        <f t="shared" si="2"/>
        <v>1.002966128</v>
      </c>
      <c r="G119" s="18"/>
      <c r="H119" s="18"/>
      <c r="I119" s="4">
        <v>30201.0</v>
      </c>
      <c r="J119" s="17" t="s">
        <v>147</v>
      </c>
      <c r="K119" s="6">
        <v>0.09802345186471939</v>
      </c>
      <c r="L119" s="6">
        <v>0.06945501267910004</v>
      </c>
      <c r="M119" s="18">
        <f t="shared" si="3"/>
        <v>0.7085550586</v>
      </c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</row>
    <row r="120" ht="15.75" customHeight="1">
      <c r="A120" s="4">
        <v>30202.0</v>
      </c>
      <c r="B120" s="17" t="s">
        <v>148</v>
      </c>
      <c r="C120" s="6">
        <v>0.22034016251564026</v>
      </c>
      <c r="D120" s="6">
        <v>0.250598281621933</v>
      </c>
      <c r="E120" s="18">
        <f t="shared" si="1"/>
        <v>1.137324575</v>
      </c>
      <c r="F120" s="19">
        <f t="shared" si="2"/>
        <v>1.137324575</v>
      </c>
      <c r="G120" s="18"/>
      <c r="H120" s="18"/>
      <c r="I120" s="4">
        <v>30202.0</v>
      </c>
      <c r="J120" s="17" t="s">
        <v>148</v>
      </c>
      <c r="K120" s="6">
        <v>0.05472294241189957</v>
      </c>
      <c r="L120" s="6">
        <v>0.05757733806967735</v>
      </c>
      <c r="M120" s="18">
        <f t="shared" si="3"/>
        <v>1.052160859</v>
      </c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</row>
    <row r="121" ht="15.75" customHeight="1">
      <c r="A121" s="4">
        <v>30203.0</v>
      </c>
      <c r="B121" s="17" t="s">
        <v>149</v>
      </c>
      <c r="C121" s="6">
        <v>0.17978495359420776</v>
      </c>
      <c r="D121" s="6">
        <v>0.19091160595417023</v>
      </c>
      <c r="E121" s="18">
        <f t="shared" si="1"/>
        <v>1.061888674</v>
      </c>
      <c r="F121" s="19">
        <f t="shared" si="2"/>
        <v>1.061888674</v>
      </c>
      <c r="G121" s="18"/>
      <c r="H121" s="18"/>
      <c r="I121" s="4">
        <v>30203.0</v>
      </c>
      <c r="J121" s="17" t="s">
        <v>149</v>
      </c>
      <c r="K121" s="6">
        <v>0.04548316076397896</v>
      </c>
      <c r="L121" s="6">
        <v>0.033632948994636536</v>
      </c>
      <c r="M121" s="18">
        <f t="shared" si="3"/>
        <v>0.739459361</v>
      </c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</row>
    <row r="122" ht="15.75" customHeight="1">
      <c r="A122" s="4">
        <v>30301.0</v>
      </c>
      <c r="B122" s="17" t="s">
        <v>150</v>
      </c>
      <c r="C122" s="6">
        <v>0.38060474395751953</v>
      </c>
      <c r="D122" s="6">
        <v>0.33595114946365356</v>
      </c>
      <c r="E122" s="18">
        <f t="shared" si="1"/>
        <v>0.8826772519</v>
      </c>
      <c r="F122" s="19">
        <f t="shared" si="2"/>
        <v>0.8826772519</v>
      </c>
      <c r="G122" s="18"/>
      <c r="H122" s="18"/>
      <c r="I122" s="4">
        <v>30301.0</v>
      </c>
      <c r="J122" s="17" t="s">
        <v>150</v>
      </c>
      <c r="K122" s="6">
        <v>0.1452241688966751</v>
      </c>
      <c r="L122" s="6">
        <v>0.09245003759860992</v>
      </c>
      <c r="M122" s="18">
        <f t="shared" si="3"/>
        <v>0.6366022839</v>
      </c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</row>
    <row r="123" ht="15.75" customHeight="1">
      <c r="A123" s="4">
        <v>30302.0</v>
      </c>
      <c r="B123" s="17" t="s">
        <v>151</v>
      </c>
      <c r="C123" s="6">
        <v>0.3656942546367645</v>
      </c>
      <c r="D123" s="6">
        <v>0.3911876380443573</v>
      </c>
      <c r="E123" s="18">
        <f t="shared" si="1"/>
        <v>1.069712289</v>
      </c>
      <c r="F123" s="19">
        <f t="shared" si="2"/>
        <v>1.069712289</v>
      </c>
      <c r="G123" s="18"/>
      <c r="H123" s="18"/>
      <c r="I123" s="4">
        <v>30302.0</v>
      </c>
      <c r="J123" s="17" t="s">
        <v>151</v>
      </c>
      <c r="K123" s="6">
        <v>0.11979460716247559</v>
      </c>
      <c r="L123" s="6">
        <v>0.09686096012592316</v>
      </c>
      <c r="M123" s="18">
        <f t="shared" si="3"/>
        <v>0.8085586023</v>
      </c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</row>
    <row r="124" ht="15.75" customHeight="1">
      <c r="A124" s="4">
        <v>30303.0</v>
      </c>
      <c r="B124" s="17" t="s">
        <v>152</v>
      </c>
      <c r="C124" s="6">
        <v>0.4075993001461029</v>
      </c>
      <c r="D124" s="6">
        <v>0.4262644052505493</v>
      </c>
      <c r="E124" s="18">
        <f t="shared" si="1"/>
        <v>1.04579278</v>
      </c>
      <c r="F124" s="19">
        <f t="shared" si="2"/>
        <v>1.04579278</v>
      </c>
      <c r="G124" s="18"/>
      <c r="H124" s="18"/>
      <c r="I124" s="4">
        <v>30303.0</v>
      </c>
      <c r="J124" s="17" t="s">
        <v>152</v>
      </c>
      <c r="K124" s="6">
        <v>0.14791366457939148</v>
      </c>
      <c r="L124" s="6">
        <v>0.14108847081661224</v>
      </c>
      <c r="M124" s="18">
        <f t="shared" si="3"/>
        <v>0.9538569085</v>
      </c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</row>
    <row r="125" ht="15.75" customHeight="1">
      <c r="A125" s="4">
        <v>30401.0</v>
      </c>
      <c r="B125" s="17" t="s">
        <v>153</v>
      </c>
      <c r="C125" s="6">
        <v>0.1507377028465271</v>
      </c>
      <c r="D125" s="6">
        <v>0.18374250829219818</v>
      </c>
      <c r="E125" s="18">
        <f t="shared" si="1"/>
        <v>1.21895521</v>
      </c>
      <c r="F125" s="19">
        <f t="shared" si="2"/>
        <v>1.21895521</v>
      </c>
      <c r="G125" s="18"/>
      <c r="H125" s="18"/>
      <c r="I125" s="4">
        <v>30401.0</v>
      </c>
      <c r="J125" s="17" t="s">
        <v>153</v>
      </c>
      <c r="K125" s="6">
        <v>0.04832729324698448</v>
      </c>
      <c r="L125" s="6">
        <v>0.06919872760772705</v>
      </c>
      <c r="M125" s="18">
        <f t="shared" si="3"/>
        <v>1.43187675</v>
      </c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</row>
    <row r="126" ht="15.75" customHeight="1">
      <c r="A126" s="4">
        <v>30402.0</v>
      </c>
      <c r="B126" s="17" t="s">
        <v>154</v>
      </c>
      <c r="C126" s="6">
        <v>0.3349803686141968</v>
      </c>
      <c r="D126" s="6">
        <v>0.34804677963256836</v>
      </c>
      <c r="E126" s="18">
        <f t="shared" si="1"/>
        <v>1.039006498</v>
      </c>
      <c r="F126" s="19">
        <f t="shared" si="2"/>
        <v>1.039006498</v>
      </c>
      <c r="G126" s="18"/>
      <c r="H126" s="18"/>
      <c r="I126" s="4">
        <v>30402.0</v>
      </c>
      <c r="J126" s="17" t="s">
        <v>154</v>
      </c>
      <c r="K126" s="6">
        <v>0.1250787079334259</v>
      </c>
      <c r="L126" s="6">
        <v>0.09347344189882278</v>
      </c>
      <c r="M126" s="18">
        <f t="shared" si="3"/>
        <v>0.747316977</v>
      </c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</row>
    <row r="127" ht="15.75" customHeight="1">
      <c r="A127" s="4">
        <v>30403.0</v>
      </c>
      <c r="B127" s="17" t="s">
        <v>155</v>
      </c>
      <c r="C127" s="6">
        <v>0.08543823659420013</v>
      </c>
      <c r="D127" s="6">
        <v>0.19746702909469604</v>
      </c>
      <c r="E127" s="18">
        <f t="shared" si="1"/>
        <v>2.311225477</v>
      </c>
      <c r="F127" s="19">
        <f t="shared" si="2"/>
        <v>2.311225477</v>
      </c>
      <c r="G127" s="18"/>
      <c r="H127" s="18"/>
      <c r="I127" s="4">
        <v>30403.0</v>
      </c>
      <c r="J127" s="17" t="s">
        <v>155</v>
      </c>
      <c r="K127" s="6">
        <v>0.08228512108325958</v>
      </c>
      <c r="L127" s="6">
        <v>0.12409571558237076</v>
      </c>
      <c r="M127" s="18">
        <f t="shared" si="3"/>
        <v>1.508118527</v>
      </c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</row>
    <row r="128" ht="15.75" customHeight="1">
      <c r="A128" s="4">
        <v>30404.0</v>
      </c>
      <c r="B128" s="17" t="s">
        <v>156</v>
      </c>
      <c r="C128" s="6">
        <v>0.3101987838745117</v>
      </c>
      <c r="D128" s="6">
        <v>0.28744107484817505</v>
      </c>
      <c r="E128" s="18">
        <f t="shared" si="1"/>
        <v>0.9266350798</v>
      </c>
      <c r="F128" s="19">
        <f t="shared" si="2"/>
        <v>0.9266350798</v>
      </c>
      <c r="G128" s="18"/>
      <c r="H128" s="18"/>
      <c r="I128" s="4">
        <v>30404.0</v>
      </c>
      <c r="J128" s="17" t="s">
        <v>156</v>
      </c>
      <c r="K128" s="6">
        <v>0.14346592128276825</v>
      </c>
      <c r="L128" s="6">
        <v>0.12035223096609116</v>
      </c>
      <c r="M128" s="18">
        <f t="shared" si="3"/>
        <v>0.8388907267</v>
      </c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</row>
    <row r="129" ht="15.75" customHeight="1">
      <c r="A129" s="4">
        <v>30501.0</v>
      </c>
      <c r="B129" s="17" t="s">
        <v>157</v>
      </c>
      <c r="C129" s="6">
        <v>0.10818962007761002</v>
      </c>
      <c r="D129" s="6">
        <v>0.12678588926792145</v>
      </c>
      <c r="E129" s="18">
        <f t="shared" si="1"/>
        <v>1.171885891</v>
      </c>
      <c r="F129" s="19">
        <f t="shared" si="2"/>
        <v>1.171885891</v>
      </c>
      <c r="G129" s="18"/>
      <c r="H129" s="18"/>
      <c r="I129" s="4">
        <v>30501.0</v>
      </c>
      <c r="J129" s="17" t="s">
        <v>157</v>
      </c>
      <c r="K129" s="6">
        <v>0.03525572270154953</v>
      </c>
      <c r="L129" s="6">
        <v>0.02269997075200081</v>
      </c>
      <c r="M129" s="18">
        <f t="shared" si="3"/>
        <v>0.6438662723</v>
      </c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</row>
    <row r="130" ht="15.75" customHeight="1">
      <c r="A130" s="4">
        <v>30502.0</v>
      </c>
      <c r="B130" s="17" t="s">
        <v>158</v>
      </c>
      <c r="C130" s="6">
        <v>0.24006260931491852</v>
      </c>
      <c r="D130" s="6">
        <v>0.23568280041217804</v>
      </c>
      <c r="E130" s="18">
        <f t="shared" si="1"/>
        <v>0.9817555557</v>
      </c>
      <c r="F130" s="19">
        <f t="shared" si="2"/>
        <v>0.9817555557</v>
      </c>
      <c r="G130" s="18"/>
      <c r="H130" s="18"/>
      <c r="I130" s="4">
        <v>30502.0</v>
      </c>
      <c r="J130" s="17" t="s">
        <v>158</v>
      </c>
      <c r="K130" s="6">
        <v>0.09252186119556427</v>
      </c>
      <c r="L130" s="6">
        <v>0.05389304459095001</v>
      </c>
      <c r="M130" s="18">
        <f t="shared" si="3"/>
        <v>0.582489845</v>
      </c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</row>
    <row r="131" ht="15.75" customHeight="1">
      <c r="A131" s="4">
        <v>30601.0</v>
      </c>
      <c r="B131" s="17" t="s">
        <v>159</v>
      </c>
      <c r="C131" s="6">
        <v>0.42339634895324707</v>
      </c>
      <c r="D131" s="6">
        <v>0.4129418432712555</v>
      </c>
      <c r="E131" s="18">
        <f t="shared" si="1"/>
        <v>0.9753079928</v>
      </c>
      <c r="F131" s="19">
        <f t="shared" si="2"/>
        <v>0.9753079928</v>
      </c>
      <c r="G131" s="18"/>
      <c r="H131" s="18"/>
      <c r="I131" s="4">
        <v>30601.0</v>
      </c>
      <c r="J131" s="17" t="s">
        <v>159</v>
      </c>
      <c r="K131" s="6">
        <v>0.22059254348278046</v>
      </c>
      <c r="L131" s="6">
        <v>0.14112800359725952</v>
      </c>
      <c r="M131" s="18">
        <f t="shared" si="3"/>
        <v>0.639767788</v>
      </c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</row>
    <row r="132" ht="15.75" customHeight="1">
      <c r="A132" s="4">
        <v>30602.0</v>
      </c>
      <c r="B132" s="17" t="s">
        <v>160</v>
      </c>
      <c r="C132" s="6">
        <v>0.3188903331756592</v>
      </c>
      <c r="D132" s="6">
        <v>0.31236788630485535</v>
      </c>
      <c r="E132" s="18">
        <f t="shared" si="1"/>
        <v>0.9795464265</v>
      </c>
      <c r="F132" s="19">
        <f t="shared" si="2"/>
        <v>0.9795464265</v>
      </c>
      <c r="G132" s="18"/>
      <c r="H132" s="18"/>
      <c r="I132" s="4">
        <v>30602.0</v>
      </c>
      <c r="J132" s="17" t="s">
        <v>160</v>
      </c>
      <c r="K132" s="6">
        <v>0.10996441543102264</v>
      </c>
      <c r="L132" s="6">
        <v>0.07403649389743805</v>
      </c>
      <c r="M132" s="18">
        <f t="shared" si="3"/>
        <v>0.6732768379</v>
      </c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</row>
    <row r="133" ht="15.75" customHeight="1">
      <c r="A133" s="4">
        <v>30701.0</v>
      </c>
      <c r="B133" s="17" t="s">
        <v>161</v>
      </c>
      <c r="C133" s="6">
        <v>0.17255844175815582</v>
      </c>
      <c r="D133" s="6">
        <v>0.1522146612405777</v>
      </c>
      <c r="E133" s="18">
        <f t="shared" si="1"/>
        <v>0.8821049825</v>
      </c>
      <c r="F133" s="19">
        <f t="shared" si="2"/>
        <v>0.8821049825</v>
      </c>
      <c r="G133" s="18"/>
      <c r="H133" s="18"/>
      <c r="I133" s="4">
        <v>30701.0</v>
      </c>
      <c r="J133" s="17" t="s">
        <v>161</v>
      </c>
      <c r="K133" s="6">
        <v>0.06010271981358528</v>
      </c>
      <c r="L133" s="6">
        <v>0.04310009256005287</v>
      </c>
      <c r="M133" s="18">
        <f t="shared" si="3"/>
        <v>0.7171071907</v>
      </c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</row>
    <row r="134" ht="15.75" customHeight="1">
      <c r="A134" s="4">
        <v>30702.0</v>
      </c>
      <c r="B134" s="17" t="s">
        <v>162</v>
      </c>
      <c r="C134" s="6">
        <v>0.14358684420585632</v>
      </c>
      <c r="D134" s="6">
        <v>0.14630675315856934</v>
      </c>
      <c r="E134" s="18">
        <f t="shared" si="1"/>
        <v>1.018942606</v>
      </c>
      <c r="F134" s="19">
        <f t="shared" si="2"/>
        <v>1.018942606</v>
      </c>
      <c r="G134" s="18"/>
      <c r="H134" s="18"/>
      <c r="I134" s="4">
        <v>30702.0</v>
      </c>
      <c r="J134" s="17" t="s">
        <v>162</v>
      </c>
      <c r="K134" s="6">
        <v>0.029237138107419014</v>
      </c>
      <c r="L134" s="6">
        <v>0.02581491693854332</v>
      </c>
      <c r="M134" s="18">
        <f t="shared" si="3"/>
        <v>0.8829495159</v>
      </c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</row>
    <row r="135" ht="15.75" customHeight="1">
      <c r="A135" s="4">
        <v>30703.0</v>
      </c>
      <c r="B135" s="17" t="s">
        <v>163</v>
      </c>
      <c r="C135" s="6">
        <v>0.2780678868293762</v>
      </c>
      <c r="D135" s="6">
        <v>0.2701532542705536</v>
      </c>
      <c r="E135" s="18">
        <f t="shared" si="1"/>
        <v>0.9715370493</v>
      </c>
      <c r="F135" s="19">
        <f t="shared" si="2"/>
        <v>0.9715370493</v>
      </c>
      <c r="G135" s="18"/>
      <c r="H135" s="18"/>
      <c r="I135" s="4">
        <v>30703.0</v>
      </c>
      <c r="J135" s="17" t="s">
        <v>163</v>
      </c>
      <c r="K135" s="6">
        <v>0.08661887049674988</v>
      </c>
      <c r="L135" s="6">
        <v>0.04541971534490585</v>
      </c>
      <c r="M135" s="18">
        <f t="shared" si="3"/>
        <v>0.5243628217</v>
      </c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</row>
    <row r="136" ht="15.75" customHeight="1">
      <c r="A136" s="4">
        <v>30801.0</v>
      </c>
      <c r="B136" s="17" t="s">
        <v>164</v>
      </c>
      <c r="C136" s="6">
        <v>0.05123627930879593</v>
      </c>
      <c r="D136" s="6">
        <v>0.06136149540543556</v>
      </c>
      <c r="E136" s="18">
        <f t="shared" si="1"/>
        <v>1.197618099</v>
      </c>
      <c r="F136" s="19">
        <f t="shared" si="2"/>
        <v>1.197618099</v>
      </c>
      <c r="G136" s="18"/>
      <c r="H136" s="18"/>
      <c r="I136" s="4">
        <v>30801.0</v>
      </c>
      <c r="J136" s="17" t="s">
        <v>164</v>
      </c>
      <c r="K136" s="6">
        <v>0.007705856580287218</v>
      </c>
      <c r="L136" s="6">
        <v>0.007283671759068966</v>
      </c>
      <c r="M136" s="18">
        <f t="shared" si="3"/>
        <v>0.9452124735</v>
      </c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</row>
    <row r="137" ht="15.75" customHeight="1">
      <c r="A137" s="4">
        <v>30802.0</v>
      </c>
      <c r="B137" s="17" t="s">
        <v>165</v>
      </c>
      <c r="C137" s="6">
        <v>0.11100619286298752</v>
      </c>
      <c r="D137" s="6">
        <v>0.11954163014888763</v>
      </c>
      <c r="E137" s="18">
        <f t="shared" si="1"/>
        <v>1.076891542</v>
      </c>
      <c r="F137" s="19">
        <f t="shared" si="2"/>
        <v>1.076891542</v>
      </c>
      <c r="G137" s="18"/>
      <c r="H137" s="18"/>
      <c r="I137" s="4">
        <v>30802.0</v>
      </c>
      <c r="J137" s="17" t="s">
        <v>165</v>
      </c>
      <c r="K137" s="6">
        <v>0.031216071918606758</v>
      </c>
      <c r="L137" s="6">
        <v>0.03227265551686287</v>
      </c>
      <c r="M137" s="18">
        <f t="shared" si="3"/>
        <v>1.033847423</v>
      </c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</row>
    <row r="138" ht="15.75" customHeight="1">
      <c r="A138" s="4">
        <v>30803.0</v>
      </c>
      <c r="B138" s="17" t="s">
        <v>166</v>
      </c>
      <c r="C138" s="6">
        <v>0.06451297551393509</v>
      </c>
      <c r="D138" s="6">
        <v>0.10198859125375748</v>
      </c>
      <c r="E138" s="18">
        <f t="shared" si="1"/>
        <v>1.580900438</v>
      </c>
      <c r="F138" s="19">
        <f t="shared" si="2"/>
        <v>1.580900438</v>
      </c>
      <c r="G138" s="18"/>
      <c r="H138" s="18"/>
      <c r="I138" s="4">
        <v>30803.0</v>
      </c>
      <c r="J138" s="17" t="s">
        <v>166</v>
      </c>
      <c r="K138" s="6">
        <v>0.025331726297736168</v>
      </c>
      <c r="L138" s="6">
        <v>0.07331719994544983</v>
      </c>
      <c r="M138" s="18">
        <f t="shared" si="3"/>
        <v>2.894283599</v>
      </c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</row>
    <row r="139" ht="15.75" customHeight="1">
      <c r="A139" s="4">
        <v>30901.0</v>
      </c>
      <c r="B139" s="17" t="s">
        <v>167</v>
      </c>
      <c r="C139" s="6">
        <v>0.04750269278883934</v>
      </c>
      <c r="D139" s="6">
        <v>0.06750381737947464</v>
      </c>
      <c r="E139" s="18">
        <f t="shared" si="1"/>
        <v>1.421052438</v>
      </c>
      <c r="F139" s="19">
        <f t="shared" si="2"/>
        <v>1.421052438</v>
      </c>
      <c r="G139" s="18"/>
      <c r="H139" s="18"/>
      <c r="I139" s="4">
        <v>30901.0</v>
      </c>
      <c r="J139" s="17" t="s">
        <v>167</v>
      </c>
      <c r="K139" s="6">
        <v>0.014318948611617088</v>
      </c>
      <c r="L139" s="6">
        <v>0.014271543361246586</v>
      </c>
      <c r="M139" s="18">
        <f t="shared" si="3"/>
        <v>0.9966893344</v>
      </c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</row>
    <row r="140" ht="15.75" customHeight="1">
      <c r="A140" s="4">
        <v>30902.0</v>
      </c>
      <c r="B140" s="17" t="s">
        <v>168</v>
      </c>
      <c r="C140" s="6">
        <v>0.12040610611438751</v>
      </c>
      <c r="D140" s="6">
        <v>0.1213836520910263</v>
      </c>
      <c r="E140" s="18">
        <f t="shared" si="1"/>
        <v>1.008118741</v>
      </c>
      <c r="F140" s="19">
        <f t="shared" si="2"/>
        <v>1.008118741</v>
      </c>
      <c r="G140" s="18"/>
      <c r="H140" s="18"/>
      <c r="I140" s="4">
        <v>30902.0</v>
      </c>
      <c r="J140" s="17" t="s">
        <v>168</v>
      </c>
      <c r="K140" s="6">
        <v>0.04036116972565651</v>
      </c>
      <c r="L140" s="6">
        <v>0.02768048271536827</v>
      </c>
      <c r="M140" s="18">
        <f t="shared" si="3"/>
        <v>0.6858196356</v>
      </c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</row>
    <row r="141" ht="15.75" customHeight="1">
      <c r="A141" s="4">
        <v>30903.0</v>
      </c>
      <c r="B141" s="17" t="s">
        <v>169</v>
      </c>
      <c r="C141" s="6">
        <v>0.08973748236894608</v>
      </c>
      <c r="D141" s="6">
        <v>0.10133492946624756</v>
      </c>
      <c r="E141" s="18">
        <f t="shared" si="1"/>
        <v>1.129237491</v>
      </c>
      <c r="F141" s="19">
        <f t="shared" si="2"/>
        <v>1.129237491</v>
      </c>
      <c r="G141" s="18"/>
      <c r="H141" s="18"/>
      <c r="I141" s="4">
        <v>30903.0</v>
      </c>
      <c r="J141" s="17" t="s">
        <v>169</v>
      </c>
      <c r="K141" s="6">
        <v>0.015134643763303757</v>
      </c>
      <c r="L141" s="6">
        <v>0.014859989285469055</v>
      </c>
      <c r="M141" s="18">
        <f t="shared" si="3"/>
        <v>0.9818525971</v>
      </c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</row>
    <row r="142" ht="15.75" customHeight="1">
      <c r="A142" s="4">
        <v>30904.0</v>
      </c>
      <c r="B142" s="17" t="s">
        <v>170</v>
      </c>
      <c r="C142" s="6">
        <v>0.09537126868963242</v>
      </c>
      <c r="D142" s="6">
        <v>0.11146358400583267</v>
      </c>
      <c r="E142" s="18">
        <f t="shared" si="1"/>
        <v>1.168733367</v>
      </c>
      <c r="F142" s="19">
        <f t="shared" si="2"/>
        <v>1.168733367</v>
      </c>
      <c r="G142" s="18"/>
      <c r="H142" s="18"/>
      <c r="I142" s="4">
        <v>30904.0</v>
      </c>
      <c r="J142" s="17" t="s">
        <v>170</v>
      </c>
      <c r="K142" s="6">
        <v>0.02828810177743435</v>
      </c>
      <c r="L142" s="6">
        <v>0.019746756181120872</v>
      </c>
      <c r="M142" s="18">
        <f t="shared" si="3"/>
        <v>0.6980587222</v>
      </c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</row>
    <row r="143" ht="15.75" customHeight="1">
      <c r="A143" s="4">
        <v>30905.0</v>
      </c>
      <c r="B143" s="17" t="s">
        <v>171</v>
      </c>
      <c r="C143" s="6">
        <v>0.02794872783124447</v>
      </c>
      <c r="D143" s="6">
        <v>0.041348788887262344</v>
      </c>
      <c r="E143" s="18">
        <f t="shared" si="1"/>
        <v>1.479451556</v>
      </c>
      <c r="F143" s="19">
        <f t="shared" si="2"/>
        <v>1.479451556</v>
      </c>
      <c r="G143" s="18"/>
      <c r="H143" s="18"/>
      <c r="I143" s="4">
        <v>30905.0</v>
      </c>
      <c r="J143" s="17" t="s">
        <v>171</v>
      </c>
      <c r="K143" s="6">
        <v>0.004360976628959179</v>
      </c>
      <c r="L143" s="6">
        <v>0.005701151210814714</v>
      </c>
      <c r="M143" s="18">
        <f t="shared" si="3"/>
        <v>1.307310654</v>
      </c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</row>
    <row r="144" ht="15.75" customHeight="1">
      <c r="A144" s="4">
        <v>31001.0</v>
      </c>
      <c r="B144" s="17" t="s">
        <v>172</v>
      </c>
      <c r="C144" s="6">
        <v>0.07981184124946594</v>
      </c>
      <c r="D144" s="6">
        <v>0.09830818325281143</v>
      </c>
      <c r="E144" s="18">
        <f t="shared" si="1"/>
        <v>1.231749346</v>
      </c>
      <c r="F144" s="19">
        <f t="shared" si="2"/>
        <v>1.231749346</v>
      </c>
      <c r="G144" s="18"/>
      <c r="H144" s="18"/>
      <c r="I144" s="4">
        <v>31001.0</v>
      </c>
      <c r="J144" s="17" t="s">
        <v>172</v>
      </c>
      <c r="K144" s="6">
        <v>0.019917666912078857</v>
      </c>
      <c r="L144" s="6">
        <v>0.019608668982982635</v>
      </c>
      <c r="M144" s="18">
        <f t="shared" si="3"/>
        <v>0.9844862388</v>
      </c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</row>
    <row r="145" ht="15.75" customHeight="1">
      <c r="A145" s="4">
        <v>31002.0</v>
      </c>
      <c r="B145" s="17" t="s">
        <v>173</v>
      </c>
      <c r="C145" s="6">
        <v>0.18696895241737366</v>
      </c>
      <c r="D145" s="6">
        <v>0.18958206474781036</v>
      </c>
      <c r="E145" s="18">
        <f t="shared" si="1"/>
        <v>1.013976183</v>
      </c>
      <c r="F145" s="19">
        <f t="shared" si="2"/>
        <v>1.013976183</v>
      </c>
      <c r="G145" s="18"/>
      <c r="H145" s="18"/>
      <c r="I145" s="4">
        <v>31002.0</v>
      </c>
      <c r="J145" s="17" t="s">
        <v>173</v>
      </c>
      <c r="K145" s="6">
        <v>0.052926257252693176</v>
      </c>
      <c r="L145" s="6">
        <v>0.04807375743985176</v>
      </c>
      <c r="M145" s="18">
        <f t="shared" si="3"/>
        <v>0.9083158329</v>
      </c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</row>
    <row r="146" ht="15.75" customHeight="1">
      <c r="A146" s="4">
        <v>31003.0</v>
      </c>
      <c r="B146" s="17" t="s">
        <v>174</v>
      </c>
      <c r="C146" s="6">
        <v>0.2499772161245346</v>
      </c>
      <c r="D146" s="6">
        <v>0.2673323452472687</v>
      </c>
      <c r="E146" s="18">
        <f t="shared" si="1"/>
        <v>1.069426844</v>
      </c>
      <c r="F146" s="19">
        <f t="shared" si="2"/>
        <v>1.069426844</v>
      </c>
      <c r="G146" s="18"/>
      <c r="H146" s="18"/>
      <c r="I146" s="4">
        <v>31003.0</v>
      </c>
      <c r="J146" s="17" t="s">
        <v>174</v>
      </c>
      <c r="K146" s="6">
        <v>0.07408185303211212</v>
      </c>
      <c r="L146" s="6">
        <v>0.06780844926834106</v>
      </c>
      <c r="M146" s="18">
        <f t="shared" si="3"/>
        <v>0.9153179422</v>
      </c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</row>
    <row r="147" ht="15.75" customHeight="1">
      <c r="A147" s="4">
        <v>31101.0</v>
      </c>
      <c r="B147" s="17" t="s">
        <v>175</v>
      </c>
      <c r="C147" s="6">
        <v>0.4037823975086212</v>
      </c>
      <c r="D147" s="6">
        <v>0.4093485474586487</v>
      </c>
      <c r="E147" s="18">
        <f t="shared" si="1"/>
        <v>1.013785024</v>
      </c>
      <c r="F147" s="19">
        <f t="shared" si="2"/>
        <v>1.013785024</v>
      </c>
      <c r="G147" s="18"/>
      <c r="H147" s="18"/>
      <c r="I147" s="4">
        <v>31101.0</v>
      </c>
      <c r="J147" s="17" t="s">
        <v>175</v>
      </c>
      <c r="K147" s="6">
        <v>0.1903105229139328</v>
      </c>
      <c r="L147" s="6">
        <v>0.13704657554626465</v>
      </c>
      <c r="M147" s="18">
        <f t="shared" si="3"/>
        <v>0.7201208501</v>
      </c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</row>
    <row r="148" ht="15.75" customHeight="1">
      <c r="A148" s="4">
        <v>31201.0</v>
      </c>
      <c r="B148" s="17" t="s">
        <v>176</v>
      </c>
      <c r="C148" s="6">
        <v>0.3300473392009735</v>
      </c>
      <c r="D148" s="6">
        <v>0.3659510016441345</v>
      </c>
      <c r="E148" s="18">
        <f t="shared" si="1"/>
        <v>1.108783372</v>
      </c>
      <c r="F148" s="19">
        <f t="shared" si="2"/>
        <v>1.108783372</v>
      </c>
      <c r="G148" s="18"/>
      <c r="H148" s="18"/>
      <c r="I148" s="4">
        <v>31201.0</v>
      </c>
      <c r="J148" s="17" t="s">
        <v>176</v>
      </c>
      <c r="K148" s="6">
        <v>0.11425846815109253</v>
      </c>
      <c r="L148" s="6">
        <v>0.10207100957632065</v>
      </c>
      <c r="M148" s="18">
        <f t="shared" si="3"/>
        <v>0.893334308</v>
      </c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</row>
    <row r="149" ht="15.75" customHeight="1">
      <c r="A149" s="4">
        <v>31202.0</v>
      </c>
      <c r="B149" s="17" t="s">
        <v>177</v>
      </c>
      <c r="C149" s="6">
        <v>0.35206401348114014</v>
      </c>
      <c r="D149" s="6">
        <v>0.3639673888683319</v>
      </c>
      <c r="E149" s="18">
        <f t="shared" si="1"/>
        <v>1.033810259</v>
      </c>
      <c r="F149" s="19">
        <f t="shared" si="2"/>
        <v>1.033810259</v>
      </c>
      <c r="G149" s="18"/>
      <c r="H149" s="18"/>
      <c r="I149" s="4">
        <v>31202.0</v>
      </c>
      <c r="J149" s="17" t="s">
        <v>177</v>
      </c>
      <c r="K149" s="6">
        <v>0.12510712444782257</v>
      </c>
      <c r="L149" s="6">
        <v>0.11241694539785385</v>
      </c>
      <c r="M149" s="18">
        <f t="shared" si="3"/>
        <v>0.8985654965</v>
      </c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</row>
    <row r="150" ht="15.75" customHeight="1">
      <c r="A150" s="4">
        <v>31203.0</v>
      </c>
      <c r="B150" s="17" t="s">
        <v>178</v>
      </c>
      <c r="C150" s="6">
        <v>0.24024945497512817</v>
      </c>
      <c r="D150" s="6">
        <v>0.22799928486347198</v>
      </c>
      <c r="E150" s="18">
        <f t="shared" si="1"/>
        <v>0.9490106227</v>
      </c>
      <c r="F150" s="19">
        <f t="shared" si="2"/>
        <v>0.9490106227</v>
      </c>
      <c r="G150" s="18"/>
      <c r="H150" s="18"/>
      <c r="I150" s="4">
        <v>31203.0</v>
      </c>
      <c r="J150" s="17" t="s">
        <v>178</v>
      </c>
      <c r="K150" s="6">
        <v>0.06697269529104233</v>
      </c>
      <c r="L150" s="6">
        <v>0.051319949328899384</v>
      </c>
      <c r="M150" s="18">
        <f t="shared" si="3"/>
        <v>0.766281678</v>
      </c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</row>
    <row r="151" ht="15.75" customHeight="1">
      <c r="A151" s="4">
        <v>31204.0</v>
      </c>
      <c r="B151" s="17" t="s">
        <v>179</v>
      </c>
      <c r="C151" s="6">
        <v>0.22178247570991516</v>
      </c>
      <c r="D151" s="6">
        <v>0.24537739157676697</v>
      </c>
      <c r="E151" s="18">
        <f t="shared" si="1"/>
        <v>1.106387648</v>
      </c>
      <c r="F151" s="19">
        <f t="shared" si="2"/>
        <v>1.106387648</v>
      </c>
      <c r="G151" s="18"/>
      <c r="H151" s="18"/>
      <c r="I151" s="4">
        <v>31204.0</v>
      </c>
      <c r="J151" s="17" t="s">
        <v>179</v>
      </c>
      <c r="K151" s="6">
        <v>0.06505490839481354</v>
      </c>
      <c r="L151" s="6">
        <v>0.0538606271147728</v>
      </c>
      <c r="M151" s="18">
        <f t="shared" si="3"/>
        <v>0.8279256469</v>
      </c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</row>
    <row r="152" ht="15.75" customHeight="1">
      <c r="A152" s="4">
        <v>31205.0</v>
      </c>
      <c r="B152" s="17" t="s">
        <v>180</v>
      </c>
      <c r="C152" s="6">
        <v>0.2200063318014145</v>
      </c>
      <c r="D152" s="6">
        <v>0.21963082253932953</v>
      </c>
      <c r="E152" s="18">
        <f t="shared" si="1"/>
        <v>0.9982931888</v>
      </c>
      <c r="F152" s="19">
        <f t="shared" si="2"/>
        <v>0.9982931888</v>
      </c>
      <c r="G152" s="18"/>
      <c r="H152" s="18"/>
      <c r="I152" s="4">
        <v>31205.0</v>
      </c>
      <c r="J152" s="17" t="s">
        <v>180</v>
      </c>
      <c r="K152" s="6">
        <v>0.06190278381109238</v>
      </c>
      <c r="L152" s="6">
        <v>0.05234090983867645</v>
      </c>
      <c r="M152" s="18">
        <f t="shared" si="3"/>
        <v>0.8455340231</v>
      </c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</row>
    <row r="153" ht="15.75" customHeight="1">
      <c r="A153" s="4">
        <v>31206.0</v>
      </c>
      <c r="B153" s="17" t="s">
        <v>181</v>
      </c>
      <c r="C153" s="6">
        <v>0.2177777737379074</v>
      </c>
      <c r="D153" s="6">
        <v>0.2250055968761444</v>
      </c>
      <c r="E153" s="18">
        <f t="shared" si="1"/>
        <v>1.033188984</v>
      </c>
      <c r="F153" s="19">
        <f t="shared" si="2"/>
        <v>1.033188984</v>
      </c>
      <c r="G153" s="18"/>
      <c r="H153" s="18"/>
      <c r="I153" s="4">
        <v>31206.0</v>
      </c>
      <c r="J153" s="17" t="s">
        <v>181</v>
      </c>
      <c r="K153" s="6">
        <v>0.06818976998329163</v>
      </c>
      <c r="L153" s="6">
        <v>0.05533182993531227</v>
      </c>
      <c r="M153" s="18">
        <f t="shared" si="3"/>
        <v>0.8114388705</v>
      </c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</row>
    <row r="154" ht="15.75" customHeight="1">
      <c r="A154" s="4">
        <v>31301.0</v>
      </c>
      <c r="B154" s="17" t="s">
        <v>182</v>
      </c>
      <c r="C154" s="6">
        <v>0.3466816246509552</v>
      </c>
      <c r="D154" s="6">
        <v>0.3484058082103729</v>
      </c>
      <c r="E154" s="18">
        <f t="shared" si="1"/>
        <v>1.004973392</v>
      </c>
      <c r="F154" s="19">
        <f t="shared" si="2"/>
        <v>1.004973392</v>
      </c>
      <c r="G154" s="18"/>
      <c r="H154" s="18"/>
      <c r="I154" s="4">
        <v>31301.0</v>
      </c>
      <c r="J154" s="17" t="s">
        <v>182</v>
      </c>
      <c r="K154" s="6">
        <v>0.09052059799432755</v>
      </c>
      <c r="L154" s="6">
        <v>0.06232209876179695</v>
      </c>
      <c r="M154" s="18">
        <f t="shared" si="3"/>
        <v>0.6884852745</v>
      </c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</row>
    <row r="155" ht="15.75" customHeight="1">
      <c r="A155" s="4">
        <v>31302.0</v>
      </c>
      <c r="B155" s="17" t="s">
        <v>183</v>
      </c>
      <c r="C155" s="6">
        <v>0.43525058031082153</v>
      </c>
      <c r="D155" s="6">
        <v>0.4666164517402649</v>
      </c>
      <c r="E155" s="18">
        <f t="shared" si="1"/>
        <v>1.072063939</v>
      </c>
      <c r="F155" s="19">
        <f t="shared" si="2"/>
        <v>1.072063939</v>
      </c>
      <c r="G155" s="18"/>
      <c r="H155" s="18"/>
      <c r="I155" s="4">
        <v>31302.0</v>
      </c>
      <c r="J155" s="17" t="s">
        <v>183</v>
      </c>
      <c r="K155" s="6">
        <v>0.24729056656360626</v>
      </c>
      <c r="L155" s="6">
        <v>0.18578197062015533</v>
      </c>
      <c r="M155" s="18">
        <f t="shared" si="3"/>
        <v>0.7512699461</v>
      </c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</row>
    <row r="156" ht="15.75" customHeight="1">
      <c r="A156" s="4">
        <v>31303.0</v>
      </c>
      <c r="B156" s="17" t="s">
        <v>184</v>
      </c>
      <c r="C156" s="6">
        <v>0.4602898955345154</v>
      </c>
      <c r="D156" s="6">
        <v>0.48227620124816895</v>
      </c>
      <c r="E156" s="18">
        <f t="shared" si="1"/>
        <v>1.047766214</v>
      </c>
      <c r="F156" s="19">
        <f t="shared" si="2"/>
        <v>1.047766214</v>
      </c>
      <c r="G156" s="18"/>
      <c r="H156" s="18"/>
      <c r="I156" s="4">
        <v>31303.0</v>
      </c>
      <c r="J156" s="17" t="s">
        <v>184</v>
      </c>
      <c r="K156" s="6">
        <v>0.18708209693431854</v>
      </c>
      <c r="L156" s="6">
        <v>0.14185446500778198</v>
      </c>
      <c r="M156" s="18">
        <f t="shared" si="3"/>
        <v>0.7582471403</v>
      </c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</row>
    <row r="157" ht="15.75" customHeight="1">
      <c r="A157" s="23">
        <v>31304.0</v>
      </c>
      <c r="B157" s="17" t="s">
        <v>185</v>
      </c>
      <c r="C157" s="6">
        <v>0.3466816246509552</v>
      </c>
      <c r="D157" s="6">
        <v>0.3484058082103729</v>
      </c>
      <c r="E157" s="6">
        <v>0.0</v>
      </c>
      <c r="F157" s="19">
        <f t="shared" si="2"/>
        <v>1.004973392</v>
      </c>
      <c r="G157" s="18"/>
      <c r="H157" s="18"/>
      <c r="I157" s="23">
        <v>31304.0</v>
      </c>
      <c r="J157" s="17" t="s">
        <v>185</v>
      </c>
      <c r="K157" s="6">
        <v>0.32893452048301697</v>
      </c>
      <c r="L157" s="6">
        <v>0.2891688942909241</v>
      </c>
      <c r="M157" s="18">
        <f t="shared" si="3"/>
        <v>0.8791077746</v>
      </c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</row>
    <row r="158" ht="15.75" customHeight="1">
      <c r="A158" s="4">
        <v>31401.0</v>
      </c>
      <c r="B158" s="17" t="s">
        <v>186</v>
      </c>
      <c r="C158" s="6">
        <v>0.05324440822005272</v>
      </c>
      <c r="D158" s="6">
        <v>0.06101220101118088</v>
      </c>
      <c r="E158" s="18">
        <f t="shared" ref="E158:E215" si="4">D158/C158</f>
        <v>1.145889363</v>
      </c>
      <c r="F158" s="19">
        <f t="shared" si="2"/>
        <v>1.145889363</v>
      </c>
      <c r="G158" s="18"/>
      <c r="H158" s="18"/>
      <c r="I158" s="4">
        <v>31401.0</v>
      </c>
      <c r="J158" s="17" t="s">
        <v>186</v>
      </c>
      <c r="K158" s="6">
        <v>0.018677175045013428</v>
      </c>
      <c r="L158" s="6">
        <v>0.019030200317502022</v>
      </c>
      <c r="M158" s="18">
        <f t="shared" si="3"/>
        <v>1.018901428</v>
      </c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</row>
    <row r="159" ht="15.75" customHeight="1">
      <c r="A159" s="4">
        <v>31402.0</v>
      </c>
      <c r="B159" s="17" t="s">
        <v>187</v>
      </c>
      <c r="C159" s="6">
        <v>0.11039241403341293</v>
      </c>
      <c r="D159" s="6">
        <v>0.11675367504358292</v>
      </c>
      <c r="E159" s="18">
        <f t="shared" si="4"/>
        <v>1.057624077</v>
      </c>
      <c r="F159" s="19">
        <f t="shared" si="2"/>
        <v>1.057624077</v>
      </c>
      <c r="G159" s="18"/>
      <c r="H159" s="18"/>
      <c r="I159" s="4">
        <v>31402.0</v>
      </c>
      <c r="J159" s="17" t="s">
        <v>187</v>
      </c>
      <c r="K159" s="6">
        <v>0.03269646316766739</v>
      </c>
      <c r="L159" s="6">
        <v>0.025626834481954575</v>
      </c>
      <c r="M159" s="18">
        <f t="shared" si="3"/>
        <v>0.7837800178</v>
      </c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</row>
    <row r="160" ht="15.75" customHeight="1">
      <c r="A160" s="4">
        <v>31403.0</v>
      </c>
      <c r="B160" s="17" t="s">
        <v>188</v>
      </c>
      <c r="C160" s="6">
        <v>0.08551483601331711</v>
      </c>
      <c r="D160" s="6">
        <v>0.0952780470252037</v>
      </c>
      <c r="E160" s="18">
        <f t="shared" si="4"/>
        <v>1.114169792</v>
      </c>
      <c r="F160" s="19">
        <f t="shared" si="2"/>
        <v>1.114169792</v>
      </c>
      <c r="G160" s="18"/>
      <c r="H160" s="18"/>
      <c r="I160" s="4">
        <v>31403.0</v>
      </c>
      <c r="J160" s="17" t="s">
        <v>188</v>
      </c>
      <c r="K160" s="6">
        <v>0.02084171026945114</v>
      </c>
      <c r="L160" s="6">
        <v>0.016536299139261246</v>
      </c>
      <c r="M160" s="18">
        <f t="shared" si="3"/>
        <v>0.7934233288</v>
      </c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</row>
    <row r="161" ht="15.75" customHeight="1">
      <c r="A161" s="4">
        <v>31404.0</v>
      </c>
      <c r="B161" s="17" t="s">
        <v>189</v>
      </c>
      <c r="C161" s="6">
        <v>0.19011646509170532</v>
      </c>
      <c r="D161" s="6">
        <v>0.1965358704328537</v>
      </c>
      <c r="E161" s="18">
        <f t="shared" si="4"/>
        <v>1.033765646</v>
      </c>
      <c r="F161" s="19">
        <f t="shared" si="2"/>
        <v>1.033765646</v>
      </c>
      <c r="G161" s="18"/>
      <c r="H161" s="18"/>
      <c r="I161" s="4">
        <v>31404.0</v>
      </c>
      <c r="J161" s="17" t="s">
        <v>189</v>
      </c>
      <c r="K161" s="6">
        <v>0.018518518656492233</v>
      </c>
      <c r="L161" s="6">
        <v>0.02182539738714695</v>
      </c>
      <c r="M161" s="18">
        <f t="shared" si="3"/>
        <v>1.17857145</v>
      </c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</row>
    <row r="162" ht="15.75" customHeight="1">
      <c r="A162" s="4">
        <v>31405.0</v>
      </c>
      <c r="B162" s="17" t="s">
        <v>190</v>
      </c>
      <c r="C162" s="6">
        <v>0.20584653317928314</v>
      </c>
      <c r="D162" s="6">
        <v>0.24373315274715424</v>
      </c>
      <c r="E162" s="18">
        <f t="shared" si="4"/>
        <v>1.184052745</v>
      </c>
      <c r="F162" s="19">
        <f t="shared" si="2"/>
        <v>1.184052745</v>
      </c>
      <c r="G162" s="18"/>
      <c r="H162" s="18"/>
      <c r="I162" s="4">
        <v>31405.0</v>
      </c>
      <c r="J162" s="17" t="s">
        <v>190</v>
      </c>
      <c r="K162" s="6">
        <v>0.0798465833067894</v>
      </c>
      <c r="L162" s="6">
        <v>0.0570528544485569</v>
      </c>
      <c r="M162" s="18">
        <f t="shared" si="3"/>
        <v>0.7145309428</v>
      </c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</row>
    <row r="163" ht="15.75" customHeight="1">
      <c r="A163" s="4">
        <v>31501.0</v>
      </c>
      <c r="B163" s="17" t="s">
        <v>191</v>
      </c>
      <c r="C163" s="6">
        <v>0.3436090648174286</v>
      </c>
      <c r="D163" s="6">
        <v>0.3450322449207306</v>
      </c>
      <c r="E163" s="18">
        <f t="shared" si="4"/>
        <v>1.004141858</v>
      </c>
      <c r="F163" s="19">
        <f t="shared" si="2"/>
        <v>1.004141858</v>
      </c>
      <c r="G163" s="18"/>
      <c r="H163" s="18"/>
      <c r="I163" s="4">
        <v>31501.0</v>
      </c>
      <c r="J163" s="17" t="s">
        <v>191</v>
      </c>
      <c r="K163" s="6">
        <v>0.13819758594036102</v>
      </c>
      <c r="L163" s="6">
        <v>0.09616074711084366</v>
      </c>
      <c r="M163" s="18">
        <f t="shared" si="3"/>
        <v>0.6958207443</v>
      </c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</row>
    <row r="164" ht="15.75" customHeight="1">
      <c r="A164" s="4">
        <v>31601.0</v>
      </c>
      <c r="B164" s="17" t="s">
        <v>192</v>
      </c>
      <c r="C164" s="6">
        <v>0.18019942939281464</v>
      </c>
      <c r="D164" s="6">
        <v>0.18820369243621826</v>
      </c>
      <c r="E164" s="18">
        <f t="shared" si="4"/>
        <v>1.044418914</v>
      </c>
      <c r="F164" s="19">
        <f t="shared" si="2"/>
        <v>1.044418914</v>
      </c>
      <c r="G164" s="18"/>
      <c r="H164" s="18"/>
      <c r="I164" s="4">
        <v>31601.0</v>
      </c>
      <c r="J164" s="17" t="s">
        <v>192</v>
      </c>
      <c r="K164" s="6">
        <v>0.054665710777044296</v>
      </c>
      <c r="L164" s="6">
        <v>0.04272664338350296</v>
      </c>
      <c r="M164" s="18">
        <f t="shared" si="3"/>
        <v>0.7815986068</v>
      </c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</row>
    <row r="165" ht="15.75" customHeight="1">
      <c r="A165" s="4">
        <v>31602.0</v>
      </c>
      <c r="B165" s="17" t="s">
        <v>193</v>
      </c>
      <c r="C165" s="6">
        <v>0.18663941323757172</v>
      </c>
      <c r="D165" s="6">
        <v>0.18853722512722015</v>
      </c>
      <c r="E165" s="18">
        <f t="shared" si="4"/>
        <v>1.010168334</v>
      </c>
      <c r="F165" s="19">
        <f t="shared" si="2"/>
        <v>1.010168334</v>
      </c>
      <c r="G165" s="18"/>
      <c r="H165" s="18"/>
      <c r="I165" s="4">
        <v>31602.0</v>
      </c>
      <c r="J165" s="17" t="s">
        <v>193</v>
      </c>
      <c r="K165" s="6">
        <v>0.038683127611875534</v>
      </c>
      <c r="L165" s="6">
        <v>0.03914492577314377</v>
      </c>
      <c r="M165" s="18">
        <f t="shared" si="3"/>
        <v>1.011937974</v>
      </c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</row>
    <row r="166" ht="15.75" customHeight="1">
      <c r="A166" s="4">
        <v>40101.0</v>
      </c>
      <c r="B166" s="17" t="s">
        <v>194</v>
      </c>
      <c r="C166" s="6">
        <v>0.024284183979034424</v>
      </c>
      <c r="D166" s="6">
        <v>0.05050100013613701</v>
      </c>
      <c r="E166" s="18">
        <f t="shared" si="4"/>
        <v>2.079583987</v>
      </c>
      <c r="F166" s="19">
        <f t="shared" si="2"/>
        <v>2.079583987</v>
      </c>
      <c r="G166" s="18"/>
      <c r="H166" s="18"/>
      <c r="I166" s="4">
        <v>40101.0</v>
      </c>
      <c r="J166" s="17" t="s">
        <v>194</v>
      </c>
      <c r="K166" s="6">
        <v>0.0050286282785236835</v>
      </c>
      <c r="L166" s="6">
        <v>0.007960227318108082</v>
      </c>
      <c r="M166" s="18">
        <f t="shared" si="3"/>
        <v>1.582981855</v>
      </c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</row>
    <row r="167" ht="15.75" customHeight="1">
      <c r="A167" s="4">
        <v>40102.0</v>
      </c>
      <c r="B167" s="17" t="s">
        <v>195</v>
      </c>
      <c r="C167" s="6">
        <v>0.24077408015727997</v>
      </c>
      <c r="D167" s="6">
        <v>0.22498637437820435</v>
      </c>
      <c r="E167" s="18">
        <f t="shared" si="4"/>
        <v>0.9344293797</v>
      </c>
      <c r="F167" s="19">
        <f t="shared" si="2"/>
        <v>0.9344293797</v>
      </c>
      <c r="G167" s="18"/>
      <c r="H167" s="18"/>
      <c r="I167" s="4">
        <v>40102.0</v>
      </c>
      <c r="J167" s="17" t="s">
        <v>195</v>
      </c>
      <c r="K167" s="6">
        <v>0.0616467110812664</v>
      </c>
      <c r="L167" s="6">
        <v>0.04603557288646698</v>
      </c>
      <c r="M167" s="18">
        <f t="shared" si="3"/>
        <v>0.7467644596</v>
      </c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</row>
    <row r="168" ht="15.75" customHeight="1">
      <c r="A168" s="4">
        <v>40103.0</v>
      </c>
      <c r="B168" s="17" t="s">
        <v>196</v>
      </c>
      <c r="C168" s="6">
        <v>0.439111590385437</v>
      </c>
      <c r="D168" s="6">
        <v>0.4443628191947937</v>
      </c>
      <c r="E168" s="18">
        <f t="shared" si="4"/>
        <v>1.011958757</v>
      </c>
      <c r="F168" s="19">
        <f t="shared" si="2"/>
        <v>1.011958757</v>
      </c>
      <c r="G168" s="18"/>
      <c r="H168" s="18"/>
      <c r="I168" s="4">
        <v>40103.0</v>
      </c>
      <c r="J168" s="17" t="s">
        <v>196</v>
      </c>
      <c r="K168" s="6">
        <v>0.22719353437423706</v>
      </c>
      <c r="L168" s="6">
        <v>0.19438020884990692</v>
      </c>
      <c r="M168" s="18">
        <f t="shared" si="3"/>
        <v>0.8555710416</v>
      </c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</row>
    <row r="169" ht="15.75" customHeight="1">
      <c r="A169" s="4">
        <v>40104.0</v>
      </c>
      <c r="B169" s="17" t="s">
        <v>197</v>
      </c>
      <c r="C169" s="6">
        <v>0.22749780118465424</v>
      </c>
      <c r="D169" s="6">
        <v>0.21702761948108673</v>
      </c>
      <c r="E169" s="18">
        <f t="shared" si="4"/>
        <v>0.9539767785</v>
      </c>
      <c r="F169" s="19">
        <f t="shared" si="2"/>
        <v>0.9539767785</v>
      </c>
      <c r="G169" s="18"/>
      <c r="H169" s="18"/>
      <c r="I169" s="4">
        <v>40104.0</v>
      </c>
      <c r="J169" s="17" t="s">
        <v>197</v>
      </c>
      <c r="K169" s="6">
        <v>0.06633604317903519</v>
      </c>
      <c r="L169" s="6">
        <v>0.03886405751109123</v>
      </c>
      <c r="M169" s="18">
        <f t="shared" si="3"/>
        <v>0.5858663805</v>
      </c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</row>
    <row r="170" ht="15.75" customHeight="1">
      <c r="A170" s="4">
        <v>40201.0</v>
      </c>
      <c r="B170" s="17" t="s">
        <v>198</v>
      </c>
      <c r="C170" s="6">
        <v>0.2388530671596527</v>
      </c>
      <c r="D170" s="6">
        <v>0.19962021708488464</v>
      </c>
      <c r="E170" s="18">
        <f t="shared" si="4"/>
        <v>0.8357448345</v>
      </c>
      <c r="F170" s="19">
        <f t="shared" si="2"/>
        <v>0.8357448345</v>
      </c>
      <c r="G170" s="18"/>
      <c r="H170" s="18"/>
      <c r="I170" s="4">
        <v>40201.0</v>
      </c>
      <c r="J170" s="17" t="s">
        <v>198</v>
      </c>
      <c r="K170" s="6">
        <v>0.093264639377594</v>
      </c>
      <c r="L170" s="6">
        <v>0.060200054198503494</v>
      </c>
      <c r="M170" s="18">
        <f t="shared" si="3"/>
        <v>0.6454756551</v>
      </c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</row>
    <row r="171" ht="15.75" customHeight="1">
      <c r="A171" s="4">
        <v>40202.0</v>
      </c>
      <c r="B171" s="17" t="s">
        <v>199</v>
      </c>
      <c r="C171" s="6">
        <v>0.2085048109292984</v>
      </c>
      <c r="D171" s="6">
        <v>0.2191922664642334</v>
      </c>
      <c r="E171" s="18">
        <f t="shared" si="4"/>
        <v>1.051257597</v>
      </c>
      <c r="F171" s="19">
        <f t="shared" si="2"/>
        <v>1.051257597</v>
      </c>
      <c r="G171" s="18"/>
      <c r="H171" s="18"/>
      <c r="I171" s="4">
        <v>40202.0</v>
      </c>
      <c r="J171" s="17" t="s">
        <v>199</v>
      </c>
      <c r="K171" s="6">
        <v>0.10165485739707947</v>
      </c>
      <c r="L171" s="6">
        <v>0.07107822597026825</v>
      </c>
      <c r="M171" s="18">
        <f t="shared" si="3"/>
        <v>0.6992113096</v>
      </c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</row>
    <row r="172" ht="15.75" customHeight="1">
      <c r="A172" s="4">
        <v>40301.0</v>
      </c>
      <c r="B172" s="17" t="s">
        <v>200</v>
      </c>
      <c r="C172" s="6">
        <v>0.35002365708351135</v>
      </c>
      <c r="D172" s="6">
        <v>0.3306097686290741</v>
      </c>
      <c r="E172" s="18">
        <f t="shared" si="4"/>
        <v>0.9445354962</v>
      </c>
      <c r="F172" s="19">
        <f t="shared" si="2"/>
        <v>0.9445354962</v>
      </c>
      <c r="G172" s="18"/>
      <c r="H172" s="18"/>
      <c r="I172" s="4">
        <v>40301.0</v>
      </c>
      <c r="J172" s="17" t="s">
        <v>200</v>
      </c>
      <c r="K172" s="6">
        <v>0.13390997052192688</v>
      </c>
      <c r="L172" s="6">
        <v>0.12162481248378754</v>
      </c>
      <c r="M172" s="18">
        <f t="shared" si="3"/>
        <v>0.9082580782</v>
      </c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</row>
    <row r="173" ht="15.75" customHeight="1">
      <c r="A173" s="4">
        <v>40302.0</v>
      </c>
      <c r="B173" s="17" t="s">
        <v>201</v>
      </c>
      <c r="C173" s="6">
        <v>0.30447331070899963</v>
      </c>
      <c r="D173" s="6">
        <v>0.33546191453933716</v>
      </c>
      <c r="E173" s="18">
        <f t="shared" si="4"/>
        <v>1.101777735</v>
      </c>
      <c r="F173" s="19">
        <f t="shared" si="2"/>
        <v>1.101777735</v>
      </c>
      <c r="G173" s="18"/>
      <c r="H173" s="18"/>
      <c r="I173" s="4">
        <v>40302.0</v>
      </c>
      <c r="J173" s="17" t="s">
        <v>201</v>
      </c>
      <c r="K173" s="6">
        <v>0.09317269921302795</v>
      </c>
      <c r="L173" s="6">
        <v>0.09846214950084686</v>
      </c>
      <c r="M173" s="18">
        <f t="shared" si="3"/>
        <v>1.056770388</v>
      </c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</row>
    <row r="174" ht="15.75" customHeight="1">
      <c r="A174" s="4">
        <v>40401.0</v>
      </c>
      <c r="B174" s="17" t="s">
        <v>202</v>
      </c>
      <c r="C174" s="6">
        <v>0.25296711921691895</v>
      </c>
      <c r="D174" s="6">
        <v>0.17956586182117462</v>
      </c>
      <c r="E174" s="18">
        <f t="shared" si="4"/>
        <v>0.7098387426</v>
      </c>
      <c r="F174" s="19">
        <f t="shared" si="2"/>
        <v>0.7098387426</v>
      </c>
      <c r="G174" s="18"/>
      <c r="H174" s="18"/>
      <c r="I174" s="4">
        <v>40401.0</v>
      </c>
      <c r="J174" s="17" t="s">
        <v>202</v>
      </c>
      <c r="K174" s="6">
        <v>0.09412956237792969</v>
      </c>
      <c r="L174" s="6">
        <v>0.06095802038908005</v>
      </c>
      <c r="M174" s="18">
        <f t="shared" si="3"/>
        <v>0.6475969807</v>
      </c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</row>
    <row r="175" ht="15.75" customHeight="1">
      <c r="A175" s="4">
        <v>40402.0</v>
      </c>
      <c r="B175" s="17" t="s">
        <v>203</v>
      </c>
      <c r="C175" s="6">
        <v>0.2631399929523468</v>
      </c>
      <c r="D175" s="6">
        <v>0.23331116139888763</v>
      </c>
      <c r="E175" s="18">
        <f t="shared" si="4"/>
        <v>0.8866427288</v>
      </c>
      <c r="F175" s="19">
        <f t="shared" si="2"/>
        <v>0.8866427288</v>
      </c>
      <c r="G175" s="18"/>
      <c r="H175" s="18"/>
      <c r="I175" s="4">
        <v>40402.0</v>
      </c>
      <c r="J175" s="17" t="s">
        <v>203</v>
      </c>
      <c r="K175" s="6">
        <v>0.14028270542621613</v>
      </c>
      <c r="L175" s="6">
        <v>0.11367141455411911</v>
      </c>
      <c r="M175" s="18">
        <f t="shared" si="3"/>
        <v>0.8103024119</v>
      </c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</row>
    <row r="176" ht="15.75" customHeight="1">
      <c r="A176" s="4">
        <v>40501.0</v>
      </c>
      <c r="B176" s="17" t="s">
        <v>204</v>
      </c>
      <c r="C176" s="6">
        <v>0.061835747212171555</v>
      </c>
      <c r="D176" s="6">
        <v>0.018518518656492233</v>
      </c>
      <c r="E176" s="18">
        <f t="shared" si="4"/>
        <v>0.2994791766</v>
      </c>
      <c r="F176" s="19">
        <f t="shared" si="2"/>
        <v>0.2994791766</v>
      </c>
      <c r="G176" s="18"/>
      <c r="H176" s="18"/>
      <c r="I176" s="4">
        <v>40501.0</v>
      </c>
      <c r="J176" s="17" t="s">
        <v>204</v>
      </c>
      <c r="K176" s="6">
        <v>0.015453561209142208</v>
      </c>
      <c r="L176" s="6">
        <v>0.0067724185064435005</v>
      </c>
      <c r="M176" s="18">
        <f t="shared" si="3"/>
        <v>0.4382432253</v>
      </c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</row>
    <row r="177" ht="15.75" customHeight="1">
      <c r="A177" s="4">
        <v>40502.0</v>
      </c>
      <c r="B177" s="17" t="s">
        <v>205</v>
      </c>
      <c r="C177" s="6">
        <v>0.32611051201820374</v>
      </c>
      <c r="D177" s="6">
        <v>0.3154592514038086</v>
      </c>
      <c r="E177" s="18">
        <f t="shared" si="4"/>
        <v>0.9673384935</v>
      </c>
      <c r="F177" s="19">
        <f t="shared" si="2"/>
        <v>0.9673384935</v>
      </c>
      <c r="G177" s="18"/>
      <c r="H177" s="18"/>
      <c r="I177" s="4">
        <v>40502.0</v>
      </c>
      <c r="J177" s="17" t="s">
        <v>205</v>
      </c>
      <c r="K177" s="6">
        <v>0.07544444501399994</v>
      </c>
      <c r="L177" s="6">
        <v>0.0643126517534256</v>
      </c>
      <c r="M177" s="18">
        <f t="shared" si="3"/>
        <v>0.8524504586</v>
      </c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</row>
    <row r="178" ht="15.75" customHeight="1">
      <c r="A178" s="4">
        <v>40503.0</v>
      </c>
      <c r="B178" s="17" t="s">
        <v>206</v>
      </c>
      <c r="C178" s="6">
        <v>0.28423041105270386</v>
      </c>
      <c r="D178" s="6">
        <v>0.2856944501399994</v>
      </c>
      <c r="E178" s="18">
        <f t="shared" si="4"/>
        <v>1.005150888</v>
      </c>
      <c r="F178" s="19">
        <f t="shared" si="2"/>
        <v>1.005150888</v>
      </c>
      <c r="G178" s="18"/>
      <c r="H178" s="18"/>
      <c r="I178" s="4">
        <v>40503.0</v>
      </c>
      <c r="J178" s="17" t="s">
        <v>206</v>
      </c>
      <c r="K178" s="6">
        <v>0.02766251750290394</v>
      </c>
      <c r="L178" s="6">
        <v>0.035587504506111145</v>
      </c>
      <c r="M178" s="18">
        <f t="shared" si="3"/>
        <v>1.286488278</v>
      </c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</row>
    <row r="179" ht="15.75" customHeight="1">
      <c r="A179" s="4">
        <v>40504.0</v>
      </c>
      <c r="B179" s="17" t="s">
        <v>207</v>
      </c>
      <c r="C179" s="6">
        <v>0.2222222089767456</v>
      </c>
      <c r="D179" s="6">
        <v>0.258849561214447</v>
      </c>
      <c r="E179" s="18">
        <f t="shared" si="4"/>
        <v>1.164823095</v>
      </c>
      <c r="F179" s="19">
        <f t="shared" si="2"/>
        <v>1.164823095</v>
      </c>
      <c r="G179" s="18"/>
      <c r="H179" s="18"/>
      <c r="I179" s="4">
        <v>40504.0</v>
      </c>
      <c r="J179" s="17" t="s">
        <v>207</v>
      </c>
      <c r="K179" s="6">
        <v>0.0051282052882015705</v>
      </c>
      <c r="L179" s="6">
        <v>0.012254903092980385</v>
      </c>
      <c r="M179" s="18">
        <f t="shared" si="3"/>
        <v>2.389706029</v>
      </c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</row>
    <row r="180" ht="15.75" customHeight="1">
      <c r="A180" s="4">
        <v>40505.0</v>
      </c>
      <c r="B180" s="17" t="s">
        <v>208</v>
      </c>
      <c r="C180" s="6">
        <v>0.14150327444076538</v>
      </c>
      <c r="D180" s="6">
        <v>0.14982017874717712</v>
      </c>
      <c r="E180" s="18">
        <f t="shared" si="4"/>
        <v>1.058775349</v>
      </c>
      <c r="F180" s="19">
        <f t="shared" si="2"/>
        <v>1.058775349</v>
      </c>
      <c r="G180" s="18"/>
      <c r="H180" s="18"/>
      <c r="I180" s="4">
        <v>40505.0</v>
      </c>
      <c r="J180" s="17" t="s">
        <v>208</v>
      </c>
      <c r="K180" s="6">
        <v>0.0334412083029747</v>
      </c>
      <c r="L180" s="6">
        <v>0.03366275504231453</v>
      </c>
      <c r="M180" s="18">
        <f t="shared" si="3"/>
        <v>1.006624962</v>
      </c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</row>
    <row r="181" ht="15.75" customHeight="1">
      <c r="A181" s="4">
        <v>40601.0</v>
      </c>
      <c r="B181" s="17" t="s">
        <v>209</v>
      </c>
      <c r="C181" s="6">
        <v>0.2098914384841919</v>
      </c>
      <c r="D181" s="6">
        <v>0.13422350585460663</v>
      </c>
      <c r="E181" s="18">
        <f t="shared" si="4"/>
        <v>0.6394901423</v>
      </c>
      <c r="F181" s="19">
        <f t="shared" si="2"/>
        <v>0.6394901423</v>
      </c>
      <c r="G181" s="18"/>
      <c r="H181" s="18"/>
      <c r="I181" s="4">
        <v>40601.0</v>
      </c>
      <c r="J181" s="17" t="s">
        <v>209</v>
      </c>
      <c r="K181" s="6">
        <v>0.07177364081144333</v>
      </c>
      <c r="L181" s="6">
        <v>0.031070632860064507</v>
      </c>
      <c r="M181" s="18">
        <f t="shared" si="3"/>
        <v>0.4328975444</v>
      </c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</row>
    <row r="182" ht="15.75" customHeight="1">
      <c r="A182" s="4">
        <v>40602.0</v>
      </c>
      <c r="B182" s="17" t="s">
        <v>210</v>
      </c>
      <c r="C182" s="6">
        <v>0.18220339715480804</v>
      </c>
      <c r="D182" s="6">
        <v>0.13548815250396729</v>
      </c>
      <c r="E182" s="18">
        <f t="shared" si="4"/>
        <v>0.7436093652</v>
      </c>
      <c r="F182" s="19">
        <f t="shared" si="2"/>
        <v>0.7436093652</v>
      </c>
      <c r="G182" s="18"/>
      <c r="H182" s="18"/>
      <c r="I182" s="4">
        <v>40602.0</v>
      </c>
      <c r="J182" s="17" t="s">
        <v>210</v>
      </c>
      <c r="K182" s="6">
        <v>0.07213730365037918</v>
      </c>
      <c r="L182" s="6">
        <v>0.036645445972681046</v>
      </c>
      <c r="M182" s="18">
        <f t="shared" si="3"/>
        <v>0.5079957819</v>
      </c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</row>
    <row r="183" ht="15.75" customHeight="1">
      <c r="A183" s="4">
        <v>40603.0</v>
      </c>
      <c r="B183" s="17" t="s">
        <v>211</v>
      </c>
      <c r="C183" s="6">
        <v>0.1966390758752823</v>
      </c>
      <c r="D183" s="6">
        <v>0.10752173513174057</v>
      </c>
      <c r="E183" s="18">
        <f t="shared" si="4"/>
        <v>0.5467973985</v>
      </c>
      <c r="F183" s="19">
        <f t="shared" si="2"/>
        <v>0.5467973985</v>
      </c>
      <c r="G183" s="18"/>
      <c r="H183" s="18"/>
      <c r="I183" s="4">
        <v>40603.0</v>
      </c>
      <c r="J183" s="17" t="s">
        <v>211</v>
      </c>
      <c r="K183" s="6">
        <v>0.04416743665933609</v>
      </c>
      <c r="L183" s="6">
        <v>0.02256638929247856</v>
      </c>
      <c r="M183" s="18">
        <f t="shared" si="3"/>
        <v>0.5109282086</v>
      </c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</row>
    <row r="184" ht="15.75" customHeight="1">
      <c r="A184" s="4">
        <v>40701.0</v>
      </c>
      <c r="B184" s="17" t="s">
        <v>212</v>
      </c>
      <c r="C184" s="6">
        <v>0.11343047767877579</v>
      </c>
      <c r="D184" s="6">
        <v>0.06983290612697601</v>
      </c>
      <c r="E184" s="18">
        <f t="shared" si="4"/>
        <v>0.6156449973</v>
      </c>
      <c r="F184" s="19">
        <f t="shared" si="2"/>
        <v>0.6156449973</v>
      </c>
      <c r="G184" s="18"/>
      <c r="H184" s="18"/>
      <c r="I184" s="4">
        <v>40701.0</v>
      </c>
      <c r="J184" s="17" t="s">
        <v>212</v>
      </c>
      <c r="K184" s="6">
        <v>0.025836370885372162</v>
      </c>
      <c r="L184" s="6">
        <v>0.009072922170162201</v>
      </c>
      <c r="M184" s="18">
        <f t="shared" si="3"/>
        <v>0.3511685991</v>
      </c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</row>
    <row r="185" ht="15.75" customHeight="1">
      <c r="A185" s="4">
        <v>40702.0</v>
      </c>
      <c r="B185" s="17" t="s">
        <v>213</v>
      </c>
      <c r="C185" s="6">
        <v>0.1088687852025032</v>
      </c>
      <c r="D185" s="6">
        <v>0.09385407716035843</v>
      </c>
      <c r="E185" s="18">
        <f t="shared" si="4"/>
        <v>0.8620843613</v>
      </c>
      <c r="F185" s="19">
        <f t="shared" si="2"/>
        <v>0.8620843613</v>
      </c>
      <c r="G185" s="18"/>
      <c r="H185" s="18"/>
      <c r="I185" s="4">
        <v>40702.0</v>
      </c>
      <c r="J185" s="17" t="s">
        <v>213</v>
      </c>
      <c r="K185" s="6">
        <v>0.019459791481494904</v>
      </c>
      <c r="L185" s="6">
        <v>0.02064942754805088</v>
      </c>
      <c r="M185" s="18">
        <f t="shared" si="3"/>
        <v>1.061133033</v>
      </c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</row>
    <row r="186" ht="15.75" customHeight="1">
      <c r="A186" s="4">
        <v>40801.0</v>
      </c>
      <c r="B186" s="17" t="s">
        <v>214</v>
      </c>
      <c r="C186" s="6">
        <v>0.21868780255317688</v>
      </c>
      <c r="D186" s="6">
        <v>0.23594102263450623</v>
      </c>
      <c r="E186" s="18">
        <f t="shared" si="4"/>
        <v>1.078894295</v>
      </c>
      <c r="F186" s="19">
        <f t="shared" si="2"/>
        <v>1.078894295</v>
      </c>
      <c r="G186" s="18"/>
      <c r="H186" s="18"/>
      <c r="I186" s="4">
        <v>40801.0</v>
      </c>
      <c r="J186" s="17" t="s">
        <v>214</v>
      </c>
      <c r="K186" s="6">
        <v>0.050206661224365234</v>
      </c>
      <c r="L186" s="6">
        <v>0.05544170364737511</v>
      </c>
      <c r="M186" s="18">
        <f t="shared" si="3"/>
        <v>1.104269878</v>
      </c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</row>
    <row r="187" ht="15.75" customHeight="1">
      <c r="A187" s="4">
        <v>40802.0</v>
      </c>
      <c r="B187" s="17" t="s">
        <v>215</v>
      </c>
      <c r="C187" s="6">
        <v>0.26193416118621826</v>
      </c>
      <c r="D187" s="6">
        <v>0.2573392987251282</v>
      </c>
      <c r="E187" s="18">
        <f t="shared" si="4"/>
        <v>0.9824579488</v>
      </c>
      <c r="F187" s="19">
        <f t="shared" si="2"/>
        <v>0.9824579488</v>
      </c>
      <c r="G187" s="18"/>
      <c r="H187" s="18"/>
      <c r="I187" s="4">
        <v>40802.0</v>
      </c>
      <c r="J187" s="17" t="s">
        <v>215</v>
      </c>
      <c r="K187" s="6">
        <v>0.08783487230539322</v>
      </c>
      <c r="L187" s="6">
        <v>0.06571676582098007</v>
      </c>
      <c r="M187" s="18">
        <f t="shared" si="3"/>
        <v>0.748185363</v>
      </c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</row>
    <row r="188" ht="15.75" customHeight="1">
      <c r="A188" s="4">
        <v>40901.0</v>
      </c>
      <c r="B188" s="17" t="s">
        <v>216</v>
      </c>
      <c r="C188" s="6">
        <v>0.1521015465259552</v>
      </c>
      <c r="D188" s="6">
        <v>0.20163631439208984</v>
      </c>
      <c r="E188" s="18">
        <f t="shared" si="4"/>
        <v>1.325669061</v>
      </c>
      <c r="F188" s="19">
        <f t="shared" si="2"/>
        <v>1.325669061</v>
      </c>
      <c r="G188" s="18"/>
      <c r="H188" s="18"/>
      <c r="I188" s="4">
        <v>40901.0</v>
      </c>
      <c r="J188" s="17" t="s">
        <v>216</v>
      </c>
      <c r="K188" s="6">
        <v>0.03487285599112511</v>
      </c>
      <c r="L188" s="6">
        <v>0.03445777669548988</v>
      </c>
      <c r="M188" s="18">
        <f t="shared" si="3"/>
        <v>0.988097353</v>
      </c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</row>
    <row r="189" ht="15.75" customHeight="1">
      <c r="A189" s="4">
        <v>40902.0</v>
      </c>
      <c r="B189" s="17" t="s">
        <v>217</v>
      </c>
      <c r="C189" s="6">
        <v>0.21674491465091705</v>
      </c>
      <c r="D189" s="6">
        <v>0.22965998947620392</v>
      </c>
      <c r="E189" s="18">
        <f t="shared" si="4"/>
        <v>1.059586518</v>
      </c>
      <c r="F189" s="19">
        <f t="shared" si="2"/>
        <v>1.059586518</v>
      </c>
      <c r="G189" s="18"/>
      <c r="H189" s="18"/>
      <c r="I189" s="4">
        <v>40902.0</v>
      </c>
      <c r="J189" s="17" t="s">
        <v>217</v>
      </c>
      <c r="K189" s="6">
        <v>0.11028501391410828</v>
      </c>
      <c r="L189" s="6">
        <v>0.0262262262403965</v>
      </c>
      <c r="M189" s="18">
        <f t="shared" si="3"/>
        <v>0.2378040797</v>
      </c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</row>
    <row r="190" ht="15.75" customHeight="1">
      <c r="A190" s="4">
        <v>40903.0</v>
      </c>
      <c r="B190" s="17" t="s">
        <v>218</v>
      </c>
      <c r="C190" s="6">
        <v>0.2106567621231079</v>
      </c>
      <c r="D190" s="6">
        <v>0.23124878108501434</v>
      </c>
      <c r="E190" s="18">
        <f t="shared" si="4"/>
        <v>1.097751521</v>
      </c>
      <c r="F190" s="19">
        <f t="shared" si="2"/>
        <v>1.097751521</v>
      </c>
      <c r="G190" s="18"/>
      <c r="H190" s="18"/>
      <c r="I190" s="4">
        <v>40903.0</v>
      </c>
      <c r="J190" s="17" t="s">
        <v>218</v>
      </c>
      <c r="K190" s="6">
        <v>0.11687630414962769</v>
      </c>
      <c r="L190" s="6">
        <v>0.146564319729805</v>
      </c>
      <c r="M190" s="18">
        <f t="shared" si="3"/>
        <v>1.254012272</v>
      </c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</row>
    <row r="191" ht="15.75" customHeight="1">
      <c r="A191" s="4">
        <v>41001.0</v>
      </c>
      <c r="B191" s="17" t="s">
        <v>219</v>
      </c>
      <c r="C191" s="6">
        <v>0.36367541551589966</v>
      </c>
      <c r="D191" s="6">
        <v>0.340434730052948</v>
      </c>
      <c r="E191" s="18">
        <f t="shared" si="4"/>
        <v>0.9360949779</v>
      </c>
      <c r="F191" s="19">
        <f t="shared" si="2"/>
        <v>0.9360949779</v>
      </c>
      <c r="G191" s="18"/>
      <c r="H191" s="18"/>
      <c r="I191" s="4">
        <v>41001.0</v>
      </c>
      <c r="J191" s="17" t="s">
        <v>219</v>
      </c>
      <c r="K191" s="6">
        <v>0.13743530213832855</v>
      </c>
      <c r="L191" s="6">
        <v>0.10699065774679184</v>
      </c>
      <c r="M191" s="18">
        <f t="shared" si="3"/>
        <v>0.7784801727</v>
      </c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</row>
    <row r="192" ht="15.75" customHeight="1">
      <c r="A192" s="4">
        <v>41101.0</v>
      </c>
      <c r="B192" s="17" t="s">
        <v>220</v>
      </c>
      <c r="C192" s="6">
        <v>0.20392517745494843</v>
      </c>
      <c r="D192" s="6">
        <v>0.1594354659318924</v>
      </c>
      <c r="E192" s="18">
        <f t="shared" si="4"/>
        <v>0.7818331602</v>
      </c>
      <c r="F192" s="19">
        <f t="shared" si="2"/>
        <v>0.7818331602</v>
      </c>
      <c r="G192" s="18"/>
      <c r="H192" s="18"/>
      <c r="I192" s="4">
        <v>41101.0</v>
      </c>
      <c r="J192" s="17" t="s">
        <v>220</v>
      </c>
      <c r="K192" s="6">
        <v>0.06833510845899582</v>
      </c>
      <c r="L192" s="6">
        <v>0.03573669493198395</v>
      </c>
      <c r="M192" s="18">
        <f t="shared" si="3"/>
        <v>0.5229624382</v>
      </c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</row>
    <row r="193" ht="15.75" customHeight="1">
      <c r="A193" s="4">
        <v>41201.0</v>
      </c>
      <c r="B193" s="17" t="s">
        <v>221</v>
      </c>
      <c r="C193" s="6">
        <v>0.31496477127075195</v>
      </c>
      <c r="D193" s="6">
        <v>0.313199520111084</v>
      </c>
      <c r="E193" s="18">
        <f t="shared" si="4"/>
        <v>0.9943954013</v>
      </c>
      <c r="F193" s="19">
        <f t="shared" si="2"/>
        <v>0.9943954013</v>
      </c>
      <c r="G193" s="18"/>
      <c r="H193" s="18"/>
      <c r="I193" s="4">
        <v>41201.0</v>
      </c>
      <c r="J193" s="17" t="s">
        <v>221</v>
      </c>
      <c r="K193" s="6">
        <v>0.12868016958236694</v>
      </c>
      <c r="L193" s="6">
        <v>0.10745026171207428</v>
      </c>
      <c r="M193" s="18">
        <f t="shared" si="3"/>
        <v>0.8350180301</v>
      </c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</row>
    <row r="194" ht="15.75" customHeight="1">
      <c r="A194" s="4">
        <v>41202.0</v>
      </c>
      <c r="B194" s="17" t="s">
        <v>222</v>
      </c>
      <c r="C194" s="6">
        <v>0.29588016867637634</v>
      </c>
      <c r="D194" s="6">
        <v>0.24047039449214935</v>
      </c>
      <c r="E194" s="18">
        <f t="shared" si="4"/>
        <v>0.812729003</v>
      </c>
      <c r="F194" s="19">
        <f t="shared" si="2"/>
        <v>0.812729003</v>
      </c>
      <c r="G194" s="18"/>
      <c r="H194" s="18"/>
      <c r="I194" s="4">
        <v>41202.0</v>
      </c>
      <c r="J194" s="17" t="s">
        <v>222</v>
      </c>
      <c r="K194" s="6">
        <v>0.08712521940469742</v>
      </c>
      <c r="L194" s="6">
        <v>0.07516495138406754</v>
      </c>
      <c r="M194" s="18">
        <f t="shared" si="3"/>
        <v>0.8627232379</v>
      </c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</row>
    <row r="195" ht="15.75" customHeight="1">
      <c r="A195" s="4">
        <v>41301.0</v>
      </c>
      <c r="B195" s="17" t="s">
        <v>176</v>
      </c>
      <c r="C195" s="6">
        <v>0.3398248851299286</v>
      </c>
      <c r="D195" s="6">
        <v>0.32131609320640564</v>
      </c>
      <c r="E195" s="18">
        <f t="shared" si="4"/>
        <v>0.9455343245</v>
      </c>
      <c r="F195" s="19">
        <f t="shared" si="2"/>
        <v>0.9455343245</v>
      </c>
      <c r="G195" s="18"/>
      <c r="H195" s="18"/>
      <c r="I195" s="4">
        <v>41301.0</v>
      </c>
      <c r="J195" s="17" t="s">
        <v>176</v>
      </c>
      <c r="K195" s="6">
        <v>0.15290233492851257</v>
      </c>
      <c r="L195" s="6">
        <v>0.13163453340530396</v>
      </c>
      <c r="M195" s="18">
        <f t="shared" si="3"/>
        <v>0.8609059729</v>
      </c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</row>
    <row r="196" ht="15.75" customHeight="1">
      <c r="A196" s="4">
        <v>41401.0</v>
      </c>
      <c r="B196" s="17" t="s">
        <v>223</v>
      </c>
      <c r="C196" s="6">
        <v>0.2572426199913025</v>
      </c>
      <c r="D196" s="6">
        <v>0.24408017098903656</v>
      </c>
      <c r="E196" s="18">
        <f t="shared" si="4"/>
        <v>0.9488325496</v>
      </c>
      <c r="F196" s="19">
        <f t="shared" si="2"/>
        <v>0.9488325496</v>
      </c>
      <c r="G196" s="18"/>
      <c r="H196" s="18"/>
      <c r="I196" s="4">
        <v>41401.0</v>
      </c>
      <c r="J196" s="17" t="s">
        <v>223</v>
      </c>
      <c r="K196" s="6">
        <v>0.08420626074075699</v>
      </c>
      <c r="L196" s="6">
        <v>0.06597748398780823</v>
      </c>
      <c r="M196" s="18">
        <f t="shared" si="3"/>
        <v>0.7835223107</v>
      </c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</row>
    <row r="197" ht="15.75" customHeight="1">
      <c r="A197" s="4">
        <v>41501.0</v>
      </c>
      <c r="B197" s="17" t="s">
        <v>224</v>
      </c>
      <c r="C197" s="6">
        <v>0.3013888895511627</v>
      </c>
      <c r="D197" s="6">
        <v>0.30757221579551697</v>
      </c>
      <c r="E197" s="18">
        <f t="shared" si="4"/>
        <v>1.020516105</v>
      </c>
      <c r="F197" s="19">
        <f t="shared" si="2"/>
        <v>1.020516105</v>
      </c>
      <c r="G197" s="18"/>
      <c r="H197" s="18"/>
      <c r="I197" s="4">
        <v>41501.0</v>
      </c>
      <c r="J197" s="17" t="s">
        <v>224</v>
      </c>
      <c r="K197" s="6">
        <v>0.1661958545446396</v>
      </c>
      <c r="L197" s="6">
        <v>0.11621592193841934</v>
      </c>
      <c r="M197" s="18">
        <f t="shared" si="3"/>
        <v>0.6992708829</v>
      </c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</row>
    <row r="198" ht="15.75" customHeight="1">
      <c r="A198" s="4">
        <v>41502.0</v>
      </c>
      <c r="B198" s="17" t="s">
        <v>225</v>
      </c>
      <c r="C198" s="6">
        <v>0.27630284428596497</v>
      </c>
      <c r="D198" s="6">
        <v>0.34144362807273865</v>
      </c>
      <c r="E198" s="18">
        <f t="shared" si="4"/>
        <v>1.235758644</v>
      </c>
      <c r="F198" s="19">
        <f t="shared" si="2"/>
        <v>1.235758644</v>
      </c>
      <c r="G198" s="18"/>
      <c r="H198" s="18"/>
      <c r="I198" s="4">
        <v>41502.0</v>
      </c>
      <c r="J198" s="17" t="s">
        <v>225</v>
      </c>
      <c r="K198" s="6">
        <v>0.08422938734292984</v>
      </c>
      <c r="L198" s="6">
        <v>0.044770896434783936</v>
      </c>
      <c r="M198" s="18">
        <f t="shared" si="3"/>
        <v>0.5315353447</v>
      </c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</row>
    <row r="199" ht="15.75" customHeight="1">
      <c r="A199" s="4">
        <v>41503.0</v>
      </c>
      <c r="B199" s="17" t="s">
        <v>226</v>
      </c>
      <c r="C199" s="6">
        <v>0.4392033517360687</v>
      </c>
      <c r="D199" s="6">
        <v>0.3437783718109131</v>
      </c>
      <c r="E199" s="18">
        <f t="shared" si="4"/>
        <v>0.7827316674</v>
      </c>
      <c r="F199" s="19">
        <f t="shared" si="2"/>
        <v>0.7827316674</v>
      </c>
      <c r="G199" s="18"/>
      <c r="H199" s="18"/>
      <c r="I199" s="4">
        <v>41503.0</v>
      </c>
      <c r="J199" s="17" t="s">
        <v>226</v>
      </c>
      <c r="K199" s="6">
        <v>0.12121212482452393</v>
      </c>
      <c r="L199" s="6">
        <v>0.05742551013827324</v>
      </c>
      <c r="M199" s="18">
        <f t="shared" si="3"/>
        <v>0.4737604445</v>
      </c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</row>
    <row r="200" ht="15.75" customHeight="1">
      <c r="A200" s="4">
        <v>41601.0</v>
      </c>
      <c r="B200" s="17" t="s">
        <v>227</v>
      </c>
      <c r="C200" s="6">
        <v>0.3504958748817444</v>
      </c>
      <c r="D200" s="6">
        <v>0.3479955792427063</v>
      </c>
      <c r="E200" s="18">
        <f t="shared" si="4"/>
        <v>0.9928664049</v>
      </c>
      <c r="F200" s="19">
        <f t="shared" si="2"/>
        <v>0.9928664049</v>
      </c>
      <c r="G200" s="18"/>
      <c r="H200" s="18"/>
      <c r="I200" s="4">
        <v>41601.0</v>
      </c>
      <c r="J200" s="17" t="s">
        <v>227</v>
      </c>
      <c r="K200" s="6">
        <v>0.12808574736118317</v>
      </c>
      <c r="L200" s="6">
        <v>0.1065354198217392</v>
      </c>
      <c r="M200" s="18">
        <f t="shared" si="3"/>
        <v>0.8317507765</v>
      </c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</row>
    <row r="201" ht="15.75" customHeight="1">
      <c r="A201" s="4">
        <v>50101.0</v>
      </c>
      <c r="B201" s="17" t="s">
        <v>228</v>
      </c>
      <c r="C201" s="6">
        <v>0.054300591349601746</v>
      </c>
      <c r="D201" s="6">
        <v>0.05078119412064552</v>
      </c>
      <c r="E201" s="18">
        <f t="shared" si="4"/>
        <v>0.9351867606</v>
      </c>
      <c r="F201" s="19">
        <f t="shared" si="2"/>
        <v>0.9351867606</v>
      </c>
      <c r="G201" s="18"/>
      <c r="H201" s="18"/>
      <c r="I201" s="4">
        <v>50101.0</v>
      </c>
      <c r="J201" s="17" t="s">
        <v>228</v>
      </c>
      <c r="K201" s="6">
        <v>0.016054801642894745</v>
      </c>
      <c r="L201" s="6">
        <v>0.011812763288617134</v>
      </c>
      <c r="M201" s="18">
        <f t="shared" si="3"/>
        <v>0.7357775917</v>
      </c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</row>
    <row r="202" ht="15.75" customHeight="1">
      <c r="A202" s="4">
        <v>50102.0</v>
      </c>
      <c r="B202" s="17" t="s">
        <v>229</v>
      </c>
      <c r="C202" s="6">
        <v>0.42208537459373474</v>
      </c>
      <c r="D202" s="6">
        <v>0.4716531038284302</v>
      </c>
      <c r="E202" s="18">
        <f t="shared" si="4"/>
        <v>1.117435316</v>
      </c>
      <c r="F202" s="19">
        <f t="shared" si="2"/>
        <v>1.117435316</v>
      </c>
      <c r="G202" s="18"/>
      <c r="H202" s="18"/>
      <c r="I202" s="4">
        <v>50102.0</v>
      </c>
      <c r="J202" s="17" t="s">
        <v>229</v>
      </c>
      <c r="K202" s="6">
        <v>0.17536890506744385</v>
      </c>
      <c r="L202" s="6">
        <v>0.12507180869579315</v>
      </c>
      <c r="M202" s="18">
        <f t="shared" si="3"/>
        <v>0.713192619</v>
      </c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</row>
    <row r="203" ht="15.75" customHeight="1">
      <c r="A203" s="4">
        <v>50103.0</v>
      </c>
      <c r="B203" s="17" t="s">
        <v>230</v>
      </c>
      <c r="C203" s="6">
        <v>0.18208114802837372</v>
      </c>
      <c r="D203" s="6">
        <v>0.1356419026851654</v>
      </c>
      <c r="E203" s="18">
        <f t="shared" si="4"/>
        <v>0.7449530287</v>
      </c>
      <c r="F203" s="19">
        <f t="shared" si="2"/>
        <v>0.7449530287</v>
      </c>
      <c r="G203" s="18"/>
      <c r="H203" s="18"/>
      <c r="I203" s="4">
        <v>50103.0</v>
      </c>
      <c r="J203" s="17" t="s">
        <v>230</v>
      </c>
      <c r="K203" s="6">
        <v>0.043382756412029266</v>
      </c>
      <c r="L203" s="6">
        <v>0.025643033906817436</v>
      </c>
      <c r="M203" s="18">
        <f t="shared" si="3"/>
        <v>0.5910881656</v>
      </c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</row>
    <row r="204" ht="15.75" customHeight="1">
      <c r="A204" s="4">
        <v>50104.0</v>
      </c>
      <c r="B204" s="17" t="s">
        <v>231</v>
      </c>
      <c r="C204" s="6">
        <v>0.3304787278175354</v>
      </c>
      <c r="D204" s="6">
        <v>0.27125346660614014</v>
      </c>
      <c r="E204" s="18">
        <f t="shared" si="4"/>
        <v>0.8207894904</v>
      </c>
      <c r="F204" s="19">
        <f t="shared" si="2"/>
        <v>0.8207894904</v>
      </c>
      <c r="G204" s="18"/>
      <c r="H204" s="18"/>
      <c r="I204" s="4">
        <v>50104.0</v>
      </c>
      <c r="J204" s="17" t="s">
        <v>231</v>
      </c>
      <c r="K204" s="6">
        <v>0.1653042733669281</v>
      </c>
      <c r="L204" s="6">
        <v>0.12896908819675446</v>
      </c>
      <c r="M204" s="18">
        <f t="shared" si="3"/>
        <v>0.7801921001</v>
      </c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</row>
    <row r="205" ht="15.75" customHeight="1">
      <c r="A205" s="4">
        <v>50201.0</v>
      </c>
      <c r="B205" s="17" t="s">
        <v>232</v>
      </c>
      <c r="C205" s="6">
        <v>0.21933932602405548</v>
      </c>
      <c r="D205" s="6">
        <v>0.21218742430210114</v>
      </c>
      <c r="E205" s="18">
        <f t="shared" si="4"/>
        <v>0.9673934362</v>
      </c>
      <c r="F205" s="19">
        <f t="shared" si="2"/>
        <v>0.9673934362</v>
      </c>
      <c r="G205" s="18"/>
      <c r="H205" s="18"/>
      <c r="I205" s="4">
        <v>50201.0</v>
      </c>
      <c r="J205" s="17" t="s">
        <v>232</v>
      </c>
      <c r="K205" s="6">
        <v>0.09759421646595001</v>
      </c>
      <c r="L205" s="6">
        <v>0.05243067443370819</v>
      </c>
      <c r="M205" s="18">
        <f t="shared" si="3"/>
        <v>0.5372313681</v>
      </c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</row>
    <row r="206" ht="15.75" customHeight="1">
      <c r="A206" s="4">
        <v>50202.0</v>
      </c>
      <c r="B206" s="17" t="s">
        <v>233</v>
      </c>
      <c r="C206" s="6">
        <v>0.22861823439598083</v>
      </c>
      <c r="D206" s="6">
        <v>0.2505897581577301</v>
      </c>
      <c r="E206" s="18">
        <f t="shared" si="4"/>
        <v>1.096105736</v>
      </c>
      <c r="F206" s="19">
        <f t="shared" si="2"/>
        <v>1.096105736</v>
      </c>
      <c r="G206" s="18"/>
      <c r="H206" s="18"/>
      <c r="I206" s="4">
        <v>50202.0</v>
      </c>
      <c r="J206" s="17" t="s">
        <v>233</v>
      </c>
      <c r="K206" s="6">
        <v>0.08554686605930328</v>
      </c>
      <c r="L206" s="6">
        <v>0.04251556470990181</v>
      </c>
      <c r="M206" s="18">
        <f t="shared" si="3"/>
        <v>0.4969856485</v>
      </c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</row>
    <row r="207" ht="15.75" customHeight="1">
      <c r="A207" s="4">
        <v>50203.0</v>
      </c>
      <c r="B207" s="17" t="s">
        <v>234</v>
      </c>
      <c r="C207" s="6">
        <v>0.10892288386821747</v>
      </c>
      <c r="D207" s="6">
        <v>0.11693765968084335</v>
      </c>
      <c r="E207" s="18">
        <f t="shared" si="4"/>
        <v>1.073582112</v>
      </c>
      <c r="F207" s="19">
        <f t="shared" si="2"/>
        <v>1.073582112</v>
      </c>
      <c r="G207" s="18"/>
      <c r="H207" s="18"/>
      <c r="I207" s="4">
        <v>50203.0</v>
      </c>
      <c r="J207" s="17" t="s">
        <v>234</v>
      </c>
      <c r="K207" s="6">
        <v>0.03789205476641655</v>
      </c>
      <c r="L207" s="6">
        <v>0.0235879048705101</v>
      </c>
      <c r="M207" s="18">
        <f t="shared" si="3"/>
        <v>0.6225026596</v>
      </c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</row>
    <row r="208" ht="15.75" customHeight="1">
      <c r="A208" s="4">
        <v>50204.0</v>
      </c>
      <c r="B208" s="17" t="s">
        <v>235</v>
      </c>
      <c r="C208" s="6">
        <v>0.3499458134174347</v>
      </c>
      <c r="D208" s="6">
        <v>0.3472142815589905</v>
      </c>
      <c r="E208" s="18">
        <f t="shared" si="4"/>
        <v>0.9921944148</v>
      </c>
      <c r="F208" s="19">
        <f t="shared" si="2"/>
        <v>0.9921944148</v>
      </c>
      <c r="G208" s="18"/>
      <c r="H208" s="18"/>
      <c r="I208" s="4">
        <v>50204.0</v>
      </c>
      <c r="J208" s="17" t="s">
        <v>235</v>
      </c>
      <c r="K208" s="6">
        <v>0.18625450134277344</v>
      </c>
      <c r="L208" s="6">
        <v>0.08369531482458115</v>
      </c>
      <c r="M208" s="18">
        <f t="shared" si="3"/>
        <v>0.4493599576</v>
      </c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</row>
    <row r="209" ht="15.75" customHeight="1">
      <c r="A209" s="4">
        <v>50301.0</v>
      </c>
      <c r="B209" s="17" t="s">
        <v>236</v>
      </c>
      <c r="C209" s="6">
        <v>0.29137158393859863</v>
      </c>
      <c r="D209" s="6">
        <v>0.28641852736473083</v>
      </c>
      <c r="E209" s="18">
        <f t="shared" si="4"/>
        <v>0.9830008935</v>
      </c>
      <c r="F209" s="19">
        <f t="shared" si="2"/>
        <v>0.9830008935</v>
      </c>
      <c r="G209" s="18"/>
      <c r="H209" s="18"/>
      <c r="I209" s="4">
        <v>50301.0</v>
      </c>
      <c r="J209" s="17" t="s">
        <v>236</v>
      </c>
      <c r="K209" s="6">
        <v>0.1035478413105011</v>
      </c>
      <c r="L209" s="6">
        <v>0.06964922696352005</v>
      </c>
      <c r="M209" s="18">
        <f t="shared" si="3"/>
        <v>0.6726284786</v>
      </c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</row>
    <row r="210" ht="15.75" customHeight="1">
      <c r="A210" s="4">
        <v>50302.0</v>
      </c>
      <c r="B210" s="17" t="s">
        <v>237</v>
      </c>
      <c r="C210" s="6">
        <v>0.27027812600135803</v>
      </c>
      <c r="D210" s="6">
        <v>0.23653262853622437</v>
      </c>
      <c r="E210" s="18">
        <f t="shared" si="4"/>
        <v>0.8751452884</v>
      </c>
      <c r="F210" s="19">
        <f t="shared" si="2"/>
        <v>0.8751452884</v>
      </c>
      <c r="G210" s="18"/>
      <c r="H210" s="18"/>
      <c r="I210" s="4">
        <v>50302.0</v>
      </c>
      <c r="J210" s="17" t="s">
        <v>237</v>
      </c>
      <c r="K210" s="6">
        <v>0.09116628021001816</v>
      </c>
      <c r="L210" s="6">
        <v>0.06458838284015656</v>
      </c>
      <c r="M210" s="18">
        <f t="shared" si="3"/>
        <v>0.7084678972</v>
      </c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</row>
    <row r="211" ht="15.75" customHeight="1">
      <c r="A211" s="4">
        <v>50303.0</v>
      </c>
      <c r="B211" s="17" t="s">
        <v>238</v>
      </c>
      <c r="C211" s="6">
        <v>0.5028985738754272</v>
      </c>
      <c r="D211" s="6">
        <v>0.47762995958328247</v>
      </c>
      <c r="E211" s="18">
        <f t="shared" si="4"/>
        <v>0.9497540546</v>
      </c>
      <c r="F211" s="19">
        <f t="shared" si="2"/>
        <v>0.9497540546</v>
      </c>
      <c r="G211" s="18"/>
      <c r="H211" s="18"/>
      <c r="I211" s="4">
        <v>50303.0</v>
      </c>
      <c r="J211" s="17" t="s">
        <v>238</v>
      </c>
      <c r="K211" s="6">
        <v>0.22520165145397186</v>
      </c>
      <c r="L211" s="6">
        <v>0.15659570693969727</v>
      </c>
      <c r="M211" s="18">
        <f t="shared" si="3"/>
        <v>0.6953577202</v>
      </c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</row>
    <row r="212" ht="15.75" customHeight="1">
      <c r="A212" s="4">
        <v>50401.0</v>
      </c>
      <c r="B212" s="17" t="s">
        <v>239</v>
      </c>
      <c r="C212" s="6">
        <v>0.4003217816352844</v>
      </c>
      <c r="D212" s="6">
        <v>0.3906412422657013</v>
      </c>
      <c r="E212" s="18">
        <f t="shared" si="4"/>
        <v>0.9758181048</v>
      </c>
      <c r="F212" s="19">
        <f t="shared" si="2"/>
        <v>0.9758181048</v>
      </c>
      <c r="G212" s="18"/>
      <c r="H212" s="18"/>
      <c r="I212" s="4">
        <v>50401.0</v>
      </c>
      <c r="J212" s="17" t="s">
        <v>239</v>
      </c>
      <c r="K212" s="6">
        <v>0.2098809778690338</v>
      </c>
      <c r="L212" s="6">
        <v>0.11997207254171371</v>
      </c>
      <c r="M212" s="18">
        <f t="shared" si="3"/>
        <v>0.5716195615</v>
      </c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</row>
    <row r="213" ht="15.75" customHeight="1">
      <c r="A213" s="4">
        <v>50402.0</v>
      </c>
      <c r="B213" s="17" t="s">
        <v>240</v>
      </c>
      <c r="C213" s="6">
        <v>0.4295464754104614</v>
      </c>
      <c r="D213" s="6">
        <v>0.42513909935951233</v>
      </c>
      <c r="E213" s="18">
        <f t="shared" si="4"/>
        <v>0.9897394664</v>
      </c>
      <c r="F213" s="19">
        <f t="shared" si="2"/>
        <v>0.9897394664</v>
      </c>
      <c r="G213" s="18"/>
      <c r="H213" s="18"/>
      <c r="I213" s="4">
        <v>50402.0</v>
      </c>
      <c r="J213" s="17" t="s">
        <v>240</v>
      </c>
      <c r="K213" s="6">
        <v>0.16548733413219452</v>
      </c>
      <c r="L213" s="6">
        <v>0.13456116616725922</v>
      </c>
      <c r="M213" s="18">
        <f t="shared" si="3"/>
        <v>0.8131206347</v>
      </c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</row>
    <row r="214" ht="15.75" customHeight="1">
      <c r="A214" s="4">
        <v>50403.0</v>
      </c>
      <c r="B214" s="17" t="s">
        <v>241</v>
      </c>
      <c r="C214" s="6">
        <v>0.3702792823314667</v>
      </c>
      <c r="D214" s="6">
        <v>0.3525499105453491</v>
      </c>
      <c r="E214" s="18">
        <f t="shared" si="4"/>
        <v>0.9521189204</v>
      </c>
      <c r="F214" s="19">
        <f t="shared" si="2"/>
        <v>0.9521189204</v>
      </c>
      <c r="G214" s="18"/>
      <c r="H214" s="18"/>
      <c r="I214" s="4">
        <v>50403.0</v>
      </c>
      <c r="J214" s="17" t="s">
        <v>241</v>
      </c>
      <c r="K214" s="6">
        <v>0.15251651406288147</v>
      </c>
      <c r="L214" s="6">
        <v>0.09828807413578033</v>
      </c>
      <c r="M214" s="18">
        <f t="shared" si="3"/>
        <v>0.6444421756</v>
      </c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</row>
    <row r="215" ht="15.75" customHeight="1">
      <c r="A215" s="4">
        <v>50404.0</v>
      </c>
      <c r="B215" s="17" t="s">
        <v>242</v>
      </c>
      <c r="C215" s="6">
        <v>0.442900151014328</v>
      </c>
      <c r="D215" s="6">
        <v>0.46108129620552063</v>
      </c>
      <c r="E215" s="18">
        <f t="shared" si="4"/>
        <v>1.041050212</v>
      </c>
      <c r="F215" s="19">
        <f t="shared" si="2"/>
        <v>1.041050212</v>
      </c>
      <c r="G215" s="18"/>
      <c r="H215" s="18"/>
      <c r="I215" s="4">
        <v>50404.0</v>
      </c>
      <c r="J215" s="17" t="s">
        <v>242</v>
      </c>
      <c r="K215" s="6">
        <v>0.18754586577415466</v>
      </c>
      <c r="L215" s="6">
        <v>0.1415325552225113</v>
      </c>
      <c r="M215" s="18">
        <f t="shared" si="3"/>
        <v>0.7546556926</v>
      </c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</row>
    <row r="216" ht="15.75" customHeight="1">
      <c r="A216" s="23">
        <v>50405.0</v>
      </c>
      <c r="B216" s="17" t="s">
        <v>243</v>
      </c>
      <c r="C216" s="6">
        <v>0.4003217816352844</v>
      </c>
      <c r="D216" s="6">
        <v>0.3906412422657013</v>
      </c>
      <c r="E216" s="6">
        <v>0.0</v>
      </c>
      <c r="F216" s="19">
        <f t="shared" si="2"/>
        <v>0.9758181048</v>
      </c>
      <c r="G216" s="18"/>
      <c r="H216" s="18"/>
      <c r="I216" s="23">
        <v>50405.0</v>
      </c>
      <c r="J216" s="17" t="s">
        <v>243</v>
      </c>
      <c r="K216" s="6">
        <v>0.15937848389148712</v>
      </c>
      <c r="L216" s="6">
        <v>0.11528227478265762</v>
      </c>
      <c r="M216" s="18">
        <f t="shared" si="3"/>
        <v>0.7233239517</v>
      </c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</row>
    <row r="217" ht="15.75" customHeight="1">
      <c r="A217" s="4">
        <v>50501.0</v>
      </c>
      <c r="B217" s="17" t="s">
        <v>244</v>
      </c>
      <c r="C217" s="6">
        <v>0.4932226538658142</v>
      </c>
      <c r="D217" s="6">
        <v>0.49649301171302795</v>
      </c>
      <c r="E217" s="18">
        <f t="shared" ref="E217:E235" si="5">D217/C217</f>
        <v>1.006630591</v>
      </c>
      <c r="F217" s="19">
        <f t="shared" si="2"/>
        <v>1.006630591</v>
      </c>
      <c r="G217" s="18"/>
      <c r="H217" s="18"/>
      <c r="I217" s="4">
        <v>50501.0</v>
      </c>
      <c r="J217" s="17" t="s">
        <v>244</v>
      </c>
      <c r="K217" s="6">
        <v>0.2689768970012665</v>
      </c>
      <c r="L217" s="6">
        <v>0.1980968415737152</v>
      </c>
      <c r="M217" s="18">
        <f t="shared" si="3"/>
        <v>0.736482738</v>
      </c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</row>
    <row r="218" ht="15.75" customHeight="1">
      <c r="A218" s="4">
        <v>50502.0</v>
      </c>
      <c r="B218" s="17" t="s">
        <v>245</v>
      </c>
      <c r="C218" s="6">
        <v>0.4028762876987457</v>
      </c>
      <c r="D218" s="6">
        <v>0.4024741053581238</v>
      </c>
      <c r="E218" s="18">
        <f t="shared" si="5"/>
        <v>0.9990017225</v>
      </c>
      <c r="F218" s="19">
        <f t="shared" si="2"/>
        <v>0.9990017225</v>
      </c>
      <c r="G218" s="18"/>
      <c r="H218" s="18"/>
      <c r="I218" s="4">
        <v>50502.0</v>
      </c>
      <c r="J218" s="17" t="s">
        <v>245</v>
      </c>
      <c r="K218" s="6">
        <v>0.22069507837295532</v>
      </c>
      <c r="L218" s="6">
        <v>0.15220330655574799</v>
      </c>
      <c r="M218" s="18">
        <f t="shared" si="3"/>
        <v>0.6896542854</v>
      </c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</row>
    <row r="219" ht="15.75" customHeight="1">
      <c r="A219" s="4">
        <v>50601.0</v>
      </c>
      <c r="B219" s="17" t="s">
        <v>246</v>
      </c>
      <c r="C219" s="6">
        <v>0.27969348430633545</v>
      </c>
      <c r="D219" s="6">
        <v>0.2546808421611786</v>
      </c>
      <c r="E219" s="18">
        <f t="shared" si="5"/>
        <v>0.9105712376</v>
      </c>
      <c r="F219" s="19">
        <f t="shared" si="2"/>
        <v>0.9105712376</v>
      </c>
      <c r="G219" s="18"/>
      <c r="H219" s="18"/>
      <c r="I219" s="4">
        <v>50601.0</v>
      </c>
      <c r="J219" s="17" t="s">
        <v>246</v>
      </c>
      <c r="K219" s="6">
        <v>0.09811366349458694</v>
      </c>
      <c r="L219" s="6">
        <v>0.06535495072603226</v>
      </c>
      <c r="M219" s="18">
        <f t="shared" si="3"/>
        <v>0.6661146715</v>
      </c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</row>
    <row r="220" ht="15.75" customHeight="1">
      <c r="A220" s="4">
        <v>50602.0</v>
      </c>
      <c r="B220" s="17" t="s">
        <v>247</v>
      </c>
      <c r="C220" s="6">
        <v>0.2646646499633789</v>
      </c>
      <c r="D220" s="6">
        <v>0.2030571848154068</v>
      </c>
      <c r="E220" s="18">
        <f t="shared" si="5"/>
        <v>0.7672244285</v>
      </c>
      <c r="F220" s="19">
        <f t="shared" si="2"/>
        <v>0.7672244285</v>
      </c>
      <c r="G220" s="18"/>
      <c r="H220" s="18"/>
      <c r="I220" s="4">
        <v>50602.0</v>
      </c>
      <c r="J220" s="17" t="s">
        <v>247</v>
      </c>
      <c r="K220" s="6">
        <v>0.0770953968167305</v>
      </c>
      <c r="L220" s="6">
        <v>0.04926212504506111</v>
      </c>
      <c r="M220" s="18">
        <f t="shared" si="3"/>
        <v>0.6389762175</v>
      </c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</row>
    <row r="221" ht="15.75" customHeight="1">
      <c r="A221" s="4">
        <v>50701.0</v>
      </c>
      <c r="B221" s="17" t="s">
        <v>248</v>
      </c>
      <c r="C221" s="6">
        <v>0.343599408864975</v>
      </c>
      <c r="D221" s="6">
        <v>0.35947751998901367</v>
      </c>
      <c r="E221" s="18">
        <f t="shared" si="5"/>
        <v>1.046211113</v>
      </c>
      <c r="F221" s="19">
        <f t="shared" si="2"/>
        <v>1.046211113</v>
      </c>
      <c r="G221" s="18"/>
      <c r="H221" s="18"/>
      <c r="I221" s="4">
        <v>50701.0</v>
      </c>
      <c r="J221" s="17" t="s">
        <v>248</v>
      </c>
      <c r="K221" s="6">
        <v>0.13170355558395386</v>
      </c>
      <c r="L221" s="6">
        <v>0.08906169980764389</v>
      </c>
      <c r="M221" s="18">
        <f t="shared" si="3"/>
        <v>0.676228515</v>
      </c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</row>
    <row r="222" ht="15.75" customHeight="1">
      <c r="A222" s="4">
        <v>50702.0</v>
      </c>
      <c r="B222" s="17" t="s">
        <v>249</v>
      </c>
      <c r="C222" s="6">
        <v>0.3048413395881653</v>
      </c>
      <c r="D222" s="6">
        <v>0.32344961166381836</v>
      </c>
      <c r="E222" s="18">
        <f t="shared" si="5"/>
        <v>1.061042482</v>
      </c>
      <c r="F222" s="19">
        <f t="shared" si="2"/>
        <v>1.061042482</v>
      </c>
      <c r="G222" s="18"/>
      <c r="H222" s="18"/>
      <c r="I222" s="4">
        <v>50702.0</v>
      </c>
      <c r="J222" s="17" t="s">
        <v>249</v>
      </c>
      <c r="K222" s="6">
        <v>0.12117552757263184</v>
      </c>
      <c r="L222" s="6">
        <v>0.08124887198209763</v>
      </c>
      <c r="M222" s="18">
        <f t="shared" si="3"/>
        <v>0.6705056178</v>
      </c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</row>
    <row r="223" ht="15.75" customHeight="1">
      <c r="A223" s="4">
        <v>50801.0</v>
      </c>
      <c r="B223" s="17" t="s">
        <v>250</v>
      </c>
      <c r="C223" s="6">
        <v>0.14214526116847992</v>
      </c>
      <c r="D223" s="6">
        <v>0.13014665246009827</v>
      </c>
      <c r="E223" s="18">
        <f t="shared" si="5"/>
        <v>0.915589105</v>
      </c>
      <c r="F223" s="19">
        <f t="shared" si="2"/>
        <v>0.915589105</v>
      </c>
      <c r="G223" s="18"/>
      <c r="H223" s="18"/>
      <c r="I223" s="4">
        <v>50801.0</v>
      </c>
      <c r="J223" s="17" t="s">
        <v>250</v>
      </c>
      <c r="K223" s="6">
        <v>0.03060205839574337</v>
      </c>
      <c r="L223" s="6">
        <v>0.02103484980762005</v>
      </c>
      <c r="M223" s="18">
        <f t="shared" si="3"/>
        <v>0.6873671547</v>
      </c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</row>
    <row r="224" ht="15.75" customHeight="1">
      <c r="A224" s="4">
        <v>50802.0</v>
      </c>
      <c r="B224" s="17" t="s">
        <v>251</v>
      </c>
      <c r="C224" s="6">
        <v>0.12342315167188644</v>
      </c>
      <c r="D224" s="6">
        <v>0.07874656468629837</v>
      </c>
      <c r="E224" s="18">
        <f t="shared" si="5"/>
        <v>0.6380210165</v>
      </c>
      <c r="F224" s="19">
        <f t="shared" si="2"/>
        <v>0.6380210165</v>
      </c>
      <c r="G224" s="18"/>
      <c r="H224" s="18"/>
      <c r="I224" s="4">
        <v>50802.0</v>
      </c>
      <c r="J224" s="17" t="s">
        <v>251</v>
      </c>
      <c r="K224" s="6">
        <v>0.0425679013133049</v>
      </c>
      <c r="L224" s="6">
        <v>0.01457718200981617</v>
      </c>
      <c r="M224" s="18">
        <f t="shared" si="3"/>
        <v>0.3424454004</v>
      </c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</row>
    <row r="225" ht="15.75" customHeight="1">
      <c r="A225" s="4">
        <v>50901.0</v>
      </c>
      <c r="B225" s="17" t="s">
        <v>252</v>
      </c>
      <c r="C225" s="6">
        <v>0.26331180334091187</v>
      </c>
      <c r="D225" s="6">
        <v>0.20458495616912842</v>
      </c>
      <c r="E225" s="18">
        <f t="shared" si="5"/>
        <v>0.7769684214</v>
      </c>
      <c r="F225" s="19">
        <f t="shared" si="2"/>
        <v>0.7769684214</v>
      </c>
      <c r="G225" s="18"/>
      <c r="H225" s="18"/>
      <c r="I225" s="4">
        <v>50901.0</v>
      </c>
      <c r="J225" s="17" t="s">
        <v>252</v>
      </c>
      <c r="K225" s="6">
        <v>0.0428352877497673</v>
      </c>
      <c r="L225" s="6">
        <v>0.022325892001390457</v>
      </c>
      <c r="M225" s="18">
        <f t="shared" si="3"/>
        <v>0.5212032689</v>
      </c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</row>
    <row r="226" ht="15.75" customHeight="1">
      <c r="A226" s="4">
        <v>50902.0</v>
      </c>
      <c r="B226" s="17" t="s">
        <v>253</v>
      </c>
      <c r="C226" s="6">
        <v>0.200169637799263</v>
      </c>
      <c r="D226" s="6">
        <v>0.17659543454647064</v>
      </c>
      <c r="E226" s="18">
        <f t="shared" si="5"/>
        <v>0.8822288759</v>
      </c>
      <c r="F226" s="19">
        <f t="shared" si="2"/>
        <v>0.8822288759</v>
      </c>
      <c r="G226" s="18"/>
      <c r="H226" s="18"/>
      <c r="I226" s="4">
        <v>50902.0</v>
      </c>
      <c r="J226" s="17" t="s">
        <v>253</v>
      </c>
      <c r="K226" s="6">
        <v>0.05023835599422455</v>
      </c>
      <c r="L226" s="6">
        <v>0.029109273105859756</v>
      </c>
      <c r="M226" s="18">
        <f t="shared" si="3"/>
        <v>0.5794232819</v>
      </c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</row>
    <row r="227" ht="15.75" customHeight="1">
      <c r="A227" s="4">
        <v>51001.0</v>
      </c>
      <c r="B227" s="17" t="s">
        <v>254</v>
      </c>
      <c r="C227" s="6">
        <v>0.2976190745830536</v>
      </c>
      <c r="D227" s="6">
        <v>0.27553942799568176</v>
      </c>
      <c r="E227" s="18">
        <f t="shared" si="5"/>
        <v>0.9258123942</v>
      </c>
      <c r="F227" s="19">
        <f t="shared" si="2"/>
        <v>0.9258123942</v>
      </c>
      <c r="G227" s="18"/>
      <c r="H227" s="18"/>
      <c r="I227" s="4">
        <v>51001.0</v>
      </c>
      <c r="J227" s="17" t="s">
        <v>254</v>
      </c>
      <c r="K227" s="6">
        <v>0.12231367826461792</v>
      </c>
      <c r="L227" s="6">
        <v>0.06636186689138412</v>
      </c>
      <c r="M227" s="18">
        <f t="shared" si="3"/>
        <v>0.542554748</v>
      </c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</row>
    <row r="228" ht="15.75" customHeight="1">
      <c r="A228" s="4">
        <v>51002.0</v>
      </c>
      <c r="B228" s="17" t="s">
        <v>255</v>
      </c>
      <c r="C228" s="6">
        <v>0.34408602118492126</v>
      </c>
      <c r="D228" s="6">
        <v>0.35639190673828125</v>
      </c>
      <c r="E228" s="18">
        <f t="shared" si="5"/>
        <v>1.03576398</v>
      </c>
      <c r="F228" s="19">
        <f t="shared" si="2"/>
        <v>1.03576398</v>
      </c>
      <c r="G228" s="18"/>
      <c r="H228" s="18"/>
      <c r="I228" s="4">
        <v>51002.0</v>
      </c>
      <c r="J228" s="17" t="s">
        <v>255</v>
      </c>
      <c r="K228" s="6">
        <v>0.1976359337568283</v>
      </c>
      <c r="L228" s="6">
        <v>0.12237442284822464</v>
      </c>
      <c r="M228" s="18">
        <f t="shared" si="3"/>
        <v>0.6191911588</v>
      </c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</row>
    <row r="229" ht="15.75" customHeight="1">
      <c r="A229" s="4">
        <v>51003.0</v>
      </c>
      <c r="B229" s="17" t="s">
        <v>256</v>
      </c>
      <c r="C229" s="6">
        <v>0.2889500856399536</v>
      </c>
      <c r="D229" s="6">
        <v>0.24111586809158325</v>
      </c>
      <c r="E229" s="18">
        <f t="shared" si="5"/>
        <v>0.8344550844</v>
      </c>
      <c r="F229" s="19">
        <f t="shared" si="2"/>
        <v>0.8344550844</v>
      </c>
      <c r="G229" s="18"/>
      <c r="H229" s="18"/>
      <c r="I229" s="4">
        <v>51003.0</v>
      </c>
      <c r="J229" s="17" t="s">
        <v>256</v>
      </c>
      <c r="K229" s="6">
        <v>0.1877744048833847</v>
      </c>
      <c r="L229" s="6">
        <v>0.09372980147600174</v>
      </c>
      <c r="M229" s="18">
        <f t="shared" si="3"/>
        <v>0.4991617549</v>
      </c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</row>
    <row r="230" ht="15.75" customHeight="1">
      <c r="A230" s="4">
        <v>51101.0</v>
      </c>
      <c r="B230" s="17" t="s">
        <v>257</v>
      </c>
      <c r="C230" s="6">
        <v>0.23383140563964844</v>
      </c>
      <c r="D230" s="6">
        <v>0.22155150771141052</v>
      </c>
      <c r="E230" s="18">
        <f t="shared" si="5"/>
        <v>0.9474839665</v>
      </c>
      <c r="F230" s="19">
        <f t="shared" si="2"/>
        <v>0.9474839665</v>
      </c>
      <c r="G230" s="18"/>
      <c r="H230" s="18"/>
      <c r="I230" s="4">
        <v>51101.0</v>
      </c>
      <c r="J230" s="17" t="s">
        <v>257</v>
      </c>
      <c r="K230" s="6">
        <v>0.0692514032125473</v>
      </c>
      <c r="L230" s="6">
        <v>0.047012511640787125</v>
      </c>
      <c r="M230" s="18">
        <f t="shared" si="3"/>
        <v>0.6788672786</v>
      </c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</row>
    <row r="231" ht="15.75" customHeight="1">
      <c r="A231" s="4">
        <v>51102.0</v>
      </c>
      <c r="B231" s="17" t="s">
        <v>258</v>
      </c>
      <c r="C231" s="6">
        <v>0.2174198031425476</v>
      </c>
      <c r="D231" s="6">
        <v>0.19663912057876587</v>
      </c>
      <c r="E231" s="18">
        <f t="shared" si="5"/>
        <v>0.90442139</v>
      </c>
      <c r="F231" s="19">
        <f t="shared" si="2"/>
        <v>0.90442139</v>
      </c>
      <c r="G231" s="18"/>
      <c r="H231" s="18"/>
      <c r="I231" s="4">
        <v>51102.0</v>
      </c>
      <c r="J231" s="17" t="s">
        <v>258</v>
      </c>
      <c r="K231" s="6">
        <v>0.07725857198238373</v>
      </c>
      <c r="L231" s="6">
        <v>0.05326908081769943</v>
      </c>
      <c r="M231" s="18">
        <f t="shared" si="3"/>
        <v>0.6894908804</v>
      </c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</row>
    <row r="232" ht="15.75" customHeight="1">
      <c r="A232" s="4">
        <v>51103.0</v>
      </c>
      <c r="B232" s="17" t="s">
        <v>259</v>
      </c>
      <c r="C232" s="6">
        <v>0.48120611906051636</v>
      </c>
      <c r="D232" s="6">
        <v>0.4739583432674408</v>
      </c>
      <c r="E232" s="18">
        <f t="shared" si="5"/>
        <v>0.9849383133</v>
      </c>
      <c r="F232" s="19">
        <f t="shared" si="2"/>
        <v>0.9849383133</v>
      </c>
      <c r="G232" s="18"/>
      <c r="H232" s="18"/>
      <c r="I232" s="4">
        <v>51103.0</v>
      </c>
      <c r="J232" s="17" t="s">
        <v>259</v>
      </c>
      <c r="K232" s="6">
        <v>0.20384950935840607</v>
      </c>
      <c r="L232" s="6">
        <v>0.1757585108280182</v>
      </c>
      <c r="M232" s="18">
        <f t="shared" si="3"/>
        <v>0.8621973699</v>
      </c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</row>
    <row r="233" ht="15.75" customHeight="1">
      <c r="A233" s="4">
        <v>51201.0</v>
      </c>
      <c r="B233" s="17" t="s">
        <v>260</v>
      </c>
      <c r="C233" s="6">
        <v>0.1865006536245346</v>
      </c>
      <c r="D233" s="6">
        <v>0.16471612453460693</v>
      </c>
      <c r="E233" s="18">
        <f t="shared" si="5"/>
        <v>0.8831932829</v>
      </c>
      <c r="F233" s="19">
        <f t="shared" si="2"/>
        <v>0.8831932829</v>
      </c>
      <c r="G233" s="18"/>
      <c r="H233" s="18"/>
      <c r="I233" s="4">
        <v>51201.0</v>
      </c>
      <c r="J233" s="17" t="s">
        <v>260</v>
      </c>
      <c r="K233" s="6">
        <v>0.038995083421468735</v>
      </c>
      <c r="L233" s="6">
        <v>0.027770841494202614</v>
      </c>
      <c r="M233" s="18">
        <f t="shared" si="3"/>
        <v>0.7121626384</v>
      </c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</row>
    <row r="234" ht="15.75" customHeight="1">
      <c r="A234" s="4">
        <v>51202.0</v>
      </c>
      <c r="B234" s="17" t="s">
        <v>261</v>
      </c>
      <c r="C234" s="6">
        <v>0.30590760707855225</v>
      </c>
      <c r="D234" s="6">
        <v>0.3083532750606537</v>
      </c>
      <c r="E234" s="18">
        <f t="shared" si="5"/>
        <v>1.007994793</v>
      </c>
      <c r="F234" s="19">
        <f t="shared" si="2"/>
        <v>1.007994793</v>
      </c>
      <c r="G234" s="18"/>
      <c r="H234" s="18"/>
      <c r="I234" s="4">
        <v>51202.0</v>
      </c>
      <c r="J234" s="17" t="s">
        <v>261</v>
      </c>
      <c r="K234" s="6">
        <v>0.08992940187454224</v>
      </c>
      <c r="L234" s="6">
        <v>0.07384761422872543</v>
      </c>
      <c r="M234" s="18">
        <f t="shared" si="3"/>
        <v>0.8211731946</v>
      </c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</row>
    <row r="235" ht="15.75" customHeight="1">
      <c r="A235" s="4">
        <v>51203.0</v>
      </c>
      <c r="B235" s="17" t="s">
        <v>262</v>
      </c>
      <c r="C235" s="6">
        <v>0.3135416805744171</v>
      </c>
      <c r="D235" s="6">
        <v>0.11379551142454147</v>
      </c>
      <c r="E235" s="18">
        <f t="shared" si="5"/>
        <v>0.3629358343</v>
      </c>
      <c r="F235" s="19">
        <f t="shared" si="2"/>
        <v>0.3629358343</v>
      </c>
      <c r="G235" s="18"/>
      <c r="H235" s="18"/>
      <c r="I235" s="4">
        <v>51203.0</v>
      </c>
      <c r="J235" s="17" t="s">
        <v>262</v>
      </c>
      <c r="K235" s="6">
        <v>0.0699126124382019</v>
      </c>
      <c r="L235" s="6">
        <v>0.02011718973517418</v>
      </c>
      <c r="M235" s="18">
        <f t="shared" si="3"/>
        <v>0.2877476471</v>
      </c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</row>
    <row r="236" ht="15.75" customHeight="1">
      <c r="A236" s="23">
        <v>51204.0</v>
      </c>
      <c r="B236" s="17" t="s">
        <v>263</v>
      </c>
      <c r="C236" s="6">
        <v>0.30590760707855225</v>
      </c>
      <c r="D236" s="6">
        <v>0.3083532750606537</v>
      </c>
      <c r="E236" s="6">
        <v>0.0</v>
      </c>
      <c r="F236" s="19">
        <f t="shared" si="2"/>
        <v>1.007994793</v>
      </c>
      <c r="G236" s="18"/>
      <c r="H236" s="18"/>
      <c r="I236" s="23">
        <v>51204.0</v>
      </c>
      <c r="J236" s="17" t="s">
        <v>263</v>
      </c>
      <c r="K236" s="6">
        <v>0.12455570697784424</v>
      </c>
      <c r="L236" s="6">
        <v>0.07789731025695801</v>
      </c>
      <c r="M236" s="18">
        <f t="shared" si="3"/>
        <v>0.6254013738</v>
      </c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</row>
    <row r="237" ht="15.75" customHeight="1">
      <c r="A237" s="4">
        <v>51301.0</v>
      </c>
      <c r="B237" s="17" t="s">
        <v>264</v>
      </c>
      <c r="C237" s="6">
        <v>0.333092600107193</v>
      </c>
      <c r="D237" s="6">
        <v>0.38733938336372375</v>
      </c>
      <c r="E237" s="18">
        <f t="shared" ref="E237:E328" si="6">D237/C237</f>
        <v>1.162857966</v>
      </c>
      <c r="F237" s="19">
        <f t="shared" si="2"/>
        <v>1.162857966</v>
      </c>
      <c r="G237" s="18"/>
      <c r="H237" s="18"/>
      <c r="I237" s="4">
        <v>51301.0</v>
      </c>
      <c r="J237" s="17" t="s">
        <v>264</v>
      </c>
      <c r="K237" s="6">
        <v>0.13693957030773163</v>
      </c>
      <c r="L237" s="6">
        <v>0.09216850250959396</v>
      </c>
      <c r="M237" s="18">
        <f t="shared" si="3"/>
        <v>0.6730596737</v>
      </c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</row>
    <row r="238" ht="15.75" customHeight="1">
      <c r="A238" s="4">
        <v>51302.0</v>
      </c>
      <c r="B238" s="17" t="s">
        <v>265</v>
      </c>
      <c r="C238" s="6">
        <v>0.32276681065559387</v>
      </c>
      <c r="D238" s="6">
        <v>0.32786232233047485</v>
      </c>
      <c r="E238" s="18">
        <f t="shared" si="6"/>
        <v>1.015786975</v>
      </c>
      <c r="F238" s="19">
        <f t="shared" si="2"/>
        <v>1.015786975</v>
      </c>
      <c r="G238" s="18"/>
      <c r="H238" s="18"/>
      <c r="I238" s="4">
        <v>51302.0</v>
      </c>
      <c r="J238" s="17" t="s">
        <v>265</v>
      </c>
      <c r="K238" s="6">
        <v>0.13114604353904724</v>
      </c>
      <c r="L238" s="6">
        <v>0.08246069401502609</v>
      </c>
      <c r="M238" s="18">
        <f t="shared" si="3"/>
        <v>0.6287699712</v>
      </c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</row>
    <row r="239" ht="15.75" customHeight="1">
      <c r="A239" s="4">
        <v>51401.0</v>
      </c>
      <c r="B239" s="17" t="s">
        <v>266</v>
      </c>
      <c r="C239" s="6">
        <v>0.22589530050754547</v>
      </c>
      <c r="D239" s="6">
        <v>0.24102210998535156</v>
      </c>
      <c r="E239" s="18">
        <f t="shared" si="6"/>
        <v>1.066963808</v>
      </c>
      <c r="F239" s="19">
        <f t="shared" si="2"/>
        <v>1.066963808</v>
      </c>
      <c r="G239" s="18"/>
      <c r="H239" s="18"/>
      <c r="I239" s="4">
        <v>51401.0</v>
      </c>
      <c r="J239" s="17" t="s">
        <v>266</v>
      </c>
      <c r="K239" s="6">
        <v>0.022593321278691292</v>
      </c>
      <c r="L239" s="6">
        <v>0.014589978381991386</v>
      </c>
      <c r="M239" s="18">
        <f t="shared" si="3"/>
        <v>0.6457651003</v>
      </c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</row>
    <row r="240" ht="15.75" customHeight="1">
      <c r="A240" s="4">
        <v>51402.0</v>
      </c>
      <c r="B240" s="17" t="s">
        <v>267</v>
      </c>
      <c r="C240" s="6">
        <v>0.12873563170433044</v>
      </c>
      <c r="D240" s="6">
        <v>0.16096290946006775</v>
      </c>
      <c r="E240" s="18">
        <f t="shared" si="6"/>
        <v>1.250336891</v>
      </c>
      <c r="F240" s="19">
        <f t="shared" si="2"/>
        <v>1.250336891</v>
      </c>
      <c r="G240" s="18"/>
      <c r="H240" s="18"/>
      <c r="I240" s="4">
        <v>51402.0</v>
      </c>
      <c r="J240" s="17" t="s">
        <v>267</v>
      </c>
      <c r="K240" s="6">
        <v>0.06528110802173615</v>
      </c>
      <c r="L240" s="6">
        <v>0.05931198224425316</v>
      </c>
      <c r="M240" s="18">
        <f t="shared" si="3"/>
        <v>0.908562738</v>
      </c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</row>
    <row r="241" ht="15.75" customHeight="1">
      <c r="A241" s="4">
        <v>51501.0</v>
      </c>
      <c r="B241" s="17" t="s">
        <v>268</v>
      </c>
      <c r="C241" s="6">
        <v>0.1335880160331726</v>
      </c>
      <c r="D241" s="6">
        <v>0.1078469455242157</v>
      </c>
      <c r="E241" s="18">
        <f t="shared" si="6"/>
        <v>0.8073100322</v>
      </c>
      <c r="F241" s="19">
        <f t="shared" si="2"/>
        <v>0.8073100322</v>
      </c>
      <c r="G241" s="18"/>
      <c r="H241" s="18"/>
      <c r="I241" s="4">
        <v>51501.0</v>
      </c>
      <c r="J241" s="17" t="s">
        <v>268</v>
      </c>
      <c r="K241" s="6">
        <v>0.026635557413101196</v>
      </c>
      <c r="L241" s="6">
        <v>0.019597835838794708</v>
      </c>
      <c r="M241" s="18">
        <f t="shared" si="3"/>
        <v>0.7357771994</v>
      </c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</row>
    <row r="242" ht="15.75" customHeight="1">
      <c r="A242" s="4">
        <v>51601.0</v>
      </c>
      <c r="B242" s="17" t="s">
        <v>269</v>
      </c>
      <c r="C242" s="6">
        <v>0.21111111342906952</v>
      </c>
      <c r="D242" s="6">
        <v>0.24619072675704956</v>
      </c>
      <c r="E242" s="18">
        <f t="shared" si="6"/>
        <v>1.166166588</v>
      </c>
      <c r="F242" s="19">
        <f t="shared" si="2"/>
        <v>1.166166588</v>
      </c>
      <c r="G242" s="18"/>
      <c r="H242" s="18"/>
      <c r="I242" s="4">
        <v>51601.0</v>
      </c>
      <c r="J242" s="17" t="s">
        <v>269</v>
      </c>
      <c r="K242" s="6">
        <v>0.0297619067132473</v>
      </c>
      <c r="L242" s="6">
        <v>0.022653723135590553</v>
      </c>
      <c r="M242" s="18">
        <f t="shared" si="3"/>
        <v>0.7611650474</v>
      </c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</row>
    <row r="243" ht="15.75" customHeight="1">
      <c r="A243" s="4">
        <v>60101.0</v>
      </c>
      <c r="B243" s="17" t="s">
        <v>270</v>
      </c>
      <c r="C243" s="6">
        <v>0.04780279099941254</v>
      </c>
      <c r="D243" s="6">
        <v>0.04467606917023659</v>
      </c>
      <c r="E243" s="18">
        <f t="shared" si="6"/>
        <v>0.9345912286</v>
      </c>
      <c r="F243" s="19">
        <f t="shared" si="2"/>
        <v>0.9345912286</v>
      </c>
      <c r="G243" s="18"/>
      <c r="H243" s="18"/>
      <c r="I243" s="4">
        <v>60101.0</v>
      </c>
      <c r="J243" s="17" t="s">
        <v>270</v>
      </c>
      <c r="K243" s="6">
        <v>0.013472387567162514</v>
      </c>
      <c r="L243" s="6">
        <v>0.009280351921916008</v>
      </c>
      <c r="M243" s="18">
        <f t="shared" si="3"/>
        <v>0.6888424101</v>
      </c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</row>
    <row r="244" ht="15.75" customHeight="1">
      <c r="A244" s="4">
        <v>60201.0</v>
      </c>
      <c r="B244" s="17" t="s">
        <v>271</v>
      </c>
      <c r="C244" s="6">
        <v>0.16075769066810608</v>
      </c>
      <c r="D244" s="6">
        <v>0.1651465892791748</v>
      </c>
      <c r="E244" s="18">
        <f t="shared" si="6"/>
        <v>1.027301329</v>
      </c>
      <c r="F244" s="19">
        <f t="shared" si="2"/>
        <v>1.027301329</v>
      </c>
      <c r="G244" s="18"/>
      <c r="H244" s="18"/>
      <c r="I244" s="4">
        <v>60201.0</v>
      </c>
      <c r="J244" s="17" t="s">
        <v>271</v>
      </c>
      <c r="K244" s="6">
        <v>0.04848485067486763</v>
      </c>
      <c r="L244" s="6">
        <v>0.03544091805815697</v>
      </c>
      <c r="M244" s="18">
        <f t="shared" si="3"/>
        <v>0.7309689019</v>
      </c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</row>
    <row r="245" ht="15.75" customHeight="1">
      <c r="A245" s="4">
        <v>60202.0</v>
      </c>
      <c r="B245" s="17" t="s">
        <v>272</v>
      </c>
      <c r="C245" s="6">
        <v>0.057584650814533234</v>
      </c>
      <c r="D245" s="6">
        <v>0.052111994475126266</v>
      </c>
      <c r="E245" s="18">
        <f t="shared" si="6"/>
        <v>0.9049632799</v>
      </c>
      <c r="F245" s="19">
        <f t="shared" si="2"/>
        <v>0.9049632799</v>
      </c>
      <c r="G245" s="18"/>
      <c r="H245" s="18"/>
      <c r="I245" s="4">
        <v>60202.0</v>
      </c>
      <c r="J245" s="17" t="s">
        <v>272</v>
      </c>
      <c r="K245" s="6">
        <v>0.010764848440885544</v>
      </c>
      <c r="L245" s="6">
        <v>0.01084221713244915</v>
      </c>
      <c r="M245" s="18">
        <f t="shared" si="3"/>
        <v>1.00718716</v>
      </c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</row>
    <row r="246" ht="15.75" customHeight="1">
      <c r="A246" s="4">
        <v>60301.0</v>
      </c>
      <c r="B246" s="17" t="s">
        <v>273</v>
      </c>
      <c r="C246" s="6">
        <v>0.084215447306633</v>
      </c>
      <c r="D246" s="6">
        <v>0.07109120488166809</v>
      </c>
      <c r="E246" s="18">
        <f t="shared" si="6"/>
        <v>0.8441587281</v>
      </c>
      <c r="F246" s="19">
        <f t="shared" si="2"/>
        <v>0.8441587281</v>
      </c>
      <c r="G246" s="18"/>
      <c r="H246" s="18"/>
      <c r="I246" s="4">
        <v>60301.0</v>
      </c>
      <c r="J246" s="17" t="s">
        <v>273</v>
      </c>
      <c r="K246" s="6">
        <v>0.018475765362381935</v>
      </c>
      <c r="L246" s="6">
        <v>0.017495501786470413</v>
      </c>
      <c r="M246" s="18">
        <f t="shared" si="3"/>
        <v>0.9469432764</v>
      </c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</row>
    <row r="247" ht="15.75" customHeight="1">
      <c r="A247" s="4">
        <v>60302.0</v>
      </c>
      <c r="B247" s="17" t="s">
        <v>274</v>
      </c>
      <c r="C247" s="6">
        <v>0.08975899964570999</v>
      </c>
      <c r="D247" s="6">
        <v>0.07124987989664078</v>
      </c>
      <c r="E247" s="18">
        <f t="shared" si="6"/>
        <v>0.793790931</v>
      </c>
      <c r="F247" s="19">
        <f t="shared" si="2"/>
        <v>0.793790931</v>
      </c>
      <c r="G247" s="18"/>
      <c r="H247" s="18"/>
      <c r="I247" s="4">
        <v>60302.0</v>
      </c>
      <c r="J247" s="17" t="s">
        <v>274</v>
      </c>
      <c r="K247" s="6">
        <v>0.030961042270064354</v>
      </c>
      <c r="L247" s="6">
        <v>0.01504451222717762</v>
      </c>
      <c r="M247" s="18">
        <f t="shared" si="3"/>
        <v>0.485917499</v>
      </c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</row>
    <row r="248" ht="15.75" customHeight="1">
      <c r="A248" s="4">
        <v>60303.0</v>
      </c>
      <c r="B248" s="17" t="s">
        <v>275</v>
      </c>
      <c r="C248" s="6">
        <v>0.10486699640750885</v>
      </c>
      <c r="D248" s="6">
        <v>0.09950365871191025</v>
      </c>
      <c r="E248" s="18">
        <f t="shared" si="6"/>
        <v>0.948855809</v>
      </c>
      <c r="F248" s="19">
        <f t="shared" si="2"/>
        <v>0.948855809</v>
      </c>
      <c r="G248" s="18"/>
      <c r="H248" s="18"/>
      <c r="I248" s="4">
        <v>60303.0</v>
      </c>
      <c r="J248" s="17" t="s">
        <v>275</v>
      </c>
      <c r="K248" s="6">
        <v>0.023454278707504272</v>
      </c>
      <c r="L248" s="6">
        <v>0.022267574444413185</v>
      </c>
      <c r="M248" s="18">
        <f t="shared" si="3"/>
        <v>0.9494035064</v>
      </c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</row>
    <row r="249" ht="15.75" customHeight="1">
      <c r="A249" s="4">
        <v>60401.0</v>
      </c>
      <c r="B249" s="17" t="s">
        <v>276</v>
      </c>
      <c r="C249" s="6">
        <v>0.16148844361305237</v>
      </c>
      <c r="D249" s="6">
        <v>0.14223016798496246</v>
      </c>
      <c r="E249" s="18">
        <f t="shared" si="6"/>
        <v>0.8807451778</v>
      </c>
      <c r="F249" s="19">
        <f t="shared" si="2"/>
        <v>0.8807451778</v>
      </c>
      <c r="G249" s="18"/>
      <c r="H249" s="18"/>
      <c r="I249" s="4">
        <v>60401.0</v>
      </c>
      <c r="J249" s="17" t="s">
        <v>276</v>
      </c>
      <c r="K249" s="6">
        <v>0.04403065890073776</v>
      </c>
      <c r="L249" s="6">
        <v>0.02352289855480194</v>
      </c>
      <c r="M249" s="18">
        <f t="shared" si="3"/>
        <v>0.5342390766</v>
      </c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</row>
    <row r="250" ht="15.75" customHeight="1">
      <c r="A250" s="4">
        <v>60402.0</v>
      </c>
      <c r="B250" s="17" t="s">
        <v>277</v>
      </c>
      <c r="C250" s="6">
        <v>0.19522005319595337</v>
      </c>
      <c r="D250" s="6">
        <v>0.15641146898269653</v>
      </c>
      <c r="E250" s="18">
        <f t="shared" si="6"/>
        <v>0.8012059541</v>
      </c>
      <c r="F250" s="19">
        <f t="shared" si="2"/>
        <v>0.8012059541</v>
      </c>
      <c r="G250" s="18"/>
      <c r="H250" s="18"/>
      <c r="I250" s="4">
        <v>60402.0</v>
      </c>
      <c r="J250" s="17" t="s">
        <v>277</v>
      </c>
      <c r="K250" s="6">
        <v>0.04832640290260315</v>
      </c>
      <c r="L250" s="6">
        <v>0.041096314787864685</v>
      </c>
      <c r="M250" s="18">
        <f t="shared" si="3"/>
        <v>0.8503905178</v>
      </c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</row>
    <row r="251" ht="15.75" customHeight="1">
      <c r="A251" s="4">
        <v>60501.0</v>
      </c>
      <c r="B251" s="17" t="s">
        <v>278</v>
      </c>
      <c r="C251" s="6">
        <v>0.14462049305438995</v>
      </c>
      <c r="D251" s="6">
        <v>0.13703933358192444</v>
      </c>
      <c r="E251" s="18">
        <f t="shared" si="6"/>
        <v>0.9475789405</v>
      </c>
      <c r="F251" s="19">
        <f t="shared" si="2"/>
        <v>0.9475789405</v>
      </c>
      <c r="G251" s="18"/>
      <c r="H251" s="18"/>
      <c r="I251" s="4">
        <v>60501.0</v>
      </c>
      <c r="J251" s="17" t="s">
        <v>278</v>
      </c>
      <c r="K251" s="6">
        <v>0.04624944552779198</v>
      </c>
      <c r="L251" s="6">
        <v>0.03214766085147858</v>
      </c>
      <c r="M251" s="18">
        <f t="shared" si="3"/>
        <v>0.6950928921</v>
      </c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</row>
    <row r="252" ht="15.75" customHeight="1">
      <c r="A252" s="4">
        <v>60502.0</v>
      </c>
      <c r="B252" s="17" t="s">
        <v>279</v>
      </c>
      <c r="C252" s="6">
        <v>0.15722639858722687</v>
      </c>
      <c r="D252" s="6">
        <v>0.13531427085399628</v>
      </c>
      <c r="E252" s="18">
        <f t="shared" si="6"/>
        <v>0.8606332783</v>
      </c>
      <c r="F252" s="19">
        <f t="shared" si="2"/>
        <v>0.8606332783</v>
      </c>
      <c r="G252" s="18"/>
      <c r="H252" s="18"/>
      <c r="I252" s="4">
        <v>60502.0</v>
      </c>
      <c r="J252" s="17" t="s">
        <v>279</v>
      </c>
      <c r="K252" s="6">
        <v>0.03748165816068649</v>
      </c>
      <c r="L252" s="6">
        <v>0.01828390546143055</v>
      </c>
      <c r="M252" s="18">
        <f t="shared" si="3"/>
        <v>0.4878094076</v>
      </c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</row>
    <row r="253" ht="15.75" customHeight="1">
      <c r="A253" s="4">
        <v>60601.0</v>
      </c>
      <c r="B253" s="17" t="s">
        <v>181</v>
      </c>
      <c r="C253" s="6">
        <v>0.21636991202831268</v>
      </c>
      <c r="D253" s="6">
        <v>0.19660869240760803</v>
      </c>
      <c r="E253" s="18">
        <f t="shared" si="6"/>
        <v>0.9086692811</v>
      </c>
      <c r="F253" s="19">
        <f t="shared" si="2"/>
        <v>0.9086692811</v>
      </c>
      <c r="G253" s="18"/>
      <c r="H253" s="18"/>
      <c r="I253" s="4">
        <v>60601.0</v>
      </c>
      <c r="J253" s="17" t="s">
        <v>181</v>
      </c>
      <c r="K253" s="6">
        <v>0.055931590497493744</v>
      </c>
      <c r="L253" s="6">
        <v>0.040813516825437546</v>
      </c>
      <c r="M253" s="18">
        <f t="shared" si="3"/>
        <v>0.7297042058</v>
      </c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</row>
    <row r="254" ht="15.75" customHeight="1">
      <c r="A254" s="4">
        <v>70101.0</v>
      </c>
      <c r="B254" s="17" t="s">
        <v>280</v>
      </c>
      <c r="C254" s="6">
        <v>0.039954837411642075</v>
      </c>
      <c r="D254" s="6">
        <v>0.0534718781709671</v>
      </c>
      <c r="E254" s="18">
        <f t="shared" si="6"/>
        <v>1.338307991</v>
      </c>
      <c r="F254" s="19">
        <f t="shared" si="2"/>
        <v>1.338307991</v>
      </c>
      <c r="G254" s="18"/>
      <c r="H254" s="18"/>
      <c r="I254" s="4">
        <v>70101.0</v>
      </c>
      <c r="J254" s="17" t="s">
        <v>280</v>
      </c>
      <c r="K254" s="6">
        <v>0.005596116650849581</v>
      </c>
      <c r="L254" s="6">
        <v>0.006017650477588177</v>
      </c>
      <c r="M254" s="18">
        <f t="shared" si="3"/>
        <v>1.075326133</v>
      </c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</row>
    <row r="255" ht="15.75" customHeight="1">
      <c r="A255" s="4">
        <v>70102.0</v>
      </c>
      <c r="B255" s="17" t="s">
        <v>281</v>
      </c>
      <c r="C255" s="6">
        <v>0.08869323134422302</v>
      </c>
      <c r="D255" s="6">
        <v>0.09690166264772415</v>
      </c>
      <c r="E255" s="18">
        <f t="shared" si="6"/>
        <v>1.092548565</v>
      </c>
      <c r="F255" s="19">
        <f t="shared" si="2"/>
        <v>1.092548565</v>
      </c>
      <c r="G255" s="18"/>
      <c r="H255" s="18"/>
      <c r="I255" s="4">
        <v>70102.0</v>
      </c>
      <c r="J255" s="17" t="s">
        <v>281</v>
      </c>
      <c r="K255" s="6">
        <v>0.03136561065912247</v>
      </c>
      <c r="L255" s="6">
        <v>0.020314626395702362</v>
      </c>
      <c r="M255" s="18">
        <f t="shared" si="3"/>
        <v>0.6476719556</v>
      </c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</row>
    <row r="256" ht="15.75" customHeight="1">
      <c r="A256" s="4">
        <v>70103.0</v>
      </c>
      <c r="B256" s="17" t="s">
        <v>282</v>
      </c>
      <c r="C256" s="6">
        <v>0.1480727195739746</v>
      </c>
      <c r="D256" s="6">
        <v>0.1282808631658554</v>
      </c>
      <c r="E256" s="18">
        <f t="shared" si="6"/>
        <v>0.8663369156</v>
      </c>
      <c r="F256" s="19">
        <f t="shared" si="2"/>
        <v>0.8663369156</v>
      </c>
      <c r="G256" s="18"/>
      <c r="H256" s="18"/>
      <c r="I256" s="4">
        <v>70103.0</v>
      </c>
      <c r="J256" s="17" t="s">
        <v>282</v>
      </c>
      <c r="K256" s="6">
        <v>0.014705518260598183</v>
      </c>
      <c r="L256" s="6">
        <v>0.013143925927579403</v>
      </c>
      <c r="M256" s="18">
        <f t="shared" si="3"/>
        <v>0.8938090923</v>
      </c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</row>
    <row r="257" ht="15.75" customHeight="1">
      <c r="A257" s="4">
        <v>70104.0</v>
      </c>
      <c r="B257" s="17" t="s">
        <v>283</v>
      </c>
      <c r="C257" s="6">
        <v>0.09889686852693558</v>
      </c>
      <c r="D257" s="6">
        <v>0.09116899222135544</v>
      </c>
      <c r="E257" s="18">
        <f t="shared" si="6"/>
        <v>0.9218592416</v>
      </c>
      <c r="F257" s="19">
        <f t="shared" si="2"/>
        <v>0.9218592416</v>
      </c>
      <c r="G257" s="18"/>
      <c r="H257" s="18"/>
      <c r="I257" s="4">
        <v>70104.0</v>
      </c>
      <c r="J257" s="17" t="s">
        <v>283</v>
      </c>
      <c r="K257" s="6">
        <v>0.014719270169734955</v>
      </c>
      <c r="L257" s="6">
        <v>0.010972983203828335</v>
      </c>
      <c r="M257" s="18">
        <f t="shared" si="3"/>
        <v>0.7454841903</v>
      </c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</row>
    <row r="258" ht="15.75" customHeight="1">
      <c r="A258" s="4">
        <v>70105.0</v>
      </c>
      <c r="B258" s="17" t="s">
        <v>284</v>
      </c>
      <c r="C258" s="6">
        <v>0.15043450891971588</v>
      </c>
      <c r="D258" s="6">
        <v>0.12499503791332245</v>
      </c>
      <c r="E258" s="18">
        <f t="shared" si="6"/>
        <v>0.8308933822</v>
      </c>
      <c r="F258" s="19">
        <f t="shared" si="2"/>
        <v>0.8308933822</v>
      </c>
      <c r="G258" s="18"/>
      <c r="H258" s="18"/>
      <c r="I258" s="4">
        <v>70105.0</v>
      </c>
      <c r="J258" s="17" t="s">
        <v>284</v>
      </c>
      <c r="K258" s="6">
        <v>0.02862672507762909</v>
      </c>
      <c r="L258" s="6">
        <v>0.015896374359726906</v>
      </c>
      <c r="M258" s="18">
        <f t="shared" si="3"/>
        <v>0.5552983905</v>
      </c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</row>
    <row r="259" ht="15.75" customHeight="1">
      <c r="A259" s="4">
        <v>70201.0</v>
      </c>
      <c r="B259" s="17" t="s">
        <v>285</v>
      </c>
      <c r="C259" s="6">
        <v>0.10894160717725754</v>
      </c>
      <c r="D259" s="6">
        <v>0.10224198549985886</v>
      </c>
      <c r="E259" s="18">
        <f t="shared" si="6"/>
        <v>0.9385026359</v>
      </c>
      <c r="F259" s="19">
        <f t="shared" si="2"/>
        <v>0.9385026359</v>
      </c>
      <c r="G259" s="18"/>
      <c r="H259" s="18"/>
      <c r="I259" s="4">
        <v>70201.0</v>
      </c>
      <c r="J259" s="17" t="s">
        <v>285</v>
      </c>
      <c r="K259" s="6">
        <v>0.02067183516919613</v>
      </c>
      <c r="L259" s="6">
        <v>0.016201399266719818</v>
      </c>
      <c r="M259" s="18">
        <f t="shared" si="3"/>
        <v>0.7837426689</v>
      </c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</row>
    <row r="260" ht="15.75" customHeight="1">
      <c r="A260" s="4">
        <v>70202.0</v>
      </c>
      <c r="B260" s="17" t="s">
        <v>286</v>
      </c>
      <c r="C260" s="6">
        <v>0.0929185226559639</v>
      </c>
      <c r="D260" s="6">
        <v>0.11053608357906342</v>
      </c>
      <c r="E260" s="18">
        <f t="shared" si="6"/>
        <v>1.18960225</v>
      </c>
      <c r="F260" s="19">
        <f t="shared" si="2"/>
        <v>1.18960225</v>
      </c>
      <c r="G260" s="18"/>
      <c r="H260" s="18"/>
      <c r="I260" s="4">
        <v>70202.0</v>
      </c>
      <c r="J260" s="17" t="s">
        <v>286</v>
      </c>
      <c r="K260" s="6">
        <v>0.019389979541301727</v>
      </c>
      <c r="L260" s="6">
        <v>0.011204258538782597</v>
      </c>
      <c r="M260" s="18">
        <f t="shared" si="3"/>
        <v>0.5778375637</v>
      </c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</row>
    <row r="261" ht="15.75" customHeight="1">
      <c r="A261" s="4">
        <v>70301.0</v>
      </c>
      <c r="B261" s="17" t="s">
        <v>287</v>
      </c>
      <c r="C261" s="6">
        <v>0.19278471171855927</v>
      </c>
      <c r="D261" s="6">
        <v>0.19814622402191162</v>
      </c>
      <c r="E261" s="18">
        <f t="shared" si="6"/>
        <v>1.027810879</v>
      </c>
      <c r="F261" s="19">
        <f t="shared" si="2"/>
        <v>1.027810879</v>
      </c>
      <c r="G261" s="18"/>
      <c r="H261" s="18"/>
      <c r="I261" s="4">
        <v>70301.0</v>
      </c>
      <c r="J261" s="17" t="s">
        <v>287</v>
      </c>
      <c r="K261" s="6">
        <v>0.04178565368056297</v>
      </c>
      <c r="L261" s="6">
        <v>0.05109057202935219</v>
      </c>
      <c r="M261" s="18">
        <f t="shared" si="3"/>
        <v>1.22268213</v>
      </c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</row>
    <row r="262" ht="15.75" customHeight="1">
      <c r="A262" s="4">
        <v>70302.0</v>
      </c>
      <c r="B262" s="17" t="s">
        <v>288</v>
      </c>
      <c r="C262" s="6">
        <v>0.28275901079177856</v>
      </c>
      <c r="D262" s="6">
        <v>0.25630149245262146</v>
      </c>
      <c r="E262" s="18">
        <f t="shared" si="6"/>
        <v>0.9064308569</v>
      </c>
      <c r="F262" s="19">
        <f t="shared" si="2"/>
        <v>0.9064308569</v>
      </c>
      <c r="G262" s="18"/>
      <c r="H262" s="18"/>
      <c r="I262" s="4">
        <v>70302.0</v>
      </c>
      <c r="J262" s="17" t="s">
        <v>288</v>
      </c>
      <c r="K262" s="6">
        <v>0.05479055643081665</v>
      </c>
      <c r="L262" s="6">
        <v>0.061434030532836914</v>
      </c>
      <c r="M262" s="18">
        <f t="shared" si="3"/>
        <v>1.121252174</v>
      </c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</row>
    <row r="263" ht="15.75" customHeight="1">
      <c r="A263" s="4">
        <v>70303.0</v>
      </c>
      <c r="B263" s="17" t="s">
        <v>289</v>
      </c>
      <c r="C263" s="6">
        <v>0.2692705988883972</v>
      </c>
      <c r="D263" s="6">
        <v>0.24449464678764343</v>
      </c>
      <c r="E263" s="18">
        <f t="shared" si="6"/>
        <v>0.9079886471</v>
      </c>
      <c r="F263" s="19">
        <f t="shared" si="2"/>
        <v>0.9079886471</v>
      </c>
      <c r="G263" s="18"/>
      <c r="H263" s="18"/>
      <c r="I263" s="4">
        <v>70303.0</v>
      </c>
      <c r="J263" s="17" t="s">
        <v>289</v>
      </c>
      <c r="K263" s="6">
        <v>0.05461393669247627</v>
      </c>
      <c r="L263" s="6">
        <v>0.06502102315425873</v>
      </c>
      <c r="M263" s="18">
        <f t="shared" si="3"/>
        <v>1.190557339</v>
      </c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</row>
    <row r="264" ht="15.75" customHeight="1">
      <c r="A264" s="4">
        <v>70401.0</v>
      </c>
      <c r="B264" s="17" t="s">
        <v>290</v>
      </c>
      <c r="C264" s="6">
        <v>0.13159869611263275</v>
      </c>
      <c r="D264" s="6">
        <v>0.13573810458183289</v>
      </c>
      <c r="E264" s="18">
        <f t="shared" si="6"/>
        <v>1.031454783</v>
      </c>
      <c r="F264" s="19">
        <f t="shared" si="2"/>
        <v>1.031454783</v>
      </c>
      <c r="G264" s="18"/>
      <c r="H264" s="18"/>
      <c r="I264" s="4">
        <v>70401.0</v>
      </c>
      <c r="J264" s="17" t="s">
        <v>290</v>
      </c>
      <c r="K264" s="6">
        <v>0.023446885868906975</v>
      </c>
      <c r="L264" s="6">
        <v>0.020200025290250778</v>
      </c>
      <c r="M264" s="18">
        <f t="shared" si="3"/>
        <v>0.8615227371</v>
      </c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</row>
    <row r="265" ht="15.75" customHeight="1">
      <c r="A265" s="4">
        <v>70402.0</v>
      </c>
      <c r="B265" s="17" t="s">
        <v>291</v>
      </c>
      <c r="C265" s="6">
        <v>0.1953081339597702</v>
      </c>
      <c r="D265" s="6">
        <v>0.17917194962501526</v>
      </c>
      <c r="E265" s="18">
        <f t="shared" si="6"/>
        <v>0.9173808893</v>
      </c>
      <c r="F265" s="19">
        <f t="shared" si="2"/>
        <v>0.9173808893</v>
      </c>
      <c r="G265" s="18"/>
      <c r="H265" s="18"/>
      <c r="I265" s="4">
        <v>70402.0</v>
      </c>
      <c r="J265" s="17" t="s">
        <v>291</v>
      </c>
      <c r="K265" s="6">
        <v>0.03571738302707672</v>
      </c>
      <c r="L265" s="6">
        <v>0.025008980184793472</v>
      </c>
      <c r="M265" s="18">
        <f t="shared" si="3"/>
        <v>0.7001907213</v>
      </c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</row>
    <row r="266" ht="15.75" customHeight="1">
      <c r="A266" s="4">
        <v>70403.0</v>
      </c>
      <c r="B266" s="17" t="s">
        <v>292</v>
      </c>
      <c r="C266" s="6">
        <v>0.20521807670593262</v>
      </c>
      <c r="D266" s="6">
        <v>0.21436919271945953</v>
      </c>
      <c r="E266" s="18">
        <f t="shared" si="6"/>
        <v>1.044592154</v>
      </c>
      <c r="F266" s="19">
        <f t="shared" si="2"/>
        <v>1.044592154</v>
      </c>
      <c r="G266" s="18"/>
      <c r="H266" s="18"/>
      <c r="I266" s="4">
        <v>70403.0</v>
      </c>
      <c r="J266" s="17" t="s">
        <v>292</v>
      </c>
      <c r="K266" s="6">
        <v>0.06124962121248245</v>
      </c>
      <c r="L266" s="6">
        <v>0.049795858561992645</v>
      </c>
      <c r="M266" s="18">
        <f t="shared" si="3"/>
        <v>0.812998637</v>
      </c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</row>
    <row r="267" ht="15.75" customHeight="1">
      <c r="A267" s="4">
        <v>70404.0</v>
      </c>
      <c r="B267" s="17" t="s">
        <v>293</v>
      </c>
      <c r="C267" s="6">
        <v>0.18465767800807953</v>
      </c>
      <c r="D267" s="6">
        <v>0.18815766274929047</v>
      </c>
      <c r="E267" s="18">
        <f t="shared" si="6"/>
        <v>1.018953909</v>
      </c>
      <c r="F267" s="19">
        <f t="shared" si="2"/>
        <v>1.018953909</v>
      </c>
      <c r="G267" s="18"/>
      <c r="H267" s="18"/>
      <c r="I267" s="4">
        <v>70404.0</v>
      </c>
      <c r="J267" s="17" t="s">
        <v>293</v>
      </c>
      <c r="K267" s="6">
        <v>0.036238398402929306</v>
      </c>
      <c r="L267" s="6">
        <v>0.026869086548686028</v>
      </c>
      <c r="M267" s="18">
        <f t="shared" si="3"/>
        <v>0.7414534784</v>
      </c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</row>
    <row r="268" ht="15.75" customHeight="1">
      <c r="A268" s="4">
        <v>70501.0</v>
      </c>
      <c r="B268" s="17" t="s">
        <v>294</v>
      </c>
      <c r="C268" s="6">
        <v>0.1125660240650177</v>
      </c>
      <c r="D268" s="6">
        <v>0.12882570922374725</v>
      </c>
      <c r="E268" s="18">
        <f t="shared" si="6"/>
        <v>1.144445762</v>
      </c>
      <c r="F268" s="19">
        <f t="shared" si="2"/>
        <v>1.144445762</v>
      </c>
      <c r="G268" s="18"/>
      <c r="H268" s="18"/>
      <c r="I268" s="4">
        <v>70501.0</v>
      </c>
      <c r="J268" s="17" t="s">
        <v>294</v>
      </c>
      <c r="K268" s="6">
        <v>0.03718820959329605</v>
      </c>
      <c r="L268" s="6">
        <v>0.06544394046068192</v>
      </c>
      <c r="M268" s="18">
        <f t="shared" si="3"/>
        <v>1.759803475</v>
      </c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</row>
    <row r="269" ht="15.75" customHeight="1">
      <c r="A269" s="4">
        <v>70502.0</v>
      </c>
      <c r="B269" s="17" t="s">
        <v>295</v>
      </c>
      <c r="C269" s="6">
        <v>0.11817342042922974</v>
      </c>
      <c r="D269" s="6">
        <v>0.1342029571533203</v>
      </c>
      <c r="E269" s="18">
        <f t="shared" si="6"/>
        <v>1.13564418</v>
      </c>
      <c r="F269" s="19">
        <f t="shared" si="2"/>
        <v>1.13564418</v>
      </c>
      <c r="G269" s="18"/>
      <c r="H269" s="18"/>
      <c r="I269" s="4">
        <v>70502.0</v>
      </c>
      <c r="J269" s="17" t="s">
        <v>295</v>
      </c>
      <c r="K269" s="6">
        <v>0.03404046595096588</v>
      </c>
      <c r="L269" s="6">
        <v>0.03950576111674309</v>
      </c>
      <c r="M269" s="18">
        <f t="shared" si="3"/>
        <v>1.160552889</v>
      </c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</row>
    <row r="270" ht="15.75" customHeight="1">
      <c r="A270" s="4">
        <v>70503.0</v>
      </c>
      <c r="B270" s="17" t="s">
        <v>296</v>
      </c>
      <c r="C270" s="6">
        <v>0.08379710465669632</v>
      </c>
      <c r="D270" s="6">
        <v>0.09690003097057343</v>
      </c>
      <c r="E270" s="18">
        <f t="shared" si="6"/>
        <v>1.156364905</v>
      </c>
      <c r="F270" s="19">
        <f t="shared" si="2"/>
        <v>1.156364905</v>
      </c>
      <c r="G270" s="18"/>
      <c r="H270" s="18"/>
      <c r="I270" s="4">
        <v>70503.0</v>
      </c>
      <c r="J270" s="17" t="s">
        <v>296</v>
      </c>
      <c r="K270" s="6">
        <v>0.017342451959848404</v>
      </c>
      <c r="L270" s="6">
        <v>0.02251666598021984</v>
      </c>
      <c r="M270" s="18">
        <f t="shared" si="3"/>
        <v>1.29835539</v>
      </c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</row>
    <row r="271" ht="15.75" customHeight="1">
      <c r="A271" s="4">
        <v>70601.0</v>
      </c>
      <c r="B271" s="17" t="s">
        <v>297</v>
      </c>
      <c r="C271" s="6">
        <v>0.0877455323934555</v>
      </c>
      <c r="D271" s="6">
        <v>0.09150326997041702</v>
      </c>
      <c r="E271" s="18">
        <f t="shared" si="6"/>
        <v>1.042825401</v>
      </c>
      <c r="F271" s="19">
        <f t="shared" si="2"/>
        <v>1.042825401</v>
      </c>
      <c r="G271" s="18"/>
      <c r="H271" s="18"/>
      <c r="I271" s="4">
        <v>70601.0</v>
      </c>
      <c r="J271" s="17" t="s">
        <v>297</v>
      </c>
      <c r="K271" s="6">
        <v>0.011336474679410458</v>
      </c>
      <c r="L271" s="6">
        <v>0.013405170291662216</v>
      </c>
      <c r="M271" s="18">
        <f t="shared" si="3"/>
        <v>1.182481386</v>
      </c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</row>
    <row r="272" ht="15.75" customHeight="1">
      <c r="A272" s="4">
        <v>70602.0</v>
      </c>
      <c r="B272" s="17" t="s">
        <v>298</v>
      </c>
      <c r="C272" s="6">
        <v>0.20171958208084106</v>
      </c>
      <c r="D272" s="6">
        <v>0.2364843636751175</v>
      </c>
      <c r="E272" s="18">
        <f t="shared" si="6"/>
        <v>1.172342126</v>
      </c>
      <c r="F272" s="19">
        <f t="shared" si="2"/>
        <v>1.172342126</v>
      </c>
      <c r="G272" s="18"/>
      <c r="H272" s="18"/>
      <c r="I272" s="4">
        <v>70602.0</v>
      </c>
      <c r="J272" s="17" t="s">
        <v>298</v>
      </c>
      <c r="K272" s="6">
        <v>0.03630014508962631</v>
      </c>
      <c r="L272" s="6">
        <v>0.026837943121790886</v>
      </c>
      <c r="M272" s="18">
        <f t="shared" si="3"/>
        <v>0.739334321</v>
      </c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</row>
    <row r="273" ht="15.75" customHeight="1">
      <c r="A273" s="4">
        <v>70603.0</v>
      </c>
      <c r="B273" s="17" t="s">
        <v>299</v>
      </c>
      <c r="C273" s="6">
        <v>0.13558201491832733</v>
      </c>
      <c r="D273" s="6">
        <v>0.13267308473587036</v>
      </c>
      <c r="E273" s="18">
        <f t="shared" si="6"/>
        <v>0.9785448669</v>
      </c>
      <c r="F273" s="19">
        <f t="shared" si="2"/>
        <v>0.9785448669</v>
      </c>
      <c r="G273" s="18"/>
      <c r="H273" s="18"/>
      <c r="I273" s="4">
        <v>70603.0</v>
      </c>
      <c r="J273" s="17" t="s">
        <v>299</v>
      </c>
      <c r="K273" s="6">
        <v>0.018687935546040535</v>
      </c>
      <c r="L273" s="6">
        <v>0.020582478493452072</v>
      </c>
      <c r="M273" s="18">
        <f t="shared" si="3"/>
        <v>1.101377862</v>
      </c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</row>
    <row r="274" ht="15.75" customHeight="1">
      <c r="A274" s="4">
        <v>70701.0</v>
      </c>
      <c r="B274" s="17" t="s">
        <v>300</v>
      </c>
      <c r="C274" s="6">
        <v>0.25511473417282104</v>
      </c>
      <c r="D274" s="6">
        <v>0.2500610947608948</v>
      </c>
      <c r="E274" s="18">
        <f t="shared" si="6"/>
        <v>0.9801907192</v>
      </c>
      <c r="F274" s="19">
        <f t="shared" si="2"/>
        <v>0.9801907192</v>
      </c>
      <c r="G274" s="18"/>
      <c r="H274" s="18"/>
      <c r="I274" s="4">
        <v>70701.0</v>
      </c>
      <c r="J274" s="17" t="s">
        <v>300</v>
      </c>
      <c r="K274" s="6">
        <v>0.042293235659599304</v>
      </c>
      <c r="L274" s="6">
        <v>0.019347352907061577</v>
      </c>
      <c r="M274" s="18">
        <f t="shared" si="3"/>
        <v>0.4574573831</v>
      </c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</row>
    <row r="275" ht="15.75" customHeight="1">
      <c r="A275" s="4">
        <v>70702.0</v>
      </c>
      <c r="B275" s="17" t="s">
        <v>301</v>
      </c>
      <c r="C275" s="6">
        <v>0.20833617448806763</v>
      </c>
      <c r="D275" s="6">
        <v>0.24690508842468262</v>
      </c>
      <c r="E275" s="18">
        <f t="shared" si="6"/>
        <v>1.185128262</v>
      </c>
      <c r="F275" s="19">
        <f t="shared" si="2"/>
        <v>1.185128262</v>
      </c>
      <c r="G275" s="18"/>
      <c r="H275" s="18"/>
      <c r="I275" s="4">
        <v>70702.0</v>
      </c>
      <c r="J275" s="17" t="s">
        <v>301</v>
      </c>
      <c r="K275" s="6">
        <v>0.04318360984325409</v>
      </c>
      <c r="L275" s="6">
        <v>0.05762248486280441</v>
      </c>
      <c r="M275" s="18">
        <f t="shared" si="3"/>
        <v>1.334360075</v>
      </c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</row>
    <row r="276" ht="15.75" customHeight="1">
      <c r="A276" s="4">
        <v>70703.0</v>
      </c>
      <c r="B276" s="17" t="s">
        <v>302</v>
      </c>
      <c r="C276" s="6">
        <v>0.1481364518404007</v>
      </c>
      <c r="D276" s="6">
        <v>0.16072072088718414</v>
      </c>
      <c r="E276" s="18">
        <f t="shared" si="6"/>
        <v>1.084950523</v>
      </c>
      <c r="F276" s="19">
        <f t="shared" si="2"/>
        <v>1.084950523</v>
      </c>
      <c r="G276" s="18"/>
      <c r="H276" s="18"/>
      <c r="I276" s="4">
        <v>70703.0</v>
      </c>
      <c r="J276" s="17" t="s">
        <v>302</v>
      </c>
      <c r="K276" s="6">
        <v>0.04522712901234627</v>
      </c>
      <c r="L276" s="6">
        <v>0.042259108275175095</v>
      </c>
      <c r="M276" s="18">
        <f t="shared" si="3"/>
        <v>0.9343752124</v>
      </c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</row>
    <row r="277" ht="15.75" customHeight="1">
      <c r="A277" s="4">
        <v>70704.0</v>
      </c>
      <c r="B277" s="17" t="s">
        <v>303</v>
      </c>
      <c r="C277" s="6">
        <v>0.20707596838474274</v>
      </c>
      <c r="D277" s="6">
        <v>0.24747607111930847</v>
      </c>
      <c r="E277" s="18">
        <f t="shared" si="6"/>
        <v>1.195097978</v>
      </c>
      <c r="F277" s="19">
        <f t="shared" si="2"/>
        <v>1.195097978</v>
      </c>
      <c r="G277" s="18"/>
      <c r="H277" s="18"/>
      <c r="I277" s="4">
        <v>70704.0</v>
      </c>
      <c r="J277" s="17" t="s">
        <v>303</v>
      </c>
      <c r="K277" s="6">
        <v>0.03376646339893341</v>
      </c>
      <c r="L277" s="6">
        <v>0.018991079181432724</v>
      </c>
      <c r="M277" s="18">
        <f t="shared" si="3"/>
        <v>0.5624242894</v>
      </c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</row>
    <row r="278" ht="15.75" customHeight="1">
      <c r="A278" s="4">
        <v>70705.0</v>
      </c>
      <c r="B278" s="17" t="s">
        <v>304</v>
      </c>
      <c r="C278" s="6">
        <v>0.32424288988113403</v>
      </c>
      <c r="D278" s="6">
        <v>0.34048083424568176</v>
      </c>
      <c r="E278" s="18">
        <f t="shared" si="6"/>
        <v>1.05007957</v>
      </c>
      <c r="F278" s="19">
        <f t="shared" si="2"/>
        <v>1.05007957</v>
      </c>
      <c r="G278" s="18"/>
      <c r="H278" s="18"/>
      <c r="I278" s="4">
        <v>70705.0</v>
      </c>
      <c r="J278" s="17" t="s">
        <v>304</v>
      </c>
      <c r="K278" s="6">
        <v>0.04335600882768631</v>
      </c>
      <c r="L278" s="6">
        <v>0.03842423856258392</v>
      </c>
      <c r="M278" s="18">
        <f t="shared" si="3"/>
        <v>0.8862494404</v>
      </c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</row>
    <row r="279" ht="15.75" customHeight="1">
      <c r="A279" s="4">
        <v>70706.0</v>
      </c>
      <c r="B279" s="17" t="s">
        <v>305</v>
      </c>
      <c r="C279" s="6">
        <v>0.07065018266439438</v>
      </c>
      <c r="D279" s="6">
        <v>0.06577818840742111</v>
      </c>
      <c r="E279" s="18">
        <f t="shared" si="6"/>
        <v>0.9310405993</v>
      </c>
      <c r="F279" s="19">
        <f t="shared" si="2"/>
        <v>0.9310405993</v>
      </c>
      <c r="G279" s="18"/>
      <c r="H279" s="18"/>
      <c r="I279" s="4">
        <v>70706.0</v>
      </c>
      <c r="J279" s="17" t="s">
        <v>305</v>
      </c>
      <c r="K279" s="6">
        <v>0.012544111348688602</v>
      </c>
      <c r="L279" s="6">
        <v>0.01267849002033472</v>
      </c>
      <c r="M279" s="18">
        <f t="shared" si="3"/>
        <v>1.01071249</v>
      </c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</row>
    <row r="280" ht="15.75" customHeight="1">
      <c r="A280" s="4">
        <v>70707.0</v>
      </c>
      <c r="B280" s="17" t="s">
        <v>306</v>
      </c>
      <c r="C280" s="6">
        <v>0.21864816546440125</v>
      </c>
      <c r="D280" s="6">
        <v>0.22963349521160126</v>
      </c>
      <c r="E280" s="18">
        <f t="shared" si="6"/>
        <v>1.050242039</v>
      </c>
      <c r="F280" s="19">
        <f t="shared" si="2"/>
        <v>1.050242039</v>
      </c>
      <c r="G280" s="18"/>
      <c r="H280" s="18"/>
      <c r="I280" s="4">
        <v>70707.0</v>
      </c>
      <c r="J280" s="17" t="s">
        <v>306</v>
      </c>
      <c r="K280" s="6">
        <v>0.022708069533109665</v>
      </c>
      <c r="L280" s="6">
        <v>0.041396915912628174</v>
      </c>
      <c r="M280" s="18">
        <f t="shared" si="3"/>
        <v>1.823004631</v>
      </c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</row>
    <row r="281" ht="15.75" customHeight="1">
      <c r="A281" s="4">
        <v>70801.0</v>
      </c>
      <c r="B281" s="17" t="s">
        <v>307</v>
      </c>
      <c r="C281" s="6">
        <v>0.13899976015090942</v>
      </c>
      <c r="D281" s="6">
        <v>0.141751229763031</v>
      </c>
      <c r="E281" s="18">
        <f t="shared" si="6"/>
        <v>1.01979478</v>
      </c>
      <c r="F281" s="19">
        <f t="shared" si="2"/>
        <v>1.01979478</v>
      </c>
      <c r="G281" s="18"/>
      <c r="H281" s="18"/>
      <c r="I281" s="4">
        <v>70801.0</v>
      </c>
      <c r="J281" s="17" t="s">
        <v>307</v>
      </c>
      <c r="K281" s="6">
        <v>0.020197700709104538</v>
      </c>
      <c r="L281" s="6">
        <v>0.013315798714756966</v>
      </c>
      <c r="M281" s="18">
        <f t="shared" si="3"/>
        <v>0.6592729988</v>
      </c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</row>
    <row r="282" ht="15.75" customHeight="1">
      <c r="A282" s="4">
        <v>70802.0</v>
      </c>
      <c r="B282" s="17" t="s">
        <v>308</v>
      </c>
      <c r="C282" s="6">
        <v>0.08548479527235031</v>
      </c>
      <c r="D282" s="6">
        <v>0.09937611222267151</v>
      </c>
      <c r="E282" s="18">
        <f t="shared" si="6"/>
        <v>1.162500441</v>
      </c>
      <c r="F282" s="19">
        <f t="shared" si="2"/>
        <v>1.162500441</v>
      </c>
      <c r="G282" s="18"/>
      <c r="H282" s="18"/>
      <c r="I282" s="4">
        <v>70802.0</v>
      </c>
      <c r="J282" s="17" t="s">
        <v>308</v>
      </c>
      <c r="K282" s="6">
        <v>0.007048785220831633</v>
      </c>
      <c r="L282" s="6">
        <v>0.005185606889426708</v>
      </c>
      <c r="M282" s="18">
        <f t="shared" si="3"/>
        <v>0.7356738398</v>
      </c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</row>
    <row r="283" ht="15.75" customHeight="1">
      <c r="A283" s="4">
        <v>70803.0</v>
      </c>
      <c r="B283" s="17" t="s">
        <v>309</v>
      </c>
      <c r="C283" s="6">
        <v>0.20370370149612427</v>
      </c>
      <c r="D283" s="6">
        <v>0.20232875645160675</v>
      </c>
      <c r="E283" s="18">
        <f t="shared" si="6"/>
        <v>0.9932502697</v>
      </c>
      <c r="F283" s="19">
        <f t="shared" si="2"/>
        <v>0.9932502697</v>
      </c>
      <c r="G283" s="18"/>
      <c r="H283" s="18"/>
      <c r="I283" s="4">
        <v>70803.0</v>
      </c>
      <c r="J283" s="17" t="s">
        <v>309</v>
      </c>
      <c r="K283" s="6">
        <v>0.04192277789115906</v>
      </c>
      <c r="L283" s="6">
        <v>0.02274204231798649</v>
      </c>
      <c r="M283" s="18">
        <f t="shared" si="3"/>
        <v>0.5424746036</v>
      </c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</row>
    <row r="284" ht="15.75" customHeight="1">
      <c r="A284" s="4">
        <v>70804.0</v>
      </c>
      <c r="B284" s="17" t="s">
        <v>310</v>
      </c>
      <c r="C284" s="6">
        <v>0.20798560976982117</v>
      </c>
      <c r="D284" s="6">
        <v>0.30215632915496826</v>
      </c>
      <c r="E284" s="18">
        <f t="shared" si="6"/>
        <v>1.452775168</v>
      </c>
      <c r="F284" s="19">
        <f t="shared" si="2"/>
        <v>1.452775168</v>
      </c>
      <c r="G284" s="18"/>
      <c r="H284" s="18"/>
      <c r="I284" s="4">
        <v>70804.0</v>
      </c>
      <c r="J284" s="17" t="s">
        <v>310</v>
      </c>
      <c r="K284" s="6">
        <v>0.06884681433439255</v>
      </c>
      <c r="L284" s="6">
        <v>0.06043543666601181</v>
      </c>
      <c r="M284" s="18">
        <f t="shared" si="3"/>
        <v>0.8778247367</v>
      </c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</row>
    <row r="285" ht="15.75" customHeight="1">
      <c r="A285" s="4">
        <v>70805.0</v>
      </c>
      <c r="B285" s="17" t="s">
        <v>311</v>
      </c>
      <c r="C285" s="6">
        <v>0.2510378658771515</v>
      </c>
      <c r="D285" s="6">
        <v>0.24126386642456055</v>
      </c>
      <c r="E285" s="18">
        <f t="shared" si="6"/>
        <v>0.9610656368</v>
      </c>
      <c r="F285" s="19">
        <f t="shared" si="2"/>
        <v>0.9610656368</v>
      </c>
      <c r="G285" s="18"/>
      <c r="H285" s="18"/>
      <c r="I285" s="4">
        <v>70805.0</v>
      </c>
      <c r="J285" s="17" t="s">
        <v>311</v>
      </c>
      <c r="K285" s="6">
        <v>0.04065040871500969</v>
      </c>
      <c r="L285" s="6">
        <v>0.023218341171741486</v>
      </c>
      <c r="M285" s="18">
        <f t="shared" si="3"/>
        <v>0.5711711618</v>
      </c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</row>
    <row r="286" ht="15.75" customHeight="1">
      <c r="A286" s="4">
        <v>70901.0</v>
      </c>
      <c r="B286" s="17" t="s">
        <v>312</v>
      </c>
      <c r="C286" s="6">
        <v>0.16570141911506653</v>
      </c>
      <c r="D286" s="6">
        <v>0.154465913772583</v>
      </c>
      <c r="E286" s="18">
        <f t="shared" si="6"/>
        <v>0.9321942721</v>
      </c>
      <c r="F286" s="19">
        <f t="shared" si="2"/>
        <v>0.9321942721</v>
      </c>
      <c r="G286" s="18"/>
      <c r="H286" s="18"/>
      <c r="I286" s="4">
        <v>70901.0</v>
      </c>
      <c r="J286" s="17" t="s">
        <v>312</v>
      </c>
      <c r="K286" s="6">
        <v>0.033957745879888535</v>
      </c>
      <c r="L286" s="6">
        <v>0.025716926902532578</v>
      </c>
      <c r="M286" s="18">
        <f t="shared" si="3"/>
        <v>0.757321378</v>
      </c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</row>
    <row r="287" ht="15.75" customHeight="1">
      <c r="A287" s="4">
        <v>70902.0</v>
      </c>
      <c r="B287" s="17" t="s">
        <v>313</v>
      </c>
      <c r="C287" s="6">
        <v>0.13589945435523987</v>
      </c>
      <c r="D287" s="6">
        <v>0.15182629227638245</v>
      </c>
      <c r="E287" s="18">
        <f t="shared" si="6"/>
        <v>1.117195746</v>
      </c>
      <c r="F287" s="19">
        <f t="shared" si="2"/>
        <v>1.117195746</v>
      </c>
      <c r="G287" s="18"/>
      <c r="H287" s="18"/>
      <c r="I287" s="4">
        <v>70902.0</v>
      </c>
      <c r="J287" s="17" t="s">
        <v>313</v>
      </c>
      <c r="K287" s="6">
        <v>0.024243665859103203</v>
      </c>
      <c r="L287" s="6">
        <v>0.027224242687225342</v>
      </c>
      <c r="M287" s="18">
        <f t="shared" si="3"/>
        <v>1.122942497</v>
      </c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</row>
    <row r="288" ht="15.75" customHeight="1">
      <c r="A288" s="4">
        <v>70903.0</v>
      </c>
      <c r="B288" s="17" t="s">
        <v>314</v>
      </c>
      <c r="C288" s="6">
        <v>0.09264879673719406</v>
      </c>
      <c r="D288" s="6">
        <v>0.11338233202695847</v>
      </c>
      <c r="E288" s="18">
        <f t="shared" si="6"/>
        <v>1.223786342</v>
      </c>
      <c r="F288" s="19">
        <f t="shared" si="2"/>
        <v>1.223786342</v>
      </c>
      <c r="G288" s="18"/>
      <c r="H288" s="18"/>
      <c r="I288" s="4">
        <v>70903.0</v>
      </c>
      <c r="J288" s="17" t="s">
        <v>314</v>
      </c>
      <c r="K288" s="6">
        <v>0.0441008023917675</v>
      </c>
      <c r="L288" s="6">
        <v>0.040857139974832535</v>
      </c>
      <c r="M288" s="18">
        <f t="shared" si="3"/>
        <v>0.9264489025</v>
      </c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</row>
    <row r="289" ht="15.75" customHeight="1">
      <c r="A289" s="4">
        <v>70904.0</v>
      </c>
      <c r="B289" s="17" t="s">
        <v>315</v>
      </c>
      <c r="C289" s="6">
        <v>0.16649626195430756</v>
      </c>
      <c r="D289" s="6">
        <v>0.1274394541978836</v>
      </c>
      <c r="E289" s="18">
        <f t="shared" si="6"/>
        <v>0.7654193115</v>
      </c>
      <c r="F289" s="19">
        <f t="shared" si="2"/>
        <v>0.7654193115</v>
      </c>
      <c r="G289" s="18"/>
      <c r="H289" s="18"/>
      <c r="I289" s="4">
        <v>70904.0</v>
      </c>
      <c r="J289" s="17" t="s">
        <v>315</v>
      </c>
      <c r="K289" s="6">
        <v>0.028835980221629143</v>
      </c>
      <c r="L289" s="6">
        <v>0.027127128094434738</v>
      </c>
      <c r="M289" s="18">
        <f t="shared" si="3"/>
        <v>0.9407388924</v>
      </c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</row>
    <row r="290" ht="15.75" customHeight="1">
      <c r="A290" s="4">
        <v>71001.0</v>
      </c>
      <c r="B290" s="17" t="s">
        <v>316</v>
      </c>
      <c r="C290" s="6">
        <v>0.060280103236436844</v>
      </c>
      <c r="D290" s="6">
        <v>0.08818219602108002</v>
      </c>
      <c r="E290" s="18">
        <f t="shared" si="6"/>
        <v>1.462874005</v>
      </c>
      <c r="F290" s="19">
        <f t="shared" si="2"/>
        <v>1.462874005</v>
      </c>
      <c r="G290" s="18"/>
      <c r="H290" s="18"/>
      <c r="I290" s="4">
        <v>71001.0</v>
      </c>
      <c r="J290" s="17" t="s">
        <v>316</v>
      </c>
      <c r="K290" s="6">
        <v>0.016888316720724106</v>
      </c>
      <c r="L290" s="6">
        <v>0.014905634336173534</v>
      </c>
      <c r="M290" s="18">
        <f t="shared" si="3"/>
        <v>0.8826003552</v>
      </c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</row>
    <row r="291" ht="15.75" customHeight="1">
      <c r="A291" s="4">
        <v>71002.0</v>
      </c>
      <c r="B291" s="17" t="s">
        <v>317</v>
      </c>
      <c r="C291" s="6">
        <v>0.13248613476753235</v>
      </c>
      <c r="D291" s="6">
        <v>0.14018888771533966</v>
      </c>
      <c r="E291" s="18">
        <f t="shared" si="6"/>
        <v>1.058140068</v>
      </c>
      <c r="F291" s="19">
        <f t="shared" si="2"/>
        <v>1.058140068</v>
      </c>
      <c r="G291" s="18"/>
      <c r="H291" s="18"/>
      <c r="I291" s="4">
        <v>71002.0</v>
      </c>
      <c r="J291" s="17" t="s">
        <v>317</v>
      </c>
      <c r="K291" s="6">
        <v>0.03392266854643822</v>
      </c>
      <c r="L291" s="6">
        <v>0.025577804073691368</v>
      </c>
      <c r="M291" s="18">
        <f t="shared" si="3"/>
        <v>0.7540033013</v>
      </c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</row>
    <row r="292" ht="15.75" customHeight="1">
      <c r="A292" s="4">
        <v>71003.0</v>
      </c>
      <c r="B292" s="17" t="s">
        <v>318</v>
      </c>
      <c r="C292" s="6">
        <v>0.14578188955783844</v>
      </c>
      <c r="D292" s="6">
        <v>0.14985555410385132</v>
      </c>
      <c r="E292" s="18">
        <f t="shared" si="6"/>
        <v>1.027943557</v>
      </c>
      <c r="F292" s="19">
        <f t="shared" si="2"/>
        <v>1.027943557</v>
      </c>
      <c r="G292" s="18"/>
      <c r="H292" s="18"/>
      <c r="I292" s="4">
        <v>71003.0</v>
      </c>
      <c r="J292" s="17" t="s">
        <v>318</v>
      </c>
      <c r="K292" s="6">
        <v>0.02494986169040203</v>
      </c>
      <c r="L292" s="6">
        <v>0.018647687509655952</v>
      </c>
      <c r="M292" s="18">
        <f t="shared" si="3"/>
        <v>0.7474064482</v>
      </c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</row>
    <row r="293" ht="15.75" customHeight="1">
      <c r="A293" s="4">
        <v>71004.0</v>
      </c>
      <c r="B293" s="17" t="s">
        <v>319</v>
      </c>
      <c r="C293" s="6">
        <v>0.14451894164085388</v>
      </c>
      <c r="D293" s="6">
        <v>0.13068975508213043</v>
      </c>
      <c r="E293" s="18">
        <f t="shared" si="6"/>
        <v>0.9043088304</v>
      </c>
      <c r="F293" s="19">
        <f t="shared" si="2"/>
        <v>0.9043088304</v>
      </c>
      <c r="G293" s="18"/>
      <c r="H293" s="18"/>
      <c r="I293" s="4">
        <v>71004.0</v>
      </c>
      <c r="J293" s="17" t="s">
        <v>319</v>
      </c>
      <c r="K293" s="6">
        <v>0.04044155776500702</v>
      </c>
      <c r="L293" s="6">
        <v>0.027429763227701187</v>
      </c>
      <c r="M293" s="18">
        <f t="shared" si="3"/>
        <v>0.6782568413</v>
      </c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</row>
    <row r="294" ht="15.75" customHeight="1">
      <c r="A294" s="4">
        <v>71005.0</v>
      </c>
      <c r="B294" s="17" t="s">
        <v>244</v>
      </c>
      <c r="C294" s="6">
        <v>0.1537424474954605</v>
      </c>
      <c r="D294" s="6">
        <v>0.10838736593723297</v>
      </c>
      <c r="E294" s="18">
        <f t="shared" si="6"/>
        <v>0.7049931083</v>
      </c>
      <c r="F294" s="19">
        <f t="shared" si="2"/>
        <v>0.7049931083</v>
      </c>
      <c r="G294" s="18"/>
      <c r="H294" s="18"/>
      <c r="I294" s="4">
        <v>71005.0</v>
      </c>
      <c r="J294" s="17" t="s">
        <v>244</v>
      </c>
      <c r="K294" s="6">
        <v>0.031169462949037552</v>
      </c>
      <c r="L294" s="6">
        <v>0.019877862185239792</v>
      </c>
      <c r="M294" s="18">
        <f t="shared" si="3"/>
        <v>0.6377351518</v>
      </c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</row>
    <row r="295" ht="15.75" customHeight="1">
      <c r="A295" s="4">
        <v>71101.0</v>
      </c>
      <c r="B295" s="17" t="s">
        <v>320</v>
      </c>
      <c r="C295" s="6">
        <v>0.26240602135658264</v>
      </c>
      <c r="D295" s="6">
        <v>0.2383314073085785</v>
      </c>
      <c r="E295" s="18">
        <f t="shared" si="6"/>
        <v>0.9082543384</v>
      </c>
      <c r="F295" s="19">
        <f t="shared" si="2"/>
        <v>0.9082543384</v>
      </c>
      <c r="G295" s="18"/>
      <c r="H295" s="18"/>
      <c r="I295" s="4">
        <v>71101.0</v>
      </c>
      <c r="J295" s="17" t="s">
        <v>320</v>
      </c>
      <c r="K295" s="6">
        <v>0.06662501394748688</v>
      </c>
      <c r="L295" s="6">
        <v>0.05807405337691307</v>
      </c>
      <c r="M295" s="18">
        <f t="shared" si="3"/>
        <v>0.8716554029</v>
      </c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</row>
    <row r="296" ht="15.75" customHeight="1">
      <c r="A296" s="4">
        <v>71102.0</v>
      </c>
      <c r="B296" s="17" t="s">
        <v>321</v>
      </c>
      <c r="C296" s="6">
        <v>0.2252289354801178</v>
      </c>
      <c r="D296" s="6">
        <v>0.23208801448345184</v>
      </c>
      <c r="E296" s="18">
        <f t="shared" si="6"/>
        <v>1.030453809</v>
      </c>
      <c r="F296" s="19">
        <f t="shared" si="2"/>
        <v>1.030453809</v>
      </c>
      <c r="G296" s="18"/>
      <c r="H296" s="18"/>
      <c r="I296" s="4">
        <v>71102.0</v>
      </c>
      <c r="J296" s="17" t="s">
        <v>321</v>
      </c>
      <c r="K296" s="6">
        <v>0.04889308288693428</v>
      </c>
      <c r="L296" s="6">
        <v>0.037183210253715515</v>
      </c>
      <c r="M296" s="18">
        <f t="shared" si="3"/>
        <v>0.7605004237</v>
      </c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</row>
    <row r="297" ht="15.75" customHeight="1">
      <c r="A297" s="4">
        <v>71103.0</v>
      </c>
      <c r="B297" s="17" t="s">
        <v>322</v>
      </c>
      <c r="C297" s="6">
        <v>0.20818071067333221</v>
      </c>
      <c r="D297" s="6">
        <v>0.18271973729133606</v>
      </c>
      <c r="E297" s="18">
        <f t="shared" si="6"/>
        <v>0.8776977305</v>
      </c>
      <c r="F297" s="19">
        <f t="shared" si="2"/>
        <v>0.8776977305</v>
      </c>
      <c r="G297" s="18"/>
      <c r="H297" s="18"/>
      <c r="I297" s="4">
        <v>71103.0</v>
      </c>
      <c r="J297" s="17" t="s">
        <v>322</v>
      </c>
      <c r="K297" s="6">
        <v>0.05361305549740791</v>
      </c>
      <c r="L297" s="6">
        <v>0.03373350948095322</v>
      </c>
      <c r="M297" s="18">
        <f t="shared" si="3"/>
        <v>0.6292032634</v>
      </c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</row>
    <row r="298" ht="15.75" customHeight="1">
      <c r="A298" s="4">
        <v>71104.0</v>
      </c>
      <c r="B298" s="17" t="s">
        <v>323</v>
      </c>
      <c r="C298" s="6">
        <v>0.1846553385257721</v>
      </c>
      <c r="D298" s="6">
        <v>0.16093671321868896</v>
      </c>
      <c r="E298" s="18">
        <f t="shared" si="6"/>
        <v>0.8715519113</v>
      </c>
      <c r="F298" s="19">
        <f t="shared" si="2"/>
        <v>0.8715519113</v>
      </c>
      <c r="G298" s="18"/>
      <c r="H298" s="18"/>
      <c r="I298" s="4">
        <v>71104.0</v>
      </c>
      <c r="J298" s="17" t="s">
        <v>323</v>
      </c>
      <c r="K298" s="6">
        <v>0.034723345190286636</v>
      </c>
      <c r="L298" s="6">
        <v>0.018739547580480576</v>
      </c>
      <c r="M298" s="18">
        <f t="shared" si="3"/>
        <v>0.5396815162</v>
      </c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</row>
    <row r="299" ht="15.75" customHeight="1">
      <c r="A299" s="4">
        <v>71105.0</v>
      </c>
      <c r="B299" s="17" t="s">
        <v>324</v>
      </c>
      <c r="C299" s="6">
        <v>0.1622982919216156</v>
      </c>
      <c r="D299" s="6">
        <v>0.14979256689548492</v>
      </c>
      <c r="E299" s="18">
        <f t="shared" si="6"/>
        <v>0.9229460466</v>
      </c>
      <c r="F299" s="19">
        <f t="shared" si="2"/>
        <v>0.9229460466</v>
      </c>
      <c r="G299" s="18"/>
      <c r="H299" s="18"/>
      <c r="I299" s="4">
        <v>71105.0</v>
      </c>
      <c r="J299" s="17" t="s">
        <v>324</v>
      </c>
      <c r="K299" s="6">
        <v>0.025580666959285736</v>
      </c>
      <c r="L299" s="6">
        <v>0.02449873462319374</v>
      </c>
      <c r="M299" s="18">
        <f t="shared" si="3"/>
        <v>0.9577050771</v>
      </c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</row>
    <row r="300" ht="15.75" customHeight="1">
      <c r="A300" s="4">
        <v>71106.0</v>
      </c>
      <c r="B300" s="17" t="s">
        <v>325</v>
      </c>
      <c r="C300" s="6">
        <v>0.14974457025527954</v>
      </c>
      <c r="D300" s="6">
        <v>0.1142936423420906</v>
      </c>
      <c r="E300" s="18">
        <f t="shared" si="6"/>
        <v>0.7632573398</v>
      </c>
      <c r="F300" s="19">
        <f t="shared" si="2"/>
        <v>0.7632573398</v>
      </c>
      <c r="G300" s="18"/>
      <c r="H300" s="18"/>
      <c r="I300" s="4">
        <v>71106.0</v>
      </c>
      <c r="J300" s="17" t="s">
        <v>325</v>
      </c>
      <c r="K300" s="6">
        <v>0.027201632037758827</v>
      </c>
      <c r="L300" s="6">
        <v>0.01889955811202526</v>
      </c>
      <c r="M300" s="18">
        <f t="shared" si="3"/>
        <v>0.6947950066</v>
      </c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</row>
    <row r="301" ht="15.75" customHeight="1">
      <c r="A301" s="4">
        <v>71201.0</v>
      </c>
      <c r="B301" s="17" t="s">
        <v>326</v>
      </c>
      <c r="C301" s="6">
        <v>0.23855933547019958</v>
      </c>
      <c r="D301" s="6">
        <v>0.2373814880847931</v>
      </c>
      <c r="E301" s="18">
        <f t="shared" si="6"/>
        <v>0.9950626649</v>
      </c>
      <c r="F301" s="19">
        <f t="shared" si="2"/>
        <v>0.9950626649</v>
      </c>
      <c r="G301" s="18"/>
      <c r="H301" s="18"/>
      <c r="I301" s="4">
        <v>71201.0</v>
      </c>
      <c r="J301" s="17" t="s">
        <v>326</v>
      </c>
      <c r="K301" s="6">
        <v>0.052802808582782745</v>
      </c>
      <c r="L301" s="6">
        <v>0.04912896454334259</v>
      </c>
      <c r="M301" s="18">
        <f t="shared" si="3"/>
        <v>0.9304233214</v>
      </c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</row>
    <row r="302" ht="15.75" customHeight="1">
      <c r="A302" s="4">
        <v>71301.0</v>
      </c>
      <c r="B302" s="17" t="s">
        <v>327</v>
      </c>
      <c r="C302" s="6">
        <v>0.1780746728181839</v>
      </c>
      <c r="D302" s="6">
        <v>0.15497438609600067</v>
      </c>
      <c r="E302" s="18">
        <f t="shared" si="6"/>
        <v>0.8702775282</v>
      </c>
      <c r="F302" s="19">
        <f t="shared" si="2"/>
        <v>0.8702775282</v>
      </c>
      <c r="G302" s="18"/>
      <c r="H302" s="18"/>
      <c r="I302" s="4">
        <v>71301.0</v>
      </c>
      <c r="J302" s="17" t="s">
        <v>327</v>
      </c>
      <c r="K302" s="6">
        <v>0.0458313412964344</v>
      </c>
      <c r="L302" s="6">
        <v>0.034869104623794556</v>
      </c>
      <c r="M302" s="18">
        <f t="shared" si="3"/>
        <v>0.7608135315</v>
      </c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</row>
    <row r="303" ht="15.75" customHeight="1">
      <c r="A303" s="4">
        <v>71302.0</v>
      </c>
      <c r="B303" s="17" t="s">
        <v>328</v>
      </c>
      <c r="C303" s="6">
        <v>0.15229885280132294</v>
      </c>
      <c r="D303" s="6">
        <v>0.15858137607574463</v>
      </c>
      <c r="E303" s="18">
        <f t="shared" si="6"/>
        <v>1.041251284</v>
      </c>
      <c r="F303" s="19">
        <f t="shared" si="2"/>
        <v>1.041251284</v>
      </c>
      <c r="G303" s="18"/>
      <c r="H303" s="18"/>
      <c r="I303" s="4">
        <v>71302.0</v>
      </c>
      <c r="J303" s="17" t="s">
        <v>328</v>
      </c>
      <c r="K303" s="6">
        <v>0.037651125341653824</v>
      </c>
      <c r="L303" s="6">
        <v>0.023076752200722694</v>
      </c>
      <c r="M303" s="18">
        <f t="shared" si="3"/>
        <v>0.6129100257</v>
      </c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</row>
    <row r="304" ht="15.75" customHeight="1">
      <c r="A304" s="4">
        <v>71401.0</v>
      </c>
      <c r="B304" s="17" t="s">
        <v>329</v>
      </c>
      <c r="C304" s="6">
        <v>0.08220535516738892</v>
      </c>
      <c r="D304" s="6">
        <v>0.09490083158016205</v>
      </c>
      <c r="E304" s="18">
        <f t="shared" si="6"/>
        <v>1.154436124</v>
      </c>
      <c r="F304" s="19">
        <f t="shared" si="2"/>
        <v>1.154436124</v>
      </c>
      <c r="G304" s="18"/>
      <c r="H304" s="18"/>
      <c r="I304" s="4">
        <v>71401.0</v>
      </c>
      <c r="J304" s="17" t="s">
        <v>329</v>
      </c>
      <c r="K304" s="6">
        <v>0.017254674807190895</v>
      </c>
      <c r="L304" s="6">
        <v>0.016806578263640404</v>
      </c>
      <c r="M304" s="18">
        <f t="shared" si="3"/>
        <v>0.9740304266</v>
      </c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</row>
    <row r="305" ht="15.75" customHeight="1">
      <c r="A305" s="4">
        <v>71402.0</v>
      </c>
      <c r="B305" s="17" t="s">
        <v>330</v>
      </c>
      <c r="C305" s="6">
        <v>0.11292380839586258</v>
      </c>
      <c r="D305" s="6">
        <v>0.10371214896440506</v>
      </c>
      <c r="E305" s="18">
        <f t="shared" si="6"/>
        <v>0.9184258877</v>
      </c>
      <c r="F305" s="19">
        <f t="shared" si="2"/>
        <v>0.9184258877</v>
      </c>
      <c r="G305" s="18"/>
      <c r="H305" s="18"/>
      <c r="I305" s="4">
        <v>71402.0</v>
      </c>
      <c r="J305" s="17" t="s">
        <v>330</v>
      </c>
      <c r="K305" s="6">
        <v>0.023542357608675957</v>
      </c>
      <c r="L305" s="6">
        <v>0.018812984228134155</v>
      </c>
      <c r="M305" s="18">
        <f t="shared" si="3"/>
        <v>0.7991121595</v>
      </c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</row>
    <row r="306" ht="15.75" customHeight="1">
      <c r="A306" s="4">
        <v>71403.0</v>
      </c>
      <c r="B306" s="17" t="s">
        <v>331</v>
      </c>
      <c r="C306" s="6">
        <v>0.1569962501525879</v>
      </c>
      <c r="D306" s="6">
        <v>0.2141234129667282</v>
      </c>
      <c r="E306" s="18">
        <f t="shared" si="6"/>
        <v>1.36387597</v>
      </c>
      <c r="F306" s="19">
        <f t="shared" si="2"/>
        <v>1.36387597</v>
      </c>
      <c r="G306" s="18"/>
      <c r="H306" s="18"/>
      <c r="I306" s="4">
        <v>71403.0</v>
      </c>
      <c r="J306" s="17" t="s">
        <v>331</v>
      </c>
      <c r="K306" s="6">
        <v>0.02990598976612091</v>
      </c>
      <c r="L306" s="6">
        <v>0.042251069098711014</v>
      </c>
      <c r="M306" s="18">
        <f t="shared" si="3"/>
        <v>1.412796213</v>
      </c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</row>
    <row r="307" ht="15.75" customHeight="1">
      <c r="A307" s="4">
        <v>71501.0</v>
      </c>
      <c r="B307" s="17" t="s">
        <v>332</v>
      </c>
      <c r="C307" s="6">
        <v>0.25907590985298157</v>
      </c>
      <c r="D307" s="6">
        <v>0.2728366255760193</v>
      </c>
      <c r="E307" s="18">
        <f t="shared" si="6"/>
        <v>1.053114609</v>
      </c>
      <c r="F307" s="19">
        <f t="shared" si="2"/>
        <v>1.053114609</v>
      </c>
      <c r="G307" s="18"/>
      <c r="H307" s="18"/>
      <c r="I307" s="4">
        <v>71501.0</v>
      </c>
      <c r="J307" s="17" t="s">
        <v>332</v>
      </c>
      <c r="K307" s="6">
        <v>0.08180628716945648</v>
      </c>
      <c r="L307" s="6">
        <v>0.0756303146481514</v>
      </c>
      <c r="M307" s="18">
        <f t="shared" si="3"/>
        <v>0.924504916</v>
      </c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</row>
    <row r="308" ht="15.75" customHeight="1">
      <c r="A308" s="4">
        <v>71502.0</v>
      </c>
      <c r="B308" s="17" t="s">
        <v>333</v>
      </c>
      <c r="C308" s="6">
        <v>0.24300001561641693</v>
      </c>
      <c r="D308" s="6">
        <v>0.24972231686115265</v>
      </c>
      <c r="E308" s="18">
        <f t="shared" si="6"/>
        <v>1.027663789</v>
      </c>
      <c r="F308" s="19">
        <f t="shared" si="2"/>
        <v>1.027663789</v>
      </c>
      <c r="G308" s="18"/>
      <c r="H308" s="18"/>
      <c r="I308" s="4">
        <v>71502.0</v>
      </c>
      <c r="J308" s="17" t="s">
        <v>333</v>
      </c>
      <c r="K308" s="6">
        <v>0.04852844402194023</v>
      </c>
      <c r="L308" s="6">
        <v>0.052283693104982376</v>
      </c>
      <c r="M308" s="18">
        <f t="shared" si="3"/>
        <v>1.077382433</v>
      </c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</row>
    <row r="309" ht="15.75" customHeight="1">
      <c r="A309" s="4">
        <v>71503.0</v>
      </c>
      <c r="B309" s="17" t="s">
        <v>279</v>
      </c>
      <c r="C309" s="6">
        <v>0.31151261925697327</v>
      </c>
      <c r="D309" s="6">
        <v>0.2818868160247803</v>
      </c>
      <c r="E309" s="18">
        <f t="shared" si="6"/>
        <v>0.9048969403</v>
      </c>
      <c r="F309" s="19">
        <f t="shared" si="2"/>
        <v>0.9048969403</v>
      </c>
      <c r="G309" s="18"/>
      <c r="H309" s="18"/>
      <c r="I309" s="4">
        <v>71503.0</v>
      </c>
      <c r="J309" s="17" t="s">
        <v>279</v>
      </c>
      <c r="K309" s="6">
        <v>0.06391585618257523</v>
      </c>
      <c r="L309" s="6">
        <v>0.05117223039269447</v>
      </c>
      <c r="M309" s="18">
        <f t="shared" si="3"/>
        <v>0.8006187111</v>
      </c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</row>
    <row r="310" ht="15.75" customHeight="1">
      <c r="A310" s="4">
        <v>80101.0</v>
      </c>
      <c r="B310" s="17" t="s">
        <v>334</v>
      </c>
      <c r="C310" s="6">
        <v>0.11354546248912811</v>
      </c>
      <c r="D310" s="6">
        <v>0.1505642682313919</v>
      </c>
      <c r="E310" s="18">
        <f t="shared" si="6"/>
        <v>1.326026289</v>
      </c>
      <c r="F310" s="19">
        <f t="shared" si="2"/>
        <v>1.326026289</v>
      </c>
      <c r="G310" s="18"/>
      <c r="H310" s="18"/>
      <c r="I310" s="4">
        <v>80101.0</v>
      </c>
      <c r="J310" s="17" t="s">
        <v>334</v>
      </c>
      <c r="K310" s="6">
        <v>0.035451795905828476</v>
      </c>
      <c r="L310" s="6">
        <v>0.03462960571050644</v>
      </c>
      <c r="M310" s="18">
        <f t="shared" si="3"/>
        <v>0.9768082216</v>
      </c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</row>
    <row r="311" ht="15.75" customHeight="1">
      <c r="A311" s="4">
        <v>80102.0</v>
      </c>
      <c r="B311" s="17" t="s">
        <v>321</v>
      </c>
      <c r="C311" s="6">
        <v>0.2307923436164856</v>
      </c>
      <c r="D311" s="6">
        <v>0.251240998506546</v>
      </c>
      <c r="E311" s="18">
        <f t="shared" si="6"/>
        <v>1.088601964</v>
      </c>
      <c r="F311" s="19">
        <f t="shared" si="2"/>
        <v>1.088601964</v>
      </c>
      <c r="G311" s="18"/>
      <c r="H311" s="18"/>
      <c r="I311" s="4">
        <v>80102.0</v>
      </c>
      <c r="J311" s="17" t="s">
        <v>321</v>
      </c>
      <c r="K311" s="6">
        <v>0.06804556399583817</v>
      </c>
      <c r="L311" s="6">
        <v>0.07588688284158707</v>
      </c>
      <c r="M311" s="18">
        <f t="shared" si="3"/>
        <v>1.115236297</v>
      </c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</row>
    <row r="312" ht="15.75" customHeight="1">
      <c r="A312" s="4">
        <v>80201.0</v>
      </c>
      <c r="B312" s="17" t="s">
        <v>335</v>
      </c>
      <c r="C312" s="6">
        <v>0.25127413868904114</v>
      </c>
      <c r="D312" s="6">
        <v>0.3007478713989258</v>
      </c>
      <c r="E312" s="18">
        <f t="shared" si="6"/>
        <v>1.196891463</v>
      </c>
      <c r="F312" s="19">
        <f t="shared" si="2"/>
        <v>1.196891463</v>
      </c>
      <c r="G312" s="18"/>
      <c r="H312" s="18"/>
      <c r="I312" s="4">
        <v>80201.0</v>
      </c>
      <c r="J312" s="17" t="s">
        <v>335</v>
      </c>
      <c r="K312" s="6">
        <v>0.09466581791639328</v>
      </c>
      <c r="L312" s="6">
        <v>0.0917922705411911</v>
      </c>
      <c r="M312" s="18">
        <f t="shared" si="3"/>
        <v>0.9696453542</v>
      </c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</row>
    <row r="313" ht="15.75" customHeight="1">
      <c r="A313" s="4">
        <v>80202.0</v>
      </c>
      <c r="B313" s="17" t="s">
        <v>336</v>
      </c>
      <c r="C313" s="6">
        <v>0.1467939019203186</v>
      </c>
      <c r="D313" s="6">
        <v>0.15735721588134766</v>
      </c>
      <c r="E313" s="18">
        <f t="shared" si="6"/>
        <v>1.071960169</v>
      </c>
      <c r="F313" s="19">
        <f t="shared" si="2"/>
        <v>1.071960169</v>
      </c>
      <c r="G313" s="18"/>
      <c r="H313" s="18"/>
      <c r="I313" s="4">
        <v>80202.0</v>
      </c>
      <c r="J313" s="17" t="s">
        <v>336</v>
      </c>
      <c r="K313" s="6">
        <v>0.03668946772813797</v>
      </c>
      <c r="L313" s="6">
        <v>0.038099586963653564</v>
      </c>
      <c r="M313" s="18">
        <f t="shared" si="3"/>
        <v>1.038433897</v>
      </c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</row>
    <row r="314" ht="15.75" customHeight="1">
      <c r="A314" s="4">
        <v>80301.0</v>
      </c>
      <c r="B314" s="17" t="s">
        <v>337</v>
      </c>
      <c r="C314" s="6">
        <v>0.2645959258079529</v>
      </c>
      <c r="D314" s="6">
        <v>0.28941959142684937</v>
      </c>
      <c r="E314" s="18">
        <f t="shared" si="6"/>
        <v>1.093817263</v>
      </c>
      <c r="F314" s="19">
        <f t="shared" si="2"/>
        <v>1.093817263</v>
      </c>
      <c r="G314" s="18"/>
      <c r="H314" s="18"/>
      <c r="I314" s="4">
        <v>80301.0</v>
      </c>
      <c r="J314" s="17" t="s">
        <v>337</v>
      </c>
      <c r="K314" s="6">
        <v>0.09221428632736206</v>
      </c>
      <c r="L314" s="6">
        <v>0.07896681129932404</v>
      </c>
      <c r="M314" s="18">
        <f t="shared" si="3"/>
        <v>0.8563403182</v>
      </c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</row>
    <row r="315" ht="15.75" customHeight="1">
      <c r="A315" s="4">
        <v>80302.0</v>
      </c>
      <c r="B315" s="17" t="s">
        <v>338</v>
      </c>
      <c r="C315" s="6">
        <v>0.31672200560569763</v>
      </c>
      <c r="D315" s="6">
        <v>0.3288240134716034</v>
      </c>
      <c r="E315" s="18">
        <f t="shared" si="6"/>
        <v>1.03821019</v>
      </c>
      <c r="F315" s="19">
        <f t="shared" si="2"/>
        <v>1.03821019</v>
      </c>
      <c r="G315" s="18"/>
      <c r="H315" s="18"/>
      <c r="I315" s="4">
        <v>80302.0</v>
      </c>
      <c r="J315" s="17" t="s">
        <v>338</v>
      </c>
      <c r="K315" s="6">
        <v>0.13547857105731964</v>
      </c>
      <c r="L315" s="6">
        <v>0.16612812876701355</v>
      </c>
      <c r="M315" s="18">
        <f t="shared" si="3"/>
        <v>1.226231776</v>
      </c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</row>
    <row r="316" ht="15.75" customHeight="1">
      <c r="A316" s="4">
        <v>80303.0</v>
      </c>
      <c r="B316" s="17" t="s">
        <v>298</v>
      </c>
      <c r="C316" s="6">
        <v>0.20226691663265228</v>
      </c>
      <c r="D316" s="6">
        <v>0.1980743557214737</v>
      </c>
      <c r="E316" s="18">
        <f t="shared" si="6"/>
        <v>0.9792721371</v>
      </c>
      <c r="F316" s="19">
        <f t="shared" si="2"/>
        <v>0.9792721371</v>
      </c>
      <c r="G316" s="18"/>
      <c r="H316" s="18"/>
      <c r="I316" s="4">
        <v>80303.0</v>
      </c>
      <c r="J316" s="17" t="s">
        <v>298</v>
      </c>
      <c r="K316" s="6">
        <v>0.04750402644276619</v>
      </c>
      <c r="L316" s="6">
        <v>0.04157416522502899</v>
      </c>
      <c r="M316" s="18">
        <f t="shared" si="3"/>
        <v>0.8751713978</v>
      </c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</row>
    <row r="317" ht="15.75" customHeight="1">
      <c r="A317" s="4">
        <v>80304.0</v>
      </c>
      <c r="B317" s="17" t="s">
        <v>339</v>
      </c>
      <c r="C317" s="6">
        <v>0.14522241055965424</v>
      </c>
      <c r="D317" s="6">
        <v>0.16940660774707794</v>
      </c>
      <c r="E317" s="18">
        <f t="shared" si="6"/>
        <v>1.166532129</v>
      </c>
      <c r="F317" s="19">
        <f t="shared" si="2"/>
        <v>1.166532129</v>
      </c>
      <c r="G317" s="18"/>
      <c r="H317" s="18"/>
      <c r="I317" s="4">
        <v>80304.0</v>
      </c>
      <c r="J317" s="17" t="s">
        <v>339</v>
      </c>
      <c r="K317" s="6">
        <v>0.04096446931362152</v>
      </c>
      <c r="L317" s="6">
        <v>0.06181632727384567</v>
      </c>
      <c r="M317" s="18">
        <f t="shared" si="3"/>
        <v>1.509023022</v>
      </c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</row>
    <row r="318" ht="15.75" customHeight="1">
      <c r="A318" s="4">
        <v>80401.0</v>
      </c>
      <c r="B318" s="17" t="s">
        <v>340</v>
      </c>
      <c r="C318" s="6">
        <v>0.1848520040512085</v>
      </c>
      <c r="D318" s="6">
        <v>0.20477673411369324</v>
      </c>
      <c r="E318" s="18">
        <f t="shared" si="6"/>
        <v>1.107787471</v>
      </c>
      <c r="F318" s="19">
        <f t="shared" si="2"/>
        <v>1.107787471</v>
      </c>
      <c r="G318" s="18"/>
      <c r="H318" s="18"/>
      <c r="I318" s="4">
        <v>80401.0</v>
      </c>
      <c r="J318" s="17" t="s">
        <v>340</v>
      </c>
      <c r="K318" s="6">
        <v>0.0805748701095581</v>
      </c>
      <c r="L318" s="6">
        <v>0.102534219622612</v>
      </c>
      <c r="M318" s="18">
        <f t="shared" si="3"/>
        <v>1.272533477</v>
      </c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</row>
    <row r="319" ht="15.75" customHeight="1">
      <c r="A319" s="4">
        <v>80402.0</v>
      </c>
      <c r="B319" s="17" t="s">
        <v>341</v>
      </c>
      <c r="C319" s="6">
        <v>0.32207539677619934</v>
      </c>
      <c r="D319" s="6">
        <v>0.3548436462879181</v>
      </c>
      <c r="E319" s="18">
        <f t="shared" si="6"/>
        <v>1.101740927</v>
      </c>
      <c r="F319" s="19">
        <f t="shared" si="2"/>
        <v>1.101740927</v>
      </c>
      <c r="G319" s="18"/>
      <c r="H319" s="18"/>
      <c r="I319" s="4">
        <v>80402.0</v>
      </c>
      <c r="J319" s="17" t="s">
        <v>341</v>
      </c>
      <c r="K319" s="6">
        <v>0.11826310306787491</v>
      </c>
      <c r="L319" s="6">
        <v>0.08806900680065155</v>
      </c>
      <c r="M319" s="18">
        <f t="shared" si="3"/>
        <v>0.7446870961</v>
      </c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</row>
    <row r="320" ht="15.75" customHeight="1">
      <c r="A320" s="4">
        <v>80501.0</v>
      </c>
      <c r="B320" s="17" t="s">
        <v>287</v>
      </c>
      <c r="C320" s="6">
        <v>0.32073238492012024</v>
      </c>
      <c r="D320" s="6">
        <v>0.3344917595386505</v>
      </c>
      <c r="E320" s="18">
        <f t="shared" si="6"/>
        <v>1.042899861</v>
      </c>
      <c r="F320" s="19">
        <f t="shared" si="2"/>
        <v>1.042899861</v>
      </c>
      <c r="G320" s="18"/>
      <c r="H320" s="18"/>
      <c r="I320" s="4">
        <v>80501.0</v>
      </c>
      <c r="J320" s="17" t="s">
        <v>287</v>
      </c>
      <c r="K320" s="6">
        <v>0.08163078129291534</v>
      </c>
      <c r="L320" s="6">
        <v>0.08397325873374939</v>
      </c>
      <c r="M320" s="18">
        <f t="shared" si="3"/>
        <v>1.028696007</v>
      </c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</row>
    <row r="321" ht="15.75" customHeight="1">
      <c r="A321" s="4">
        <v>80601.0</v>
      </c>
      <c r="B321" s="17" t="s">
        <v>342</v>
      </c>
      <c r="C321" s="6">
        <v>0.29652923345565796</v>
      </c>
      <c r="D321" s="6">
        <v>0.3281383514404297</v>
      </c>
      <c r="E321" s="18">
        <f t="shared" si="6"/>
        <v>1.106596971</v>
      </c>
      <c r="F321" s="19">
        <f t="shared" si="2"/>
        <v>1.106596971</v>
      </c>
      <c r="G321" s="18"/>
      <c r="H321" s="18"/>
      <c r="I321" s="4">
        <v>80601.0</v>
      </c>
      <c r="J321" s="17" t="s">
        <v>342</v>
      </c>
      <c r="K321" s="6">
        <v>0.12888312339782715</v>
      </c>
      <c r="L321" s="6">
        <v>0.10311059653759003</v>
      </c>
      <c r="M321" s="18">
        <f t="shared" si="3"/>
        <v>0.8000317948</v>
      </c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</row>
    <row r="322" ht="15.75" customHeight="1">
      <c r="A322" s="4">
        <v>80602.0</v>
      </c>
      <c r="B322" s="17" t="s">
        <v>343</v>
      </c>
      <c r="C322" s="6">
        <v>0.25103428959846497</v>
      </c>
      <c r="D322" s="6">
        <v>0.22228704392910004</v>
      </c>
      <c r="E322" s="18">
        <f t="shared" si="6"/>
        <v>0.8854847849</v>
      </c>
      <c r="F322" s="19">
        <f t="shared" si="2"/>
        <v>0.8854847849</v>
      </c>
      <c r="G322" s="18"/>
      <c r="H322" s="18"/>
      <c r="I322" s="4">
        <v>80602.0</v>
      </c>
      <c r="J322" s="17" t="s">
        <v>343</v>
      </c>
      <c r="K322" s="6">
        <v>0.06171078607439995</v>
      </c>
      <c r="L322" s="6">
        <v>0.05714236572384834</v>
      </c>
      <c r="M322" s="18">
        <f t="shared" si="3"/>
        <v>0.9259704722</v>
      </c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</row>
    <row r="323" ht="15.75" customHeight="1">
      <c r="A323" s="4">
        <v>80701.0</v>
      </c>
      <c r="B323" s="17" t="s">
        <v>344</v>
      </c>
      <c r="C323" s="6">
        <v>0.19738459587097168</v>
      </c>
      <c r="D323" s="6">
        <v>0.2346196323633194</v>
      </c>
      <c r="E323" s="18">
        <f t="shared" si="6"/>
        <v>1.188642059</v>
      </c>
      <c r="F323" s="19">
        <f t="shared" si="2"/>
        <v>1.188642059</v>
      </c>
      <c r="G323" s="18"/>
      <c r="H323" s="18"/>
      <c r="I323" s="4">
        <v>80701.0</v>
      </c>
      <c r="J323" s="17" t="s">
        <v>344</v>
      </c>
      <c r="K323" s="6">
        <v>0.05288815125823021</v>
      </c>
      <c r="L323" s="6">
        <v>0.05077565088868141</v>
      </c>
      <c r="M323" s="18">
        <f t="shared" si="3"/>
        <v>0.960057209</v>
      </c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</row>
    <row r="324" ht="15.75" customHeight="1">
      <c r="A324" s="4">
        <v>80702.0</v>
      </c>
      <c r="B324" s="17" t="s">
        <v>322</v>
      </c>
      <c r="C324" s="6">
        <v>0.18898922204971313</v>
      </c>
      <c r="D324" s="6">
        <v>0.19500315189361572</v>
      </c>
      <c r="E324" s="18">
        <f t="shared" si="6"/>
        <v>1.031821549</v>
      </c>
      <c r="F324" s="19">
        <f t="shared" si="2"/>
        <v>1.031821549</v>
      </c>
      <c r="G324" s="18"/>
      <c r="H324" s="18"/>
      <c r="I324" s="4">
        <v>80702.0</v>
      </c>
      <c r="J324" s="17" t="s">
        <v>322</v>
      </c>
      <c r="K324" s="6">
        <v>0.04604160785675049</v>
      </c>
      <c r="L324" s="6">
        <v>0.05330810323357582</v>
      </c>
      <c r="M324" s="18">
        <f t="shared" si="3"/>
        <v>1.157824536</v>
      </c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</row>
    <row r="325" ht="15.75" customHeight="1">
      <c r="A325" s="4">
        <v>80703.0</v>
      </c>
      <c r="B325" s="17" t="s">
        <v>345</v>
      </c>
      <c r="C325" s="6">
        <v>0.21079958975315094</v>
      </c>
      <c r="D325" s="6">
        <v>0.21260683238506317</v>
      </c>
      <c r="E325" s="18">
        <f t="shared" si="6"/>
        <v>1.008573274</v>
      </c>
      <c r="F325" s="19">
        <f t="shared" si="2"/>
        <v>1.008573274</v>
      </c>
      <c r="G325" s="18"/>
      <c r="H325" s="18"/>
      <c r="I325" s="4">
        <v>80703.0</v>
      </c>
      <c r="J325" s="17" t="s">
        <v>345</v>
      </c>
      <c r="K325" s="6">
        <v>0.08474576473236084</v>
      </c>
      <c r="L325" s="6">
        <v>0.028332103043794632</v>
      </c>
      <c r="M325" s="18">
        <f t="shared" si="3"/>
        <v>0.3343188079</v>
      </c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</row>
    <row r="326" ht="15.75" customHeight="1">
      <c r="A326" s="4">
        <v>80801.0</v>
      </c>
      <c r="B326" s="17" t="s">
        <v>346</v>
      </c>
      <c r="C326" s="6">
        <v>0.23757654428482056</v>
      </c>
      <c r="D326" s="6">
        <v>0.25606587529182434</v>
      </c>
      <c r="E326" s="18">
        <f t="shared" si="6"/>
        <v>1.077824732</v>
      </c>
      <c r="F326" s="19">
        <f t="shared" si="2"/>
        <v>1.077824732</v>
      </c>
      <c r="G326" s="18"/>
      <c r="H326" s="18"/>
      <c r="I326" s="4">
        <v>80801.0</v>
      </c>
      <c r="J326" s="17" t="s">
        <v>346</v>
      </c>
      <c r="K326" s="6">
        <v>0.07054847478866577</v>
      </c>
      <c r="L326" s="6">
        <v>0.05731977894902229</v>
      </c>
      <c r="M326" s="18">
        <f t="shared" si="3"/>
        <v>0.8124878549</v>
      </c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</row>
    <row r="327" ht="15.75" customHeight="1">
      <c r="A327" s="4">
        <v>80802.0</v>
      </c>
      <c r="B327" s="17" t="s">
        <v>347</v>
      </c>
      <c r="C327" s="6">
        <v>0.17470525205135345</v>
      </c>
      <c r="D327" s="6">
        <v>0.2132960706949234</v>
      </c>
      <c r="E327" s="18">
        <f t="shared" si="6"/>
        <v>1.220891005</v>
      </c>
      <c r="F327" s="19">
        <f t="shared" si="2"/>
        <v>1.220891005</v>
      </c>
      <c r="G327" s="18"/>
      <c r="H327" s="18"/>
      <c r="I327" s="4">
        <v>80802.0</v>
      </c>
      <c r="J327" s="17" t="s">
        <v>347</v>
      </c>
      <c r="K327" s="6">
        <v>0.06601826846599579</v>
      </c>
      <c r="L327" s="6">
        <v>0.06129387766122818</v>
      </c>
      <c r="M327" s="18">
        <f t="shared" si="3"/>
        <v>0.9284381291</v>
      </c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</row>
    <row r="328" ht="15.75" customHeight="1">
      <c r="A328" s="4">
        <v>80803.0</v>
      </c>
      <c r="B328" s="17" t="s">
        <v>348</v>
      </c>
      <c r="C328" s="6">
        <v>0.22521468997001648</v>
      </c>
      <c r="D328" s="6">
        <v>0.22792744636535645</v>
      </c>
      <c r="E328" s="18">
        <f t="shared" si="6"/>
        <v>1.012045202</v>
      </c>
      <c r="F328" s="19">
        <f t="shared" si="2"/>
        <v>1.012045202</v>
      </c>
      <c r="G328" s="18"/>
      <c r="H328" s="18"/>
      <c r="I328" s="4">
        <v>80803.0</v>
      </c>
      <c r="J328" s="17" t="s">
        <v>348</v>
      </c>
      <c r="K328" s="6">
        <v>0.0336269773542881</v>
      </c>
      <c r="L328" s="6">
        <v>0.05350877344608307</v>
      </c>
      <c r="M328" s="18">
        <f t="shared" si="3"/>
        <v>1.591245412</v>
      </c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</row>
    <row r="329" ht="15.75" customHeight="1">
      <c r="A329" s="23">
        <v>80901.0</v>
      </c>
      <c r="B329" s="17" t="s">
        <v>349</v>
      </c>
      <c r="C329" s="6">
        <v>0.25279219448566437</v>
      </c>
      <c r="D329" s="6">
        <v>0.2696342468261719</v>
      </c>
      <c r="E329" s="6">
        <v>0.0</v>
      </c>
      <c r="F329" s="19">
        <f t="shared" si="2"/>
        <v>1.0666241</v>
      </c>
      <c r="G329" s="18"/>
      <c r="H329" s="18"/>
      <c r="I329" s="23">
        <v>80901.0</v>
      </c>
      <c r="J329" s="17" t="s">
        <v>349</v>
      </c>
      <c r="K329" s="6">
        <v>0.1515151560306549</v>
      </c>
      <c r="L329" s="6">
        <v>0.17086640000343323</v>
      </c>
      <c r="M329" s="18">
        <f t="shared" si="3"/>
        <v>1.127718206</v>
      </c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</row>
    <row r="330" ht="15.75" customHeight="1">
      <c r="A330" s="4">
        <v>90101.0</v>
      </c>
      <c r="B330" s="17" t="s">
        <v>350</v>
      </c>
      <c r="C330" s="6">
        <v>0.09390589594841003</v>
      </c>
      <c r="D330" s="6">
        <v>0.11419566720724106</v>
      </c>
      <c r="E330" s="18">
        <f t="shared" ref="E330:E344" si="7">D330/C330</f>
        <v>1.216064935</v>
      </c>
      <c r="F330" s="19">
        <f t="shared" si="2"/>
        <v>1.216064935</v>
      </c>
      <c r="G330" s="18"/>
      <c r="H330" s="18"/>
      <c r="I330" s="4">
        <v>90101.0</v>
      </c>
      <c r="J330" s="17" t="s">
        <v>350</v>
      </c>
      <c r="K330" s="6">
        <v>0.020107828080654144</v>
      </c>
      <c r="L330" s="6">
        <v>0.019094213843345642</v>
      </c>
      <c r="M330" s="18">
        <f t="shared" si="3"/>
        <v>0.9495910631</v>
      </c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</row>
    <row r="331" ht="15.75" customHeight="1">
      <c r="A331" s="4">
        <v>90102.0</v>
      </c>
      <c r="B331" s="17" t="s">
        <v>351</v>
      </c>
      <c r="C331" s="6">
        <v>0.12154243141412735</v>
      </c>
      <c r="D331" s="6">
        <v>0.17356865108013153</v>
      </c>
      <c r="E331" s="18">
        <f t="shared" si="7"/>
        <v>1.428049851</v>
      </c>
      <c r="F331" s="19">
        <f t="shared" si="2"/>
        <v>1.428049851</v>
      </c>
      <c r="G331" s="18"/>
      <c r="H331" s="18"/>
      <c r="I331" s="4">
        <v>90102.0</v>
      </c>
      <c r="J331" s="17" t="s">
        <v>351</v>
      </c>
      <c r="K331" s="6">
        <v>0.046046044677495956</v>
      </c>
      <c r="L331" s="6">
        <v>0.03375980630517006</v>
      </c>
      <c r="M331" s="18">
        <f t="shared" si="3"/>
        <v>0.7331749457</v>
      </c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</row>
    <row r="332" ht="15.75" customHeight="1">
      <c r="A332" s="4">
        <v>90103.0</v>
      </c>
      <c r="B332" s="17" t="s">
        <v>352</v>
      </c>
      <c r="C332" s="6">
        <v>0.38130199909210205</v>
      </c>
      <c r="D332" s="6">
        <v>0.35997331142425537</v>
      </c>
      <c r="E332" s="18">
        <f t="shared" si="7"/>
        <v>0.9440635304</v>
      </c>
      <c r="F332" s="19">
        <f t="shared" si="2"/>
        <v>0.9440635304</v>
      </c>
      <c r="G332" s="18"/>
      <c r="H332" s="18"/>
      <c r="I332" s="4">
        <v>90103.0</v>
      </c>
      <c r="J332" s="17" t="s">
        <v>352</v>
      </c>
      <c r="K332" s="6">
        <v>0.03030303120613098</v>
      </c>
      <c r="L332" s="6">
        <v>0.05317305773496628</v>
      </c>
      <c r="M332" s="18">
        <f t="shared" si="3"/>
        <v>1.754710853</v>
      </c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</row>
    <row r="333" ht="15.75" customHeight="1">
      <c r="A333" s="4">
        <v>90104.0</v>
      </c>
      <c r="B333" s="17" t="s">
        <v>353</v>
      </c>
      <c r="C333" s="6">
        <v>0.3378331661224365</v>
      </c>
      <c r="D333" s="6">
        <v>0.2838168144226074</v>
      </c>
      <c r="E333" s="18">
        <f t="shared" si="7"/>
        <v>0.840109388</v>
      </c>
      <c r="F333" s="19">
        <f t="shared" si="2"/>
        <v>0.840109388</v>
      </c>
      <c r="G333" s="18"/>
      <c r="H333" s="18"/>
      <c r="I333" s="4">
        <v>90104.0</v>
      </c>
      <c r="J333" s="17" t="s">
        <v>353</v>
      </c>
      <c r="K333" s="6">
        <v>0.04246795177459717</v>
      </c>
      <c r="L333" s="6">
        <v>0.05490848422050476</v>
      </c>
      <c r="M333" s="18">
        <f t="shared" si="3"/>
        <v>1.292939309</v>
      </c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</row>
    <row r="334" ht="15.75" customHeight="1">
      <c r="A334" s="4">
        <v>90201.0</v>
      </c>
      <c r="B334" s="17" t="s">
        <v>354</v>
      </c>
      <c r="C334" s="6">
        <v>0.15541264414787292</v>
      </c>
      <c r="D334" s="6">
        <v>0.22709456086158752</v>
      </c>
      <c r="E334" s="18">
        <f t="shared" si="7"/>
        <v>1.461236067</v>
      </c>
      <c r="F334" s="19">
        <f t="shared" si="2"/>
        <v>1.461236067</v>
      </c>
      <c r="G334" s="18"/>
      <c r="H334" s="18"/>
      <c r="I334" s="4">
        <v>90201.0</v>
      </c>
      <c r="J334" s="17" t="s">
        <v>354</v>
      </c>
      <c r="K334" s="6">
        <v>0.0666399598121643</v>
      </c>
      <c r="L334" s="6">
        <v>0.05154392868280411</v>
      </c>
      <c r="M334" s="18">
        <f t="shared" si="3"/>
        <v>0.773468784</v>
      </c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</row>
    <row r="335" ht="15.75" customHeight="1">
      <c r="A335" s="4">
        <v>90202.0</v>
      </c>
      <c r="B335" s="17" t="s">
        <v>244</v>
      </c>
      <c r="C335" s="6">
        <v>0.49134561419487</v>
      </c>
      <c r="D335" s="6">
        <v>0.47094693779945374</v>
      </c>
      <c r="E335" s="18">
        <f t="shared" si="7"/>
        <v>0.9584840572</v>
      </c>
      <c r="F335" s="19">
        <f t="shared" si="2"/>
        <v>0.9584840572</v>
      </c>
      <c r="G335" s="18"/>
      <c r="H335" s="18"/>
      <c r="I335" s="4">
        <v>90202.0</v>
      </c>
      <c r="J335" s="17" t="s">
        <v>244</v>
      </c>
      <c r="K335" s="6">
        <v>0.1458333432674408</v>
      </c>
      <c r="L335" s="6">
        <v>0.17987987399101257</v>
      </c>
      <c r="M335" s="18">
        <f t="shared" si="3"/>
        <v>1.233461909</v>
      </c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</row>
    <row r="336" ht="15.75" customHeight="1">
      <c r="A336" s="4">
        <v>90203.0</v>
      </c>
      <c r="B336" s="17" t="s">
        <v>355</v>
      </c>
      <c r="C336" s="6">
        <v>0.31958964467048645</v>
      </c>
      <c r="D336" s="6">
        <v>0.29397401213645935</v>
      </c>
      <c r="E336" s="18">
        <f t="shared" si="7"/>
        <v>0.919848365</v>
      </c>
      <c r="F336" s="19">
        <f t="shared" si="2"/>
        <v>0.919848365</v>
      </c>
      <c r="G336" s="18"/>
      <c r="H336" s="18"/>
      <c r="I336" s="4">
        <v>90203.0</v>
      </c>
      <c r="J336" s="17" t="s">
        <v>355</v>
      </c>
      <c r="K336" s="6">
        <v>0.06840848177671432</v>
      </c>
      <c r="L336" s="6">
        <v>0.045280635356903076</v>
      </c>
      <c r="M336" s="18">
        <f t="shared" si="3"/>
        <v>0.6619155137</v>
      </c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</row>
    <row r="337" ht="15.75" customHeight="1">
      <c r="A337" s="4">
        <v>90301.0</v>
      </c>
      <c r="B337" s="17" t="s">
        <v>356</v>
      </c>
      <c r="C337" s="6">
        <v>0.3484848439693451</v>
      </c>
      <c r="D337" s="6">
        <v>0.33402541279792786</v>
      </c>
      <c r="E337" s="18">
        <f t="shared" si="7"/>
        <v>0.9585077187</v>
      </c>
      <c r="F337" s="19">
        <f t="shared" si="2"/>
        <v>0.9585077187</v>
      </c>
      <c r="G337" s="18"/>
      <c r="H337" s="18"/>
      <c r="I337" s="4">
        <v>90301.0</v>
      </c>
      <c r="J337" s="17" t="s">
        <v>356</v>
      </c>
      <c r="K337" s="6">
        <v>0.1005721241235733</v>
      </c>
      <c r="L337" s="6">
        <v>0.07395080476999283</v>
      </c>
      <c r="M337" s="18">
        <f t="shared" si="3"/>
        <v>0.7353012121</v>
      </c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</row>
    <row r="338" ht="15.75" customHeight="1">
      <c r="A338" s="4">
        <v>90302.0</v>
      </c>
      <c r="B338" s="17" t="s">
        <v>278</v>
      </c>
      <c r="C338" s="6">
        <v>0.3663747012615204</v>
      </c>
      <c r="D338" s="6">
        <v>0.3418223261833191</v>
      </c>
      <c r="E338" s="18">
        <f t="shared" si="7"/>
        <v>0.9329856156</v>
      </c>
      <c r="F338" s="19">
        <f t="shared" si="2"/>
        <v>0.9329856156</v>
      </c>
      <c r="G338" s="18"/>
      <c r="H338" s="18"/>
      <c r="I338" s="4">
        <v>90302.0</v>
      </c>
      <c r="J338" s="17" t="s">
        <v>278</v>
      </c>
      <c r="K338" s="6">
        <v>0.09706134349107742</v>
      </c>
      <c r="L338" s="6">
        <v>0.05725478008389473</v>
      </c>
      <c r="M338" s="18">
        <f t="shared" si="3"/>
        <v>0.5898824189</v>
      </c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</row>
    <row r="339" ht="15.75" customHeight="1">
      <c r="A339" s="4">
        <v>90303.0</v>
      </c>
      <c r="B339" s="17" t="s">
        <v>357</v>
      </c>
      <c r="C339" s="6">
        <v>0.5247140526771545</v>
      </c>
      <c r="D339" s="6">
        <v>0.5052878856658936</v>
      </c>
      <c r="E339" s="18">
        <f t="shared" si="7"/>
        <v>0.9629776124</v>
      </c>
      <c r="F339" s="19">
        <f t="shared" si="2"/>
        <v>0.9629776124</v>
      </c>
      <c r="G339" s="18"/>
      <c r="H339" s="18"/>
      <c r="I339" s="4">
        <v>90303.0</v>
      </c>
      <c r="J339" s="17" t="s">
        <v>357</v>
      </c>
      <c r="K339" s="6">
        <v>0.11901441216468811</v>
      </c>
      <c r="L339" s="6">
        <v>0.10394767671823502</v>
      </c>
      <c r="M339" s="18">
        <f t="shared" si="3"/>
        <v>0.8734041099</v>
      </c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</row>
    <row r="340" ht="15.75" customHeight="1">
      <c r="A340" s="4">
        <v>90401.0</v>
      </c>
      <c r="B340" s="17" t="s">
        <v>298</v>
      </c>
      <c r="C340" s="6">
        <v>0.25422221422195435</v>
      </c>
      <c r="D340" s="6">
        <v>0.22065652906894684</v>
      </c>
      <c r="E340" s="18">
        <f t="shared" si="7"/>
        <v>0.8679671434</v>
      </c>
      <c r="F340" s="19">
        <f t="shared" si="2"/>
        <v>0.8679671434</v>
      </c>
      <c r="G340" s="18"/>
      <c r="H340" s="18"/>
      <c r="I340" s="4">
        <v>90401.0</v>
      </c>
      <c r="J340" s="17" t="s">
        <v>298</v>
      </c>
      <c r="K340" s="6">
        <v>0.03792950138449669</v>
      </c>
      <c r="L340" s="6">
        <v>0.04159124568104744</v>
      </c>
      <c r="M340" s="18">
        <f t="shared" si="3"/>
        <v>1.096540797</v>
      </c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</row>
    <row r="341" ht="15.75" customHeight="1">
      <c r="A341" s="4">
        <v>90402.0</v>
      </c>
      <c r="B341" s="17" t="s">
        <v>358</v>
      </c>
      <c r="C341" s="6">
        <v>0.27000001072883606</v>
      </c>
      <c r="D341" s="6">
        <v>0.3140096664428711</v>
      </c>
      <c r="E341" s="18">
        <f t="shared" si="7"/>
        <v>1.162998718</v>
      </c>
      <c r="F341" s="19">
        <f t="shared" si="2"/>
        <v>1.162998718</v>
      </c>
      <c r="G341" s="18"/>
      <c r="H341" s="18"/>
      <c r="I341" s="4">
        <v>90402.0</v>
      </c>
      <c r="J341" s="17" t="s">
        <v>358</v>
      </c>
      <c r="K341" s="6">
        <v>0.12962962687015533</v>
      </c>
      <c r="L341" s="6">
        <v>0.10240877419710159</v>
      </c>
      <c r="M341" s="18">
        <f t="shared" si="3"/>
        <v>0.7900105606</v>
      </c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</row>
    <row r="342" ht="15.75" customHeight="1">
      <c r="A342" s="4">
        <v>90501.0</v>
      </c>
      <c r="B342" s="17" t="s">
        <v>359</v>
      </c>
      <c r="C342" s="6">
        <v>0.33576643466949463</v>
      </c>
      <c r="D342" s="6">
        <v>0.34383466839790344</v>
      </c>
      <c r="E342" s="18">
        <f t="shared" si="7"/>
        <v>1.024029304</v>
      </c>
      <c r="F342" s="19">
        <f t="shared" si="2"/>
        <v>1.024029304</v>
      </c>
      <c r="G342" s="18"/>
      <c r="H342" s="18"/>
      <c r="I342" s="4">
        <v>90501.0</v>
      </c>
      <c r="J342" s="17" t="s">
        <v>359</v>
      </c>
      <c r="K342" s="6">
        <v>0.09563994407653809</v>
      </c>
      <c r="L342" s="6">
        <v>0.060741789638996124</v>
      </c>
      <c r="M342" s="18">
        <f t="shared" si="3"/>
        <v>0.6351090041</v>
      </c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</row>
    <row r="343" ht="15.75" customHeight="1">
      <c r="A343" s="4">
        <v>90502.0</v>
      </c>
      <c r="B343" s="17" t="s">
        <v>360</v>
      </c>
      <c r="C343" s="6">
        <v>0.3801169693470001</v>
      </c>
      <c r="D343" s="6">
        <v>0.3692414462566376</v>
      </c>
      <c r="E343" s="18">
        <f t="shared" si="7"/>
        <v>0.9713890093</v>
      </c>
      <c r="F343" s="19">
        <f t="shared" si="2"/>
        <v>0.9713890093</v>
      </c>
      <c r="G343" s="18"/>
      <c r="H343" s="18"/>
      <c r="I343" s="4">
        <v>90502.0</v>
      </c>
      <c r="J343" s="17" t="s">
        <v>360</v>
      </c>
      <c r="K343" s="6">
        <v>0.08448704332113266</v>
      </c>
      <c r="L343" s="6">
        <v>0.052230410277843475</v>
      </c>
      <c r="M343" s="18">
        <f t="shared" si="3"/>
        <v>0.6182061559</v>
      </c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</row>
    <row r="344" ht="15.75" customHeight="1">
      <c r="A344" s="4">
        <v>90503.0</v>
      </c>
      <c r="B344" s="17" t="s">
        <v>361</v>
      </c>
      <c r="C344" s="6">
        <v>0.4166666567325592</v>
      </c>
      <c r="D344" s="6">
        <v>0.3706490099430084</v>
      </c>
      <c r="E344" s="18">
        <f t="shared" si="7"/>
        <v>0.8895576451</v>
      </c>
      <c r="F344" s="19">
        <f t="shared" si="2"/>
        <v>0.8895576451</v>
      </c>
      <c r="G344" s="18"/>
      <c r="H344" s="18"/>
      <c r="I344" s="4">
        <v>90503.0</v>
      </c>
      <c r="J344" s="17" t="s">
        <v>361</v>
      </c>
      <c r="K344" s="6">
        <v>0.03646723926067352</v>
      </c>
      <c r="L344" s="6">
        <v>0.08278763294219971</v>
      </c>
      <c r="M344" s="18">
        <f t="shared" si="3"/>
        <v>2.270191948</v>
      </c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</row>
    <row r="345" ht="15.75" customHeight="1">
      <c r="A345" s="24"/>
      <c r="B345" s="25"/>
      <c r="C345" s="18"/>
      <c r="D345" s="18"/>
      <c r="E345" s="18"/>
      <c r="F345" s="19"/>
      <c r="G345" s="18"/>
      <c r="H345" s="18"/>
      <c r="I345" s="24"/>
      <c r="J345" s="25"/>
      <c r="K345" s="18"/>
      <c r="L345" s="6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</row>
    <row r="346" ht="15.75" customHeight="1">
      <c r="A346" s="24"/>
      <c r="B346" s="25"/>
      <c r="C346" s="18"/>
      <c r="D346" s="18"/>
      <c r="E346" s="18"/>
      <c r="F346" s="18"/>
      <c r="G346" s="26"/>
      <c r="H346" s="26"/>
      <c r="I346" s="24"/>
      <c r="J346" s="25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</row>
    <row r="347" ht="15.75" customHeight="1">
      <c r="A347" s="13" t="s">
        <v>362</v>
      </c>
      <c r="B347" s="14" t="s">
        <v>363</v>
      </c>
      <c r="C347" s="15" t="s">
        <v>364</v>
      </c>
      <c r="D347" s="14" t="s">
        <v>365</v>
      </c>
      <c r="E347" s="14" t="s">
        <v>366</v>
      </c>
      <c r="F347" s="14"/>
      <c r="G347" s="27"/>
      <c r="H347" s="27"/>
      <c r="I347" s="13" t="s">
        <v>362</v>
      </c>
      <c r="J347" s="14" t="s">
        <v>363</v>
      </c>
      <c r="K347" s="15" t="s">
        <v>367</v>
      </c>
      <c r="L347" s="14" t="s">
        <v>368</v>
      </c>
      <c r="M347" s="14" t="s">
        <v>19</v>
      </c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</row>
    <row r="348" ht="15.75" customHeight="1">
      <c r="A348" s="28">
        <v>1.0</v>
      </c>
      <c r="B348" s="17" t="s">
        <v>369</v>
      </c>
      <c r="C348" s="6">
        <v>0.2444869577884674</v>
      </c>
      <c r="D348" s="29">
        <v>0.1819</v>
      </c>
      <c r="E348" s="18">
        <f t="shared" ref="E348:E358" si="8">D348/C348</f>
        <v>0.7440069673</v>
      </c>
      <c r="F348" s="19"/>
      <c r="G348" s="26"/>
      <c r="H348" s="26"/>
      <c r="I348" s="4">
        <v>1.0</v>
      </c>
      <c r="J348" s="17" t="s">
        <v>369</v>
      </c>
      <c r="K348" s="6">
        <v>0.08810685575008392</v>
      </c>
      <c r="L348" s="6">
        <v>0.045122887939214706</v>
      </c>
      <c r="M348" s="18">
        <f t="shared" ref="M348:M356" si="9">L348/K348</f>
        <v>0.5121382162</v>
      </c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</row>
    <row r="349" ht="15.75" customHeight="1">
      <c r="A349" s="28">
        <v>2.0</v>
      </c>
      <c r="B349" s="17" t="s">
        <v>370</v>
      </c>
      <c r="C349" s="6">
        <v>0.13209006190299988</v>
      </c>
      <c r="D349" s="29">
        <v>0.1071</v>
      </c>
      <c r="E349" s="18">
        <f t="shared" si="8"/>
        <v>0.8108104308</v>
      </c>
      <c r="F349" s="19"/>
      <c r="G349" s="18"/>
      <c r="H349" s="18"/>
      <c r="I349" s="4">
        <v>2.0</v>
      </c>
      <c r="J349" s="17" t="s">
        <v>370</v>
      </c>
      <c r="K349" s="6">
        <v>0.04125969111919403</v>
      </c>
      <c r="L349" s="6">
        <v>0.027292795479297638</v>
      </c>
      <c r="M349" s="18">
        <f t="shared" si="9"/>
        <v>0.6614881193</v>
      </c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</row>
    <row r="350" ht="15.75" customHeight="1">
      <c r="A350" s="28">
        <v>3.0</v>
      </c>
      <c r="B350" s="17" t="s">
        <v>146</v>
      </c>
      <c r="C350" s="6">
        <v>0.12724046409130096</v>
      </c>
      <c r="D350" s="29">
        <v>0.1459</v>
      </c>
      <c r="E350" s="18">
        <f t="shared" si="8"/>
        <v>1.146647814</v>
      </c>
      <c r="F350" s="19"/>
      <c r="G350" s="18"/>
      <c r="H350" s="18"/>
      <c r="I350" s="4">
        <v>3.0</v>
      </c>
      <c r="J350" s="17" t="s">
        <v>146</v>
      </c>
      <c r="K350" s="6">
        <v>0.04921944439411163</v>
      </c>
      <c r="L350" s="6">
        <v>0.043942615389823914</v>
      </c>
      <c r="M350" s="18">
        <f t="shared" si="9"/>
        <v>0.8927897487</v>
      </c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</row>
    <row r="351" ht="15.75" customHeight="1">
      <c r="A351" s="28">
        <v>4.0</v>
      </c>
      <c r="B351" s="17" t="s">
        <v>194</v>
      </c>
      <c r="C351" s="6">
        <v>0.1671944111585617</v>
      </c>
      <c r="D351" s="29">
        <v>0.1277</v>
      </c>
      <c r="E351" s="18">
        <f t="shared" si="8"/>
        <v>0.7637815111</v>
      </c>
      <c r="F351" s="19"/>
      <c r="G351" s="18"/>
      <c r="H351" s="18"/>
      <c r="I351" s="4">
        <v>4.0</v>
      </c>
      <c r="J351" s="17" t="s">
        <v>194</v>
      </c>
      <c r="K351" s="6">
        <v>0.056670159101486206</v>
      </c>
      <c r="L351" s="6">
        <v>0.03505532816052437</v>
      </c>
      <c r="M351" s="18">
        <f t="shared" si="9"/>
        <v>0.618585314</v>
      </c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</row>
    <row r="352" ht="15.75" customHeight="1">
      <c r="A352" s="28">
        <v>5.0</v>
      </c>
      <c r="B352" s="17" t="s">
        <v>228</v>
      </c>
      <c r="C352" s="6">
        <v>0.24776208400726318</v>
      </c>
      <c r="D352" s="29">
        <v>0.2001</v>
      </c>
      <c r="E352" s="18">
        <f t="shared" si="8"/>
        <v>0.8076296291</v>
      </c>
      <c r="F352" s="19"/>
      <c r="G352" s="18"/>
      <c r="H352" s="18"/>
      <c r="I352" s="4">
        <v>5.0</v>
      </c>
      <c r="J352" s="17" t="s">
        <v>228</v>
      </c>
      <c r="K352" s="6">
        <v>0.10524120926856995</v>
      </c>
      <c r="L352" s="6">
        <v>0.057223230600357056</v>
      </c>
      <c r="M352" s="18">
        <f t="shared" si="9"/>
        <v>0.5437340658</v>
      </c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</row>
    <row r="353" ht="15.75" customHeight="1">
      <c r="A353" s="28">
        <v>6.0</v>
      </c>
      <c r="B353" s="17" t="s">
        <v>270</v>
      </c>
      <c r="C353" s="6">
        <v>0.0897710844874382</v>
      </c>
      <c r="D353" s="29">
        <v>0.0686</v>
      </c>
      <c r="E353" s="18">
        <f t="shared" si="8"/>
        <v>0.7641658825</v>
      </c>
      <c r="F353" s="19"/>
      <c r="G353" s="18"/>
      <c r="H353" s="18"/>
      <c r="I353" s="4">
        <v>6.0</v>
      </c>
      <c r="J353" s="17" t="s">
        <v>270</v>
      </c>
      <c r="K353" s="6">
        <v>0.026432251557707787</v>
      </c>
      <c r="L353" s="6">
        <v>0.014437414705753326</v>
      </c>
      <c r="M353" s="18">
        <f t="shared" si="9"/>
        <v>0.5462044985</v>
      </c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</row>
    <row r="354" ht="15.75" customHeight="1">
      <c r="A354" s="28">
        <v>7.0</v>
      </c>
      <c r="B354" s="17" t="s">
        <v>371</v>
      </c>
      <c r="C354" s="6">
        <v>0.07838616520166397</v>
      </c>
      <c r="D354" s="29">
        <v>0.0803</v>
      </c>
      <c r="E354" s="18">
        <f t="shared" si="8"/>
        <v>1.024415467</v>
      </c>
      <c r="F354" s="19"/>
      <c r="G354" s="18"/>
      <c r="H354" s="18"/>
      <c r="I354" s="4">
        <v>7.0</v>
      </c>
      <c r="J354" s="17" t="s">
        <v>371</v>
      </c>
      <c r="K354" s="6">
        <v>0.017687655985355377</v>
      </c>
      <c r="L354" s="6">
        <v>0.015743345022201538</v>
      </c>
      <c r="M354" s="18">
        <f t="shared" si="9"/>
        <v>0.8900752613</v>
      </c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</row>
    <row r="355" ht="15.75" customHeight="1">
      <c r="A355" s="28">
        <v>8.0</v>
      </c>
      <c r="B355" s="17" t="s">
        <v>372</v>
      </c>
      <c r="C355" s="6">
        <v>0.1810663938522339</v>
      </c>
      <c r="D355" s="29">
        <v>0.2033</v>
      </c>
      <c r="E355" s="18">
        <f t="shared" si="8"/>
        <v>1.122792561</v>
      </c>
      <c r="F355" s="19"/>
      <c r="G355" s="18"/>
      <c r="H355" s="18"/>
      <c r="I355" s="4">
        <v>8.0</v>
      </c>
      <c r="J355" s="17" t="s">
        <v>372</v>
      </c>
      <c r="K355" s="6">
        <v>0.06373121589422226</v>
      </c>
      <c r="L355" s="6">
        <v>0.06465233117341995</v>
      </c>
      <c r="M355" s="18">
        <f t="shared" si="9"/>
        <v>1.014453126</v>
      </c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</row>
    <row r="356" ht="15.75" customHeight="1">
      <c r="A356" s="28">
        <v>9.0</v>
      </c>
      <c r="B356" s="17" t="s">
        <v>373</v>
      </c>
      <c r="C356" s="6">
        <v>0.19070851802825928</v>
      </c>
      <c r="D356" s="29">
        <v>0.2049</v>
      </c>
      <c r="E356" s="18">
        <f t="shared" si="8"/>
        <v>1.074414516</v>
      </c>
      <c r="F356" s="19"/>
      <c r="G356" s="18"/>
      <c r="H356" s="18"/>
      <c r="I356" s="4">
        <v>9.0</v>
      </c>
      <c r="J356" s="17" t="s">
        <v>373</v>
      </c>
      <c r="K356" s="6">
        <v>0.04969802871346474</v>
      </c>
      <c r="L356" s="6">
        <v>0.041883498430252075</v>
      </c>
      <c r="M356" s="18">
        <f t="shared" si="9"/>
        <v>0.8427597535</v>
      </c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</row>
    <row r="357" ht="15.75" customHeight="1">
      <c r="A357" s="30">
        <v>10.0</v>
      </c>
      <c r="B357" s="25" t="s">
        <v>374</v>
      </c>
      <c r="C357" s="18">
        <v>1.090137102780549</v>
      </c>
      <c r="D357" s="18">
        <v>1.0788915304773048</v>
      </c>
      <c r="E357" s="18">
        <f t="shared" si="8"/>
        <v>0.9896842587</v>
      </c>
      <c r="F357" s="18"/>
      <c r="G357" s="18"/>
      <c r="H357" s="18"/>
      <c r="I357" s="30">
        <v>10.0</v>
      </c>
      <c r="J357" s="25" t="s">
        <v>374</v>
      </c>
      <c r="K357" s="18">
        <v>1.0210532014583333</v>
      </c>
      <c r="L357" s="18">
        <v>1.0186527960892668</v>
      </c>
      <c r="M357" s="18">
        <v>0.9976490888372535</v>
      </c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</row>
    <row r="358" ht="15.75" customHeight="1">
      <c r="A358" s="31">
        <v>11.0</v>
      </c>
      <c r="B358" s="25" t="s">
        <v>375</v>
      </c>
      <c r="C358" s="18">
        <v>0.10350788562542491</v>
      </c>
      <c r="D358" s="18">
        <v>0.09160327449763905</v>
      </c>
      <c r="E358" s="18">
        <f t="shared" si="8"/>
        <v>0.8849883653</v>
      </c>
      <c r="F358" s="18"/>
      <c r="G358" s="18"/>
      <c r="H358" s="18"/>
      <c r="I358" s="31">
        <v>11.0</v>
      </c>
      <c r="J358" s="25" t="s">
        <v>375</v>
      </c>
      <c r="K358" s="18">
        <v>0.03217695526024183</v>
      </c>
      <c r="L358" s="18">
        <v>0.022271285967415812</v>
      </c>
      <c r="M358" s="18">
        <v>0.692150198404087</v>
      </c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</row>
    <row r="359" ht="15.75" customHeight="1">
      <c r="A359" s="32"/>
      <c r="B359" s="25"/>
      <c r="C359" s="18"/>
      <c r="D359" s="18"/>
      <c r="E359" s="18"/>
      <c r="F359" s="18"/>
      <c r="G359" s="18"/>
      <c r="H359" s="18"/>
      <c r="I359" s="32"/>
      <c r="J359" s="25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</row>
    <row r="360" ht="15.75" customHeight="1">
      <c r="A360" s="32"/>
      <c r="B360" s="25"/>
      <c r="C360" s="18"/>
      <c r="D360" s="18"/>
      <c r="E360" s="18"/>
      <c r="F360" s="18"/>
      <c r="G360" s="18"/>
      <c r="H360" s="18"/>
      <c r="I360" s="32"/>
      <c r="J360" s="25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</row>
    <row r="361" ht="15.75" customHeight="1">
      <c r="A361" s="32"/>
      <c r="B361" s="25"/>
      <c r="C361" s="18"/>
      <c r="D361" s="18"/>
      <c r="E361" s="18"/>
      <c r="F361" s="18"/>
      <c r="G361" s="18"/>
      <c r="H361" s="18"/>
      <c r="I361" s="32"/>
      <c r="J361" s="25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</row>
    <row r="362" ht="15.75" customHeight="1">
      <c r="A362" s="32"/>
      <c r="B362" s="25"/>
      <c r="C362" s="18"/>
      <c r="D362" s="18"/>
      <c r="E362" s="18"/>
      <c r="F362" s="18"/>
      <c r="G362" s="18"/>
      <c r="H362" s="18"/>
      <c r="I362" s="32"/>
      <c r="J362" s="25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</row>
    <row r="363" ht="15.75" customHeight="1">
      <c r="A363" s="32"/>
      <c r="B363" s="25"/>
      <c r="C363" s="18"/>
      <c r="D363" s="18"/>
      <c r="E363" s="18"/>
      <c r="F363" s="18"/>
      <c r="G363" s="18"/>
      <c r="H363" s="18"/>
      <c r="I363" s="32"/>
      <c r="J363" s="25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</row>
    <row r="364" ht="15.75" customHeight="1">
      <c r="A364" s="32"/>
      <c r="B364" s="25"/>
      <c r="C364" s="18"/>
      <c r="D364" s="18"/>
      <c r="E364" s="18"/>
      <c r="F364" s="18"/>
      <c r="G364" s="18"/>
      <c r="H364" s="18"/>
      <c r="I364" s="32"/>
      <c r="J364" s="25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</row>
    <row r="365" ht="15.75" customHeight="1">
      <c r="A365" s="32"/>
      <c r="B365" s="25"/>
      <c r="C365" s="18"/>
      <c r="D365" s="18"/>
      <c r="E365" s="18"/>
      <c r="F365" s="18"/>
      <c r="G365" s="18"/>
      <c r="H365" s="18"/>
      <c r="I365" s="32"/>
      <c r="J365" s="25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</row>
    <row r="366" ht="15.75" customHeight="1">
      <c r="A366" s="32"/>
      <c r="B366" s="25"/>
      <c r="C366" s="18"/>
      <c r="D366" s="18"/>
      <c r="E366" s="18"/>
      <c r="F366" s="18"/>
      <c r="G366" s="18"/>
      <c r="H366" s="18"/>
      <c r="I366" s="32"/>
      <c r="J366" s="25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</row>
    <row r="367" ht="15.75" customHeight="1">
      <c r="A367" s="32"/>
      <c r="B367" s="25"/>
      <c r="C367" s="18"/>
      <c r="D367" s="18"/>
      <c r="E367" s="18"/>
      <c r="F367" s="18"/>
      <c r="G367" s="18"/>
      <c r="H367" s="18"/>
      <c r="I367" s="32"/>
      <c r="J367" s="25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</row>
    <row r="368" ht="15.75" customHeight="1">
      <c r="A368" s="32"/>
      <c r="B368" s="25"/>
      <c r="C368" s="18"/>
      <c r="D368" s="18"/>
      <c r="E368" s="18"/>
      <c r="F368" s="18"/>
      <c r="G368" s="18"/>
      <c r="H368" s="18"/>
      <c r="I368" s="32"/>
      <c r="J368" s="25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</row>
    <row r="369" ht="15.75" customHeight="1">
      <c r="A369" s="32"/>
      <c r="B369" s="25"/>
      <c r="C369" s="18"/>
      <c r="D369" s="18"/>
      <c r="E369" s="18"/>
      <c r="F369" s="18"/>
      <c r="G369" s="18"/>
      <c r="H369" s="18"/>
      <c r="I369" s="32"/>
      <c r="J369" s="25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</row>
    <row r="370" ht="15.75" customHeight="1">
      <c r="A370" s="24"/>
      <c r="B370" s="25"/>
      <c r="C370" s="18"/>
      <c r="D370" s="18"/>
      <c r="E370" s="18"/>
      <c r="F370" s="18"/>
      <c r="G370" s="18"/>
      <c r="H370" s="18"/>
      <c r="I370" s="24"/>
      <c r="J370" s="25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</row>
    <row r="371" ht="15.75" customHeight="1">
      <c r="A371" s="24"/>
      <c r="B371" s="25"/>
      <c r="C371" s="18"/>
      <c r="D371" s="18"/>
      <c r="E371" s="18"/>
      <c r="F371" s="18"/>
      <c r="G371" s="18"/>
      <c r="H371" s="18"/>
      <c r="I371" s="24"/>
      <c r="J371" s="25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</row>
    <row r="372" ht="15.75" customHeight="1">
      <c r="A372" s="24"/>
      <c r="B372" s="25"/>
      <c r="C372" s="18"/>
      <c r="D372" s="18"/>
      <c r="E372" s="18"/>
      <c r="F372" s="18"/>
      <c r="G372" s="18"/>
      <c r="H372" s="18"/>
      <c r="I372" s="24"/>
      <c r="J372" s="25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</row>
    <row r="373" ht="15.75" customHeight="1">
      <c r="A373" s="24"/>
      <c r="B373" s="25"/>
      <c r="C373" s="18"/>
      <c r="D373" s="18"/>
      <c r="E373" s="18"/>
      <c r="F373" s="18"/>
      <c r="G373" s="18"/>
      <c r="H373" s="18"/>
      <c r="I373" s="24"/>
      <c r="J373" s="25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</row>
    <row r="374" ht="15.75" customHeight="1">
      <c r="A374" s="24"/>
      <c r="B374" s="25"/>
      <c r="C374" s="18"/>
      <c r="D374" s="18"/>
      <c r="E374" s="18"/>
      <c r="F374" s="18"/>
      <c r="G374" s="18"/>
      <c r="H374" s="18"/>
      <c r="I374" s="24"/>
      <c r="J374" s="25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</row>
    <row r="375" ht="15.75" customHeight="1">
      <c r="A375" s="24"/>
      <c r="B375" s="25"/>
      <c r="C375" s="18"/>
      <c r="D375" s="18"/>
      <c r="E375" s="18"/>
      <c r="F375" s="18"/>
      <c r="G375" s="18"/>
      <c r="H375" s="18"/>
      <c r="I375" s="24"/>
      <c r="J375" s="25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</row>
    <row r="376" ht="15.75" customHeight="1">
      <c r="A376" s="24"/>
      <c r="B376" s="25"/>
      <c r="C376" s="18"/>
      <c r="D376" s="18"/>
      <c r="E376" s="18"/>
      <c r="F376" s="18"/>
      <c r="G376" s="18"/>
      <c r="H376" s="18"/>
      <c r="I376" s="24"/>
      <c r="J376" s="25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</row>
    <row r="377" ht="15.75" customHeight="1">
      <c r="A377" s="24"/>
      <c r="B377" s="25"/>
      <c r="C377" s="18"/>
      <c r="D377" s="18"/>
      <c r="E377" s="18"/>
      <c r="F377" s="18"/>
      <c r="G377" s="18"/>
      <c r="H377" s="18"/>
      <c r="I377" s="24"/>
      <c r="J377" s="25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</row>
    <row r="378" ht="15.75" customHeight="1">
      <c r="A378" s="24"/>
      <c r="B378" s="25"/>
      <c r="C378" s="18"/>
      <c r="D378" s="18"/>
      <c r="E378" s="18"/>
      <c r="F378" s="18"/>
      <c r="G378" s="18"/>
      <c r="H378" s="18"/>
      <c r="I378" s="24"/>
      <c r="J378" s="25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</row>
    <row r="379" ht="15.75" customHeight="1">
      <c r="A379" s="24"/>
      <c r="B379" s="25"/>
      <c r="C379" s="18"/>
      <c r="D379" s="18"/>
      <c r="E379" s="18"/>
      <c r="F379" s="18"/>
      <c r="G379" s="18"/>
      <c r="H379" s="18"/>
      <c r="I379" s="24"/>
      <c r="J379" s="25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</row>
    <row r="380" ht="15.75" customHeight="1">
      <c r="A380" s="24"/>
      <c r="B380" s="25"/>
      <c r="C380" s="18"/>
      <c r="D380" s="18"/>
      <c r="E380" s="18"/>
      <c r="F380" s="18"/>
      <c r="G380" s="18"/>
      <c r="H380" s="18"/>
      <c r="I380" s="24"/>
      <c r="J380" s="25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</row>
    <row r="381" ht="15.75" customHeight="1">
      <c r="A381" s="24"/>
      <c r="B381" s="25"/>
      <c r="C381" s="18"/>
      <c r="D381" s="18"/>
      <c r="E381" s="18"/>
      <c r="F381" s="18"/>
      <c r="G381" s="18"/>
      <c r="H381" s="18"/>
      <c r="I381" s="24"/>
      <c r="J381" s="25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</row>
    <row r="382" ht="15.75" customHeight="1">
      <c r="A382" s="24"/>
      <c r="B382" s="25"/>
      <c r="C382" s="18"/>
      <c r="D382" s="18"/>
      <c r="E382" s="18"/>
      <c r="F382" s="18"/>
      <c r="G382" s="18"/>
      <c r="H382" s="18"/>
      <c r="I382" s="24"/>
      <c r="J382" s="25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</row>
    <row r="383" ht="15.75" customHeight="1">
      <c r="A383" s="24"/>
      <c r="B383" s="25"/>
      <c r="C383" s="18"/>
      <c r="D383" s="18"/>
      <c r="E383" s="18"/>
      <c r="F383" s="18"/>
      <c r="G383" s="18"/>
      <c r="H383" s="18"/>
      <c r="I383" s="24"/>
      <c r="J383" s="25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</row>
    <row r="384" ht="15.75" customHeight="1">
      <c r="A384" s="24"/>
      <c r="B384" s="25"/>
      <c r="C384" s="18"/>
      <c r="D384" s="18"/>
      <c r="E384" s="18"/>
      <c r="F384" s="18"/>
      <c r="G384" s="18"/>
      <c r="H384" s="18"/>
      <c r="I384" s="24"/>
      <c r="J384" s="25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</row>
    <row r="385" ht="15.75" customHeight="1">
      <c r="A385" s="24"/>
      <c r="B385" s="25"/>
      <c r="C385" s="18"/>
      <c r="D385" s="18"/>
      <c r="E385" s="18"/>
      <c r="F385" s="18"/>
      <c r="G385" s="18"/>
      <c r="H385" s="18"/>
      <c r="I385" s="24"/>
      <c r="J385" s="25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</row>
    <row r="386" ht="15.75" customHeight="1">
      <c r="A386" s="24"/>
      <c r="B386" s="25"/>
      <c r="C386" s="18"/>
      <c r="D386" s="18"/>
      <c r="E386" s="18"/>
      <c r="F386" s="18"/>
      <c r="G386" s="18"/>
      <c r="H386" s="18"/>
      <c r="I386" s="24"/>
      <c r="J386" s="25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</row>
    <row r="387" ht="15.75" customHeight="1">
      <c r="A387" s="24"/>
      <c r="B387" s="25"/>
      <c r="C387" s="18"/>
      <c r="D387" s="18"/>
      <c r="E387" s="18"/>
      <c r="F387" s="18"/>
      <c r="G387" s="18"/>
      <c r="H387" s="18"/>
      <c r="I387" s="24"/>
      <c r="J387" s="25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</row>
    <row r="388" ht="15.75" customHeight="1">
      <c r="A388" s="24"/>
      <c r="B388" s="25"/>
      <c r="C388" s="18"/>
      <c r="D388" s="18"/>
      <c r="E388" s="18"/>
      <c r="F388" s="18"/>
      <c r="G388" s="18"/>
      <c r="H388" s="18"/>
      <c r="I388" s="24"/>
      <c r="J388" s="25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</row>
    <row r="389" ht="15.75" customHeight="1">
      <c r="A389" s="24"/>
      <c r="B389" s="25"/>
      <c r="C389" s="18"/>
      <c r="D389" s="18"/>
      <c r="E389" s="18"/>
      <c r="F389" s="18"/>
      <c r="G389" s="18"/>
      <c r="H389" s="18"/>
      <c r="I389" s="24"/>
      <c r="J389" s="25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</row>
    <row r="390" ht="15.75" customHeight="1">
      <c r="A390" s="24"/>
      <c r="B390" s="25"/>
      <c r="C390" s="18"/>
      <c r="D390" s="18"/>
      <c r="E390" s="18"/>
      <c r="F390" s="18"/>
      <c r="G390" s="18"/>
      <c r="H390" s="18"/>
      <c r="I390" s="24"/>
      <c r="J390" s="25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</row>
    <row r="391" ht="15.75" customHeight="1">
      <c r="A391" s="24"/>
      <c r="B391" s="25"/>
      <c r="C391" s="18"/>
      <c r="D391" s="18"/>
      <c r="E391" s="18"/>
      <c r="F391" s="18"/>
      <c r="G391" s="18"/>
      <c r="H391" s="18"/>
      <c r="I391" s="24"/>
      <c r="J391" s="25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</row>
    <row r="392" ht="15.75" customHeight="1">
      <c r="A392" s="24"/>
      <c r="B392" s="25"/>
      <c r="C392" s="18"/>
      <c r="D392" s="18"/>
      <c r="E392" s="18"/>
      <c r="F392" s="18"/>
      <c r="G392" s="18"/>
      <c r="H392" s="18"/>
      <c r="I392" s="24"/>
      <c r="J392" s="25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</row>
    <row r="393" ht="15.75" customHeight="1">
      <c r="A393" s="24"/>
      <c r="B393" s="25"/>
      <c r="C393" s="18"/>
      <c r="D393" s="18"/>
      <c r="E393" s="18"/>
      <c r="F393" s="18"/>
      <c r="G393" s="18"/>
      <c r="H393" s="18"/>
      <c r="I393" s="24"/>
      <c r="J393" s="25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</row>
    <row r="394" ht="15.75" customHeight="1">
      <c r="A394" s="24"/>
      <c r="B394" s="25"/>
      <c r="C394" s="18"/>
      <c r="D394" s="18"/>
      <c r="E394" s="18"/>
      <c r="F394" s="18"/>
      <c r="G394" s="18"/>
      <c r="H394" s="18"/>
      <c r="I394" s="24"/>
      <c r="J394" s="25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</row>
    <row r="395" ht="15.75" customHeight="1">
      <c r="A395" s="24"/>
      <c r="B395" s="25"/>
      <c r="C395" s="18"/>
      <c r="D395" s="18"/>
      <c r="E395" s="18"/>
      <c r="F395" s="18"/>
      <c r="G395" s="18"/>
      <c r="H395" s="18"/>
      <c r="I395" s="24"/>
      <c r="J395" s="25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</row>
    <row r="396" ht="15.75" customHeight="1">
      <c r="A396" s="24"/>
      <c r="B396" s="25"/>
      <c r="C396" s="18"/>
      <c r="D396" s="18"/>
      <c r="E396" s="18"/>
      <c r="F396" s="18"/>
      <c r="G396" s="18"/>
      <c r="H396" s="18"/>
      <c r="I396" s="24"/>
      <c r="J396" s="25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</row>
    <row r="397" ht="15.75" customHeight="1">
      <c r="A397" s="24"/>
      <c r="B397" s="25"/>
      <c r="C397" s="18"/>
      <c r="D397" s="18"/>
      <c r="E397" s="18"/>
      <c r="F397" s="18"/>
      <c r="G397" s="18"/>
      <c r="H397" s="18"/>
      <c r="I397" s="24"/>
      <c r="J397" s="25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</row>
    <row r="398" ht="15.75" customHeight="1">
      <c r="A398" s="24"/>
      <c r="B398" s="25"/>
      <c r="C398" s="18"/>
      <c r="D398" s="18"/>
      <c r="E398" s="18"/>
      <c r="F398" s="18"/>
      <c r="G398" s="18"/>
      <c r="H398" s="18"/>
      <c r="I398" s="24"/>
      <c r="J398" s="25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</row>
    <row r="399" ht="15.75" customHeight="1">
      <c r="A399" s="24"/>
      <c r="B399" s="25"/>
      <c r="C399" s="18"/>
      <c r="D399" s="18"/>
      <c r="E399" s="18"/>
      <c r="F399" s="18"/>
      <c r="G399" s="18"/>
      <c r="H399" s="18"/>
      <c r="I399" s="24"/>
      <c r="J399" s="25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</row>
    <row r="400" ht="15.75" customHeight="1">
      <c r="A400" s="24"/>
      <c r="B400" s="25"/>
      <c r="C400" s="18"/>
      <c r="D400" s="18"/>
      <c r="E400" s="18"/>
      <c r="F400" s="18"/>
      <c r="G400" s="18"/>
      <c r="H400" s="18"/>
      <c r="I400" s="24"/>
      <c r="J400" s="25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</row>
    <row r="401" ht="15.75" customHeight="1">
      <c r="A401" s="24"/>
      <c r="B401" s="25"/>
      <c r="C401" s="18"/>
      <c r="D401" s="18"/>
      <c r="E401" s="18"/>
      <c r="F401" s="18"/>
      <c r="G401" s="18"/>
      <c r="H401" s="18"/>
      <c r="I401" s="24"/>
      <c r="J401" s="25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</row>
    <row r="402" ht="15.75" customHeight="1">
      <c r="A402" s="24"/>
      <c r="B402" s="25"/>
      <c r="C402" s="18"/>
      <c r="D402" s="18"/>
      <c r="E402" s="18"/>
      <c r="F402" s="18"/>
      <c r="G402" s="18"/>
      <c r="H402" s="18"/>
      <c r="I402" s="24"/>
      <c r="J402" s="25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</row>
    <row r="403" ht="15.75" customHeight="1">
      <c r="A403" s="24"/>
      <c r="B403" s="25"/>
      <c r="C403" s="18"/>
      <c r="D403" s="18"/>
      <c r="E403" s="18"/>
      <c r="F403" s="18"/>
      <c r="G403" s="18"/>
      <c r="H403" s="18"/>
      <c r="I403" s="24"/>
      <c r="J403" s="25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</row>
    <row r="404" ht="15.75" customHeight="1">
      <c r="A404" s="24"/>
      <c r="B404" s="25"/>
      <c r="C404" s="18"/>
      <c r="D404" s="18"/>
      <c r="E404" s="18"/>
      <c r="F404" s="18"/>
      <c r="G404" s="18"/>
      <c r="H404" s="18"/>
      <c r="I404" s="24"/>
      <c r="J404" s="25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</row>
    <row r="405" ht="15.75" customHeight="1">
      <c r="A405" s="24"/>
      <c r="B405" s="25"/>
      <c r="C405" s="18"/>
      <c r="D405" s="18"/>
      <c r="E405" s="18"/>
      <c r="F405" s="18"/>
      <c r="G405" s="18"/>
      <c r="H405" s="18"/>
      <c r="I405" s="24"/>
      <c r="J405" s="25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</row>
    <row r="406" ht="15.75" customHeight="1">
      <c r="A406" s="24"/>
      <c r="B406" s="25"/>
      <c r="C406" s="18"/>
      <c r="D406" s="18"/>
      <c r="E406" s="18"/>
      <c r="F406" s="18"/>
      <c r="G406" s="18"/>
      <c r="H406" s="18"/>
      <c r="I406" s="24"/>
      <c r="J406" s="25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</row>
    <row r="407" ht="15.75" customHeight="1">
      <c r="A407" s="24"/>
      <c r="B407" s="25"/>
      <c r="C407" s="18"/>
      <c r="D407" s="18"/>
      <c r="E407" s="18"/>
      <c r="F407" s="18"/>
      <c r="G407" s="18"/>
      <c r="H407" s="18"/>
      <c r="I407" s="24"/>
      <c r="J407" s="25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</row>
    <row r="408" ht="15.75" customHeight="1">
      <c r="A408" s="24"/>
      <c r="B408" s="25"/>
      <c r="C408" s="18"/>
      <c r="D408" s="18"/>
      <c r="E408" s="18"/>
      <c r="F408" s="18"/>
      <c r="G408" s="18"/>
      <c r="H408" s="18"/>
      <c r="I408" s="24"/>
      <c r="J408" s="25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</row>
    <row r="409" ht="15.75" customHeight="1">
      <c r="A409" s="24"/>
      <c r="B409" s="25"/>
      <c r="C409" s="18"/>
      <c r="D409" s="18"/>
      <c r="E409" s="18"/>
      <c r="F409" s="18"/>
      <c r="G409" s="18"/>
      <c r="H409" s="18"/>
      <c r="I409" s="24"/>
      <c r="J409" s="25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</row>
    <row r="410" ht="15.75" customHeight="1">
      <c r="A410" s="24"/>
      <c r="B410" s="25"/>
      <c r="C410" s="18"/>
      <c r="D410" s="18"/>
      <c r="E410" s="18"/>
      <c r="F410" s="18"/>
      <c r="G410" s="18"/>
      <c r="H410" s="18"/>
      <c r="I410" s="24"/>
      <c r="J410" s="25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</row>
    <row r="411" ht="15.75" customHeight="1">
      <c r="A411" s="24"/>
      <c r="B411" s="25"/>
      <c r="C411" s="18"/>
      <c r="D411" s="18"/>
      <c r="E411" s="18"/>
      <c r="F411" s="18"/>
      <c r="G411" s="18"/>
      <c r="H411" s="18"/>
      <c r="I411" s="24"/>
      <c r="J411" s="25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</row>
    <row r="412" ht="15.75" customHeight="1">
      <c r="A412" s="24"/>
      <c r="B412" s="25"/>
      <c r="C412" s="18"/>
      <c r="D412" s="18"/>
      <c r="E412" s="18"/>
      <c r="F412" s="18"/>
      <c r="G412" s="18"/>
      <c r="H412" s="18"/>
      <c r="I412" s="24"/>
      <c r="J412" s="25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</row>
    <row r="413" ht="15.75" customHeight="1">
      <c r="A413" s="24"/>
      <c r="B413" s="25"/>
      <c r="C413" s="18"/>
      <c r="D413" s="18"/>
      <c r="E413" s="18"/>
      <c r="F413" s="18"/>
      <c r="G413" s="18"/>
      <c r="H413" s="18"/>
      <c r="I413" s="24"/>
      <c r="J413" s="25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</row>
    <row r="414" ht="15.75" customHeight="1">
      <c r="A414" s="24"/>
      <c r="B414" s="25"/>
      <c r="C414" s="18"/>
      <c r="D414" s="18"/>
      <c r="E414" s="18"/>
      <c r="F414" s="18"/>
      <c r="G414" s="18"/>
      <c r="H414" s="18"/>
      <c r="I414" s="24"/>
      <c r="J414" s="25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</row>
    <row r="415" ht="15.75" customHeight="1">
      <c r="A415" s="24"/>
      <c r="B415" s="25"/>
      <c r="C415" s="18"/>
      <c r="D415" s="18"/>
      <c r="E415" s="18"/>
      <c r="F415" s="18"/>
      <c r="G415" s="18"/>
      <c r="H415" s="18"/>
      <c r="I415" s="24"/>
      <c r="J415" s="25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</row>
    <row r="416" ht="15.75" customHeight="1">
      <c r="A416" s="24"/>
      <c r="B416" s="25"/>
      <c r="C416" s="18"/>
      <c r="D416" s="18"/>
      <c r="E416" s="18"/>
      <c r="F416" s="18"/>
      <c r="G416" s="18"/>
      <c r="H416" s="18"/>
      <c r="I416" s="24"/>
      <c r="J416" s="25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</row>
    <row r="417" ht="15.75" customHeight="1">
      <c r="A417" s="24"/>
      <c r="B417" s="25"/>
      <c r="C417" s="18"/>
      <c r="D417" s="18"/>
      <c r="E417" s="18"/>
      <c r="F417" s="18"/>
      <c r="G417" s="18"/>
      <c r="H417" s="18"/>
      <c r="I417" s="24"/>
      <c r="J417" s="25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</row>
    <row r="418" ht="15.75" customHeight="1">
      <c r="A418" s="24"/>
      <c r="B418" s="25"/>
      <c r="C418" s="18"/>
      <c r="D418" s="18"/>
      <c r="E418" s="18"/>
      <c r="F418" s="18"/>
      <c r="G418" s="18"/>
      <c r="H418" s="18"/>
      <c r="I418" s="24"/>
      <c r="J418" s="25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</row>
    <row r="419" ht="15.75" customHeight="1">
      <c r="A419" s="24"/>
      <c r="B419" s="25"/>
      <c r="C419" s="18"/>
      <c r="D419" s="18"/>
      <c r="E419" s="18"/>
      <c r="F419" s="18"/>
      <c r="G419" s="18"/>
      <c r="H419" s="18"/>
      <c r="I419" s="24"/>
      <c r="J419" s="25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</row>
    <row r="420" ht="15.75" customHeight="1">
      <c r="A420" s="24"/>
      <c r="B420" s="25"/>
      <c r="C420" s="18"/>
      <c r="D420" s="18"/>
      <c r="E420" s="18"/>
      <c r="F420" s="18"/>
      <c r="G420" s="18"/>
      <c r="H420" s="18"/>
      <c r="I420" s="24"/>
      <c r="J420" s="25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</row>
    <row r="421" ht="15.75" customHeight="1">
      <c r="A421" s="24"/>
      <c r="B421" s="25"/>
      <c r="C421" s="18"/>
      <c r="D421" s="18"/>
      <c r="E421" s="18"/>
      <c r="F421" s="18"/>
      <c r="G421" s="18"/>
      <c r="H421" s="18"/>
      <c r="I421" s="24"/>
      <c r="J421" s="25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</row>
    <row r="422" ht="15.75" customHeight="1">
      <c r="A422" s="24"/>
      <c r="B422" s="25"/>
      <c r="C422" s="18"/>
      <c r="D422" s="18"/>
      <c r="E422" s="18"/>
      <c r="F422" s="18"/>
      <c r="G422" s="18"/>
      <c r="H422" s="18"/>
      <c r="I422" s="24"/>
      <c r="J422" s="25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</row>
    <row r="423" ht="15.75" customHeight="1">
      <c r="A423" s="24"/>
      <c r="B423" s="25"/>
      <c r="C423" s="18"/>
      <c r="D423" s="18"/>
      <c r="E423" s="18"/>
      <c r="F423" s="18"/>
      <c r="G423" s="18"/>
      <c r="H423" s="18"/>
      <c r="I423" s="24"/>
      <c r="J423" s="25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</row>
    <row r="424" ht="15.75" customHeight="1">
      <c r="A424" s="24"/>
      <c r="B424" s="25"/>
      <c r="C424" s="18"/>
      <c r="D424" s="18"/>
      <c r="E424" s="18"/>
      <c r="F424" s="18"/>
      <c r="G424" s="18"/>
      <c r="H424" s="18"/>
      <c r="I424" s="24"/>
      <c r="J424" s="25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</row>
    <row r="425" ht="15.75" customHeight="1">
      <c r="A425" s="24"/>
      <c r="B425" s="25"/>
      <c r="C425" s="18"/>
      <c r="D425" s="18"/>
      <c r="E425" s="18"/>
      <c r="F425" s="18"/>
      <c r="G425" s="18"/>
      <c r="H425" s="18"/>
      <c r="I425" s="24"/>
      <c r="J425" s="25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</row>
    <row r="426" ht="15.75" customHeight="1">
      <c r="A426" s="24"/>
      <c r="B426" s="25"/>
      <c r="C426" s="18"/>
      <c r="D426" s="18"/>
      <c r="E426" s="18"/>
      <c r="F426" s="18"/>
      <c r="G426" s="18"/>
      <c r="H426" s="18"/>
      <c r="I426" s="24"/>
      <c r="J426" s="25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</row>
    <row r="427" ht="15.75" customHeight="1">
      <c r="A427" s="24"/>
      <c r="B427" s="25"/>
      <c r="C427" s="18"/>
      <c r="D427" s="18"/>
      <c r="E427" s="18"/>
      <c r="F427" s="18"/>
      <c r="G427" s="18"/>
      <c r="H427" s="18"/>
      <c r="I427" s="24"/>
      <c r="J427" s="25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</row>
    <row r="428" ht="15.75" customHeight="1">
      <c r="A428" s="24"/>
      <c r="B428" s="25"/>
      <c r="C428" s="18"/>
      <c r="D428" s="18"/>
      <c r="E428" s="18"/>
      <c r="F428" s="18"/>
      <c r="G428" s="18"/>
      <c r="H428" s="18"/>
      <c r="I428" s="24"/>
      <c r="J428" s="25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</row>
    <row r="429" ht="15.75" customHeight="1">
      <c r="A429" s="24"/>
      <c r="B429" s="25"/>
      <c r="C429" s="18"/>
      <c r="D429" s="18"/>
      <c r="E429" s="18"/>
      <c r="F429" s="18"/>
      <c r="G429" s="18"/>
      <c r="H429" s="18"/>
      <c r="I429" s="24"/>
      <c r="J429" s="25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</row>
    <row r="430" ht="15.75" customHeight="1">
      <c r="A430" s="24"/>
      <c r="B430" s="25"/>
      <c r="C430" s="18"/>
      <c r="D430" s="18"/>
      <c r="E430" s="18"/>
      <c r="F430" s="18"/>
      <c r="G430" s="18"/>
      <c r="H430" s="18"/>
      <c r="I430" s="24"/>
      <c r="J430" s="25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</row>
    <row r="431" ht="15.75" customHeight="1">
      <c r="A431" s="24"/>
      <c r="B431" s="25"/>
      <c r="C431" s="18"/>
      <c r="D431" s="18"/>
      <c r="E431" s="18"/>
      <c r="F431" s="18"/>
      <c r="G431" s="18"/>
      <c r="H431" s="18"/>
      <c r="I431" s="24"/>
      <c r="J431" s="25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</row>
    <row r="432" ht="15.75" customHeight="1">
      <c r="A432" s="24"/>
      <c r="B432" s="25"/>
      <c r="C432" s="18"/>
      <c r="D432" s="18"/>
      <c r="E432" s="18"/>
      <c r="F432" s="18"/>
      <c r="G432" s="18"/>
      <c r="H432" s="18"/>
      <c r="I432" s="24"/>
      <c r="J432" s="25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</row>
    <row r="433" ht="15.75" customHeight="1">
      <c r="A433" s="24"/>
      <c r="B433" s="25"/>
      <c r="C433" s="18"/>
      <c r="D433" s="18"/>
      <c r="E433" s="18"/>
      <c r="F433" s="18"/>
      <c r="G433" s="18"/>
      <c r="H433" s="18"/>
      <c r="I433" s="24"/>
      <c r="J433" s="25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</row>
    <row r="434" ht="15.75" customHeight="1">
      <c r="A434" s="24"/>
      <c r="B434" s="25"/>
      <c r="C434" s="18"/>
      <c r="D434" s="18"/>
      <c r="E434" s="18"/>
      <c r="F434" s="18"/>
      <c r="G434" s="18"/>
      <c r="H434" s="18"/>
      <c r="I434" s="24"/>
      <c r="J434" s="25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</row>
    <row r="435" ht="15.75" customHeight="1">
      <c r="A435" s="24"/>
      <c r="B435" s="25"/>
      <c r="C435" s="18"/>
      <c r="D435" s="18"/>
      <c r="E435" s="18"/>
      <c r="F435" s="18"/>
      <c r="G435" s="18"/>
      <c r="H435" s="18"/>
      <c r="I435" s="24"/>
      <c r="J435" s="25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</row>
    <row r="436" ht="15.75" customHeight="1">
      <c r="A436" s="24"/>
      <c r="B436" s="25"/>
      <c r="C436" s="18"/>
      <c r="D436" s="18"/>
      <c r="E436" s="18"/>
      <c r="F436" s="18"/>
      <c r="G436" s="18"/>
      <c r="H436" s="18"/>
      <c r="I436" s="24"/>
      <c r="J436" s="25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</row>
    <row r="437" ht="15.75" customHeight="1">
      <c r="A437" s="24"/>
      <c r="B437" s="25"/>
      <c r="C437" s="18"/>
      <c r="D437" s="18"/>
      <c r="E437" s="18"/>
      <c r="F437" s="18"/>
      <c r="G437" s="18"/>
      <c r="H437" s="18"/>
      <c r="I437" s="24"/>
      <c r="J437" s="25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</row>
    <row r="438" ht="15.75" customHeight="1">
      <c r="A438" s="24"/>
      <c r="B438" s="25"/>
      <c r="C438" s="18"/>
      <c r="D438" s="18"/>
      <c r="E438" s="18"/>
      <c r="F438" s="18"/>
      <c r="G438" s="18"/>
      <c r="H438" s="18"/>
      <c r="I438" s="24"/>
      <c r="J438" s="25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</row>
    <row r="439" ht="15.75" customHeight="1">
      <c r="A439" s="24"/>
      <c r="B439" s="25"/>
      <c r="C439" s="18"/>
      <c r="D439" s="18"/>
      <c r="E439" s="18"/>
      <c r="F439" s="18"/>
      <c r="G439" s="18"/>
      <c r="H439" s="18"/>
      <c r="I439" s="24"/>
      <c r="J439" s="25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</row>
    <row r="440" ht="15.75" customHeight="1">
      <c r="A440" s="24"/>
      <c r="B440" s="25"/>
      <c r="C440" s="18"/>
      <c r="D440" s="18"/>
      <c r="E440" s="18"/>
      <c r="F440" s="18"/>
      <c r="G440" s="18"/>
      <c r="H440" s="18"/>
      <c r="I440" s="24"/>
      <c r="J440" s="25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</row>
    <row r="441" ht="15.75" customHeight="1">
      <c r="A441" s="24"/>
      <c r="B441" s="25"/>
      <c r="C441" s="18"/>
      <c r="D441" s="18"/>
      <c r="E441" s="18"/>
      <c r="F441" s="18"/>
      <c r="G441" s="18"/>
      <c r="H441" s="18"/>
      <c r="I441" s="24"/>
      <c r="J441" s="25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</row>
    <row r="442" ht="15.75" customHeight="1">
      <c r="A442" s="24"/>
      <c r="B442" s="25"/>
      <c r="C442" s="18"/>
      <c r="D442" s="18"/>
      <c r="E442" s="18"/>
      <c r="F442" s="18"/>
      <c r="G442" s="18"/>
      <c r="H442" s="18"/>
      <c r="I442" s="24"/>
      <c r="J442" s="25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</row>
    <row r="443" ht="15.75" customHeight="1">
      <c r="A443" s="24"/>
      <c r="B443" s="25"/>
      <c r="C443" s="18"/>
      <c r="D443" s="18"/>
      <c r="E443" s="18"/>
      <c r="F443" s="18"/>
      <c r="G443" s="18"/>
      <c r="H443" s="18"/>
      <c r="I443" s="24"/>
      <c r="J443" s="25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</row>
    <row r="444" ht="15.75" customHeight="1">
      <c r="A444" s="24"/>
      <c r="B444" s="25"/>
      <c r="C444" s="18"/>
      <c r="D444" s="18"/>
      <c r="E444" s="18"/>
      <c r="F444" s="18"/>
      <c r="G444" s="18"/>
      <c r="H444" s="18"/>
      <c r="I444" s="24"/>
      <c r="J444" s="25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</row>
    <row r="445" ht="15.75" customHeight="1">
      <c r="A445" s="24"/>
      <c r="B445" s="25"/>
      <c r="C445" s="18"/>
      <c r="D445" s="18"/>
      <c r="E445" s="18"/>
      <c r="F445" s="18"/>
      <c r="G445" s="18"/>
      <c r="H445" s="18"/>
      <c r="I445" s="24"/>
      <c r="J445" s="25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</row>
    <row r="446" ht="15.75" customHeight="1">
      <c r="A446" s="24"/>
      <c r="B446" s="25"/>
      <c r="C446" s="18"/>
      <c r="D446" s="18"/>
      <c r="E446" s="18"/>
      <c r="F446" s="18"/>
      <c r="G446" s="18"/>
      <c r="H446" s="18"/>
      <c r="I446" s="24"/>
      <c r="J446" s="25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</row>
    <row r="447" ht="15.75" customHeight="1">
      <c r="A447" s="24"/>
      <c r="B447" s="25"/>
      <c r="C447" s="18"/>
      <c r="D447" s="18"/>
      <c r="E447" s="18"/>
      <c r="F447" s="18"/>
      <c r="G447" s="18"/>
      <c r="H447" s="18"/>
      <c r="I447" s="24"/>
      <c r="J447" s="25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</row>
    <row r="448" ht="15.75" customHeight="1">
      <c r="A448" s="24"/>
      <c r="B448" s="25"/>
      <c r="C448" s="18"/>
      <c r="D448" s="18"/>
      <c r="E448" s="18"/>
      <c r="F448" s="18"/>
      <c r="G448" s="18"/>
      <c r="H448" s="18"/>
      <c r="I448" s="24"/>
      <c r="J448" s="25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</row>
    <row r="449" ht="15.75" customHeight="1">
      <c r="A449" s="24"/>
      <c r="B449" s="25"/>
      <c r="C449" s="18"/>
      <c r="D449" s="18"/>
      <c r="E449" s="18"/>
      <c r="F449" s="18"/>
      <c r="G449" s="18"/>
      <c r="H449" s="18"/>
      <c r="I449" s="24"/>
      <c r="J449" s="25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</row>
    <row r="450" ht="15.75" customHeight="1">
      <c r="A450" s="24"/>
      <c r="B450" s="25"/>
      <c r="C450" s="18"/>
      <c r="D450" s="18"/>
      <c r="E450" s="18"/>
      <c r="F450" s="18"/>
      <c r="G450" s="18"/>
      <c r="H450" s="18"/>
      <c r="I450" s="24"/>
      <c r="J450" s="25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</row>
    <row r="451" ht="15.75" customHeight="1">
      <c r="A451" s="24"/>
      <c r="B451" s="25"/>
      <c r="C451" s="18"/>
      <c r="D451" s="18"/>
      <c r="E451" s="18"/>
      <c r="F451" s="18"/>
      <c r="G451" s="18"/>
      <c r="H451" s="18"/>
      <c r="I451" s="24"/>
      <c r="J451" s="25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</row>
    <row r="452" ht="15.75" customHeight="1">
      <c r="A452" s="24"/>
      <c r="B452" s="25"/>
      <c r="C452" s="18"/>
      <c r="D452" s="18"/>
      <c r="E452" s="18"/>
      <c r="F452" s="18"/>
      <c r="G452" s="18"/>
      <c r="H452" s="18"/>
      <c r="I452" s="24"/>
      <c r="J452" s="25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</row>
    <row r="453" ht="15.75" customHeight="1">
      <c r="A453" s="24"/>
      <c r="B453" s="25"/>
      <c r="C453" s="18"/>
      <c r="D453" s="18"/>
      <c r="E453" s="18"/>
      <c r="F453" s="18"/>
      <c r="G453" s="18"/>
      <c r="H453" s="18"/>
      <c r="I453" s="24"/>
      <c r="J453" s="25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</row>
    <row r="454" ht="15.75" customHeight="1">
      <c r="A454" s="24"/>
      <c r="B454" s="25"/>
      <c r="C454" s="18"/>
      <c r="D454" s="18"/>
      <c r="E454" s="18"/>
      <c r="F454" s="18"/>
      <c r="G454" s="18"/>
      <c r="H454" s="18"/>
      <c r="I454" s="24"/>
      <c r="J454" s="25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</row>
    <row r="455" ht="15.75" customHeight="1">
      <c r="A455" s="24"/>
      <c r="B455" s="25"/>
      <c r="C455" s="18"/>
      <c r="D455" s="18"/>
      <c r="E455" s="18"/>
      <c r="F455" s="18"/>
      <c r="G455" s="18"/>
      <c r="H455" s="18"/>
      <c r="I455" s="24"/>
      <c r="J455" s="25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</row>
    <row r="456" ht="15.75" customHeight="1">
      <c r="A456" s="24"/>
      <c r="B456" s="25"/>
      <c r="C456" s="18"/>
      <c r="D456" s="18"/>
      <c r="E456" s="18"/>
      <c r="F456" s="18"/>
      <c r="G456" s="18"/>
      <c r="H456" s="18"/>
      <c r="I456" s="24"/>
      <c r="J456" s="25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</row>
    <row r="457" ht="15.75" customHeight="1">
      <c r="A457" s="24"/>
      <c r="B457" s="25"/>
      <c r="C457" s="18"/>
      <c r="D457" s="18"/>
      <c r="E457" s="18"/>
      <c r="F457" s="18"/>
      <c r="G457" s="18"/>
      <c r="H457" s="18"/>
      <c r="I457" s="24"/>
      <c r="J457" s="25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</row>
    <row r="458" ht="15.75" customHeight="1">
      <c r="A458" s="24"/>
      <c r="B458" s="25"/>
      <c r="C458" s="18"/>
      <c r="D458" s="18"/>
      <c r="E458" s="18"/>
      <c r="F458" s="18"/>
      <c r="G458" s="18"/>
      <c r="H458" s="18"/>
      <c r="I458" s="24"/>
      <c r="J458" s="25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</row>
    <row r="459" ht="15.75" customHeight="1">
      <c r="A459" s="24"/>
      <c r="B459" s="25"/>
      <c r="C459" s="18"/>
      <c r="D459" s="18"/>
      <c r="E459" s="18"/>
      <c r="F459" s="18"/>
      <c r="G459" s="18"/>
      <c r="H459" s="18"/>
      <c r="I459" s="24"/>
      <c r="J459" s="25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</row>
    <row r="460" ht="15.75" customHeight="1">
      <c r="A460" s="24"/>
      <c r="B460" s="25"/>
      <c r="C460" s="18"/>
      <c r="D460" s="18"/>
      <c r="E460" s="18"/>
      <c r="F460" s="18"/>
      <c r="G460" s="18"/>
      <c r="H460" s="18"/>
      <c r="I460" s="24"/>
      <c r="J460" s="25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</row>
    <row r="461" ht="15.75" customHeight="1">
      <c r="A461" s="24"/>
      <c r="B461" s="25"/>
      <c r="C461" s="18"/>
      <c r="D461" s="18"/>
      <c r="E461" s="18"/>
      <c r="F461" s="18"/>
      <c r="G461" s="18"/>
      <c r="H461" s="18"/>
      <c r="I461" s="24"/>
      <c r="J461" s="25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</row>
    <row r="462" ht="15.75" customHeight="1">
      <c r="A462" s="24"/>
      <c r="B462" s="25"/>
      <c r="C462" s="18"/>
      <c r="D462" s="18"/>
      <c r="E462" s="18"/>
      <c r="F462" s="18"/>
      <c r="G462" s="18"/>
      <c r="H462" s="18"/>
      <c r="I462" s="24"/>
      <c r="J462" s="25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</row>
    <row r="463" ht="15.75" customHeight="1">
      <c r="A463" s="24"/>
      <c r="B463" s="25"/>
      <c r="C463" s="18"/>
      <c r="D463" s="18"/>
      <c r="E463" s="18"/>
      <c r="F463" s="18"/>
      <c r="G463" s="18"/>
      <c r="H463" s="18"/>
      <c r="I463" s="24"/>
      <c r="J463" s="25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</row>
    <row r="464" ht="15.75" customHeight="1">
      <c r="A464" s="24"/>
      <c r="B464" s="25"/>
      <c r="C464" s="18"/>
      <c r="D464" s="18"/>
      <c r="E464" s="18"/>
      <c r="F464" s="18"/>
      <c r="G464" s="18"/>
      <c r="H464" s="18"/>
      <c r="I464" s="24"/>
      <c r="J464" s="25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</row>
    <row r="465" ht="15.75" customHeight="1">
      <c r="A465" s="24"/>
      <c r="B465" s="25"/>
      <c r="C465" s="18"/>
      <c r="D465" s="18"/>
      <c r="E465" s="18"/>
      <c r="F465" s="18"/>
      <c r="G465" s="18"/>
      <c r="H465" s="18"/>
      <c r="I465" s="24"/>
      <c r="J465" s="25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</row>
    <row r="466" ht="15.75" customHeight="1">
      <c r="A466" s="24"/>
      <c r="B466" s="25"/>
      <c r="C466" s="18"/>
      <c r="D466" s="18"/>
      <c r="E466" s="18"/>
      <c r="F466" s="18"/>
      <c r="G466" s="18"/>
      <c r="H466" s="18"/>
      <c r="I466" s="24"/>
      <c r="J466" s="25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</row>
    <row r="467" ht="15.75" customHeight="1">
      <c r="A467" s="24"/>
      <c r="B467" s="25"/>
      <c r="C467" s="18"/>
      <c r="D467" s="18"/>
      <c r="E467" s="18"/>
      <c r="F467" s="18"/>
      <c r="G467" s="18"/>
      <c r="H467" s="18"/>
      <c r="I467" s="24"/>
      <c r="J467" s="25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</row>
    <row r="468" ht="15.75" customHeight="1">
      <c r="A468" s="24"/>
      <c r="B468" s="25"/>
      <c r="C468" s="18"/>
      <c r="D468" s="18"/>
      <c r="E468" s="18"/>
      <c r="F468" s="18"/>
      <c r="G468" s="18"/>
      <c r="H468" s="18"/>
      <c r="I468" s="24"/>
      <c r="J468" s="25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</row>
    <row r="469" ht="15.75" customHeight="1">
      <c r="A469" s="24"/>
      <c r="B469" s="25"/>
      <c r="C469" s="18"/>
      <c r="D469" s="18"/>
      <c r="E469" s="18"/>
      <c r="F469" s="18"/>
      <c r="G469" s="18"/>
      <c r="H469" s="18"/>
      <c r="I469" s="24"/>
      <c r="J469" s="25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</row>
    <row r="470" ht="15.75" customHeight="1">
      <c r="A470" s="24"/>
      <c r="B470" s="25"/>
      <c r="C470" s="18"/>
      <c r="D470" s="18"/>
      <c r="E470" s="18"/>
      <c r="F470" s="18"/>
      <c r="G470" s="18"/>
      <c r="H470" s="18"/>
      <c r="I470" s="24"/>
      <c r="J470" s="25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</row>
    <row r="471" ht="15.75" customHeight="1">
      <c r="A471" s="24"/>
      <c r="B471" s="25"/>
      <c r="C471" s="18"/>
      <c r="D471" s="18"/>
      <c r="E471" s="18"/>
      <c r="F471" s="18"/>
      <c r="G471" s="18"/>
      <c r="H471" s="18"/>
      <c r="I471" s="24"/>
      <c r="J471" s="25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</row>
    <row r="472" ht="15.75" customHeight="1">
      <c r="A472" s="24"/>
      <c r="B472" s="25"/>
      <c r="C472" s="18"/>
      <c r="D472" s="18"/>
      <c r="E472" s="18"/>
      <c r="F472" s="18"/>
      <c r="G472" s="18"/>
      <c r="H472" s="18"/>
      <c r="I472" s="24"/>
      <c r="J472" s="25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</row>
    <row r="473" ht="15.75" customHeight="1">
      <c r="A473" s="24"/>
      <c r="B473" s="25"/>
      <c r="C473" s="18"/>
      <c r="D473" s="18"/>
      <c r="E473" s="18"/>
      <c r="F473" s="18"/>
      <c r="G473" s="18"/>
      <c r="H473" s="18"/>
      <c r="I473" s="24"/>
      <c r="J473" s="25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</row>
    <row r="474" ht="15.75" customHeight="1">
      <c r="A474" s="24"/>
      <c r="B474" s="25"/>
      <c r="C474" s="18"/>
      <c r="D474" s="18"/>
      <c r="E474" s="18"/>
      <c r="F474" s="18"/>
      <c r="G474" s="18"/>
      <c r="H474" s="18"/>
      <c r="I474" s="24"/>
      <c r="J474" s="25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</row>
    <row r="475" ht="15.75" customHeight="1">
      <c r="A475" s="24"/>
      <c r="B475" s="25"/>
      <c r="C475" s="18"/>
      <c r="D475" s="18"/>
      <c r="E475" s="18"/>
      <c r="F475" s="18"/>
      <c r="G475" s="18"/>
      <c r="H475" s="18"/>
      <c r="I475" s="24"/>
      <c r="J475" s="25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</row>
    <row r="476" ht="15.75" customHeight="1">
      <c r="A476" s="24"/>
      <c r="B476" s="25"/>
      <c r="C476" s="18"/>
      <c r="D476" s="18"/>
      <c r="E476" s="18"/>
      <c r="F476" s="18"/>
      <c r="G476" s="18"/>
      <c r="H476" s="18"/>
      <c r="I476" s="24"/>
      <c r="J476" s="25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</row>
    <row r="477" ht="15.75" customHeight="1">
      <c r="A477" s="24"/>
      <c r="B477" s="25"/>
      <c r="C477" s="18"/>
      <c r="D477" s="18"/>
      <c r="E477" s="18"/>
      <c r="F477" s="18"/>
      <c r="G477" s="18"/>
      <c r="H477" s="18"/>
      <c r="I477" s="24"/>
      <c r="J477" s="25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</row>
    <row r="478" ht="15.75" customHeight="1">
      <c r="A478" s="24"/>
      <c r="B478" s="25"/>
      <c r="C478" s="18"/>
      <c r="D478" s="18"/>
      <c r="E478" s="18"/>
      <c r="F478" s="18"/>
      <c r="G478" s="18"/>
      <c r="H478" s="18"/>
      <c r="I478" s="24"/>
      <c r="J478" s="25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</row>
    <row r="479" ht="15.75" customHeight="1">
      <c r="A479" s="24"/>
      <c r="B479" s="25"/>
      <c r="C479" s="18"/>
      <c r="D479" s="18"/>
      <c r="E479" s="18"/>
      <c r="F479" s="18"/>
      <c r="G479" s="18"/>
      <c r="H479" s="18"/>
      <c r="I479" s="24"/>
      <c r="J479" s="25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</row>
    <row r="480" ht="15.75" customHeight="1">
      <c r="A480" s="24"/>
      <c r="B480" s="25"/>
      <c r="C480" s="18"/>
      <c r="D480" s="18"/>
      <c r="E480" s="18"/>
      <c r="F480" s="18"/>
      <c r="G480" s="18"/>
      <c r="H480" s="18"/>
      <c r="I480" s="24"/>
      <c r="J480" s="25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</row>
    <row r="481" ht="15.75" customHeight="1">
      <c r="A481" s="24"/>
      <c r="B481" s="25"/>
      <c r="C481" s="18"/>
      <c r="D481" s="18"/>
      <c r="E481" s="18"/>
      <c r="F481" s="18"/>
      <c r="G481" s="18"/>
      <c r="H481" s="18"/>
      <c r="I481" s="24"/>
      <c r="J481" s="25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</row>
    <row r="482" ht="15.75" customHeight="1">
      <c r="A482" s="24"/>
      <c r="B482" s="25"/>
      <c r="C482" s="18"/>
      <c r="D482" s="18"/>
      <c r="E482" s="18"/>
      <c r="F482" s="18"/>
      <c r="G482" s="18"/>
      <c r="H482" s="18"/>
      <c r="I482" s="24"/>
      <c r="J482" s="25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</row>
    <row r="483" ht="15.75" customHeight="1">
      <c r="A483" s="24"/>
      <c r="B483" s="25"/>
      <c r="C483" s="18"/>
      <c r="D483" s="18"/>
      <c r="E483" s="18"/>
      <c r="F483" s="18"/>
      <c r="G483" s="18"/>
      <c r="H483" s="18"/>
      <c r="I483" s="24"/>
      <c r="J483" s="25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</row>
    <row r="484" ht="15.75" customHeight="1">
      <c r="A484" s="24"/>
      <c r="B484" s="25"/>
      <c r="C484" s="18"/>
      <c r="D484" s="18"/>
      <c r="E484" s="18"/>
      <c r="F484" s="18"/>
      <c r="G484" s="18"/>
      <c r="H484" s="18"/>
      <c r="I484" s="24"/>
      <c r="J484" s="25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</row>
    <row r="485" ht="15.75" customHeight="1">
      <c r="A485" s="24"/>
      <c r="B485" s="25"/>
      <c r="C485" s="18"/>
      <c r="D485" s="18"/>
      <c r="E485" s="18"/>
      <c r="F485" s="18"/>
      <c r="G485" s="18"/>
      <c r="H485" s="18"/>
      <c r="I485" s="24"/>
      <c r="J485" s="25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</row>
    <row r="486" ht="15.75" customHeight="1">
      <c r="A486" s="24"/>
      <c r="B486" s="25"/>
      <c r="C486" s="18"/>
      <c r="D486" s="18"/>
      <c r="E486" s="18"/>
      <c r="F486" s="18"/>
      <c r="G486" s="18"/>
      <c r="H486" s="18"/>
      <c r="I486" s="24"/>
      <c r="J486" s="25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</row>
    <row r="487" ht="15.75" customHeight="1">
      <c r="A487" s="24"/>
      <c r="B487" s="25"/>
      <c r="C487" s="18"/>
      <c r="D487" s="18"/>
      <c r="E487" s="18"/>
      <c r="F487" s="18"/>
      <c r="G487" s="18"/>
      <c r="H487" s="18"/>
      <c r="I487" s="24"/>
      <c r="J487" s="25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</row>
    <row r="488" ht="15.75" customHeight="1">
      <c r="A488" s="24"/>
      <c r="B488" s="25"/>
      <c r="C488" s="18"/>
      <c r="D488" s="18"/>
      <c r="E488" s="18"/>
      <c r="F488" s="18"/>
      <c r="G488" s="18"/>
      <c r="H488" s="18"/>
      <c r="I488" s="24"/>
      <c r="J488" s="25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</row>
    <row r="489" ht="15.75" customHeight="1">
      <c r="A489" s="24"/>
      <c r="B489" s="25"/>
      <c r="C489" s="18"/>
      <c r="D489" s="18"/>
      <c r="E489" s="18"/>
      <c r="F489" s="18"/>
      <c r="G489" s="18"/>
      <c r="H489" s="18"/>
      <c r="I489" s="24"/>
      <c r="J489" s="25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</row>
    <row r="490" ht="15.75" customHeight="1">
      <c r="A490" s="24"/>
      <c r="B490" s="25"/>
      <c r="C490" s="18"/>
      <c r="D490" s="18"/>
      <c r="E490" s="18"/>
      <c r="F490" s="18"/>
      <c r="G490" s="18"/>
      <c r="H490" s="18"/>
      <c r="I490" s="24"/>
      <c r="J490" s="25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</row>
    <row r="491" ht="15.75" customHeight="1">
      <c r="A491" s="24"/>
      <c r="B491" s="25"/>
      <c r="C491" s="18"/>
      <c r="D491" s="18"/>
      <c r="E491" s="18"/>
      <c r="F491" s="18"/>
      <c r="G491" s="18"/>
      <c r="H491" s="18"/>
      <c r="I491" s="24"/>
      <c r="J491" s="25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</row>
    <row r="492" ht="15.75" customHeight="1">
      <c r="A492" s="24"/>
      <c r="B492" s="25"/>
      <c r="C492" s="18"/>
      <c r="D492" s="18"/>
      <c r="E492" s="18"/>
      <c r="F492" s="18"/>
      <c r="G492" s="18"/>
      <c r="H492" s="18"/>
      <c r="I492" s="24"/>
      <c r="J492" s="25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</row>
    <row r="493" ht="15.75" customHeight="1">
      <c r="A493" s="24"/>
      <c r="B493" s="25"/>
      <c r="C493" s="18"/>
      <c r="D493" s="18"/>
      <c r="E493" s="18"/>
      <c r="F493" s="18"/>
      <c r="G493" s="18"/>
      <c r="H493" s="18"/>
      <c r="I493" s="24"/>
      <c r="J493" s="25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</row>
    <row r="494" ht="15.75" customHeight="1">
      <c r="A494" s="24"/>
      <c r="B494" s="25"/>
      <c r="C494" s="18"/>
      <c r="D494" s="18"/>
      <c r="E494" s="18"/>
      <c r="F494" s="18"/>
      <c r="G494" s="18"/>
      <c r="H494" s="18"/>
      <c r="I494" s="24"/>
      <c r="J494" s="25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</row>
    <row r="495" ht="15.75" customHeight="1">
      <c r="A495" s="24"/>
      <c r="B495" s="25"/>
      <c r="C495" s="18"/>
      <c r="D495" s="18"/>
      <c r="E495" s="18"/>
      <c r="F495" s="18"/>
      <c r="G495" s="18"/>
      <c r="H495" s="18"/>
      <c r="I495" s="24"/>
      <c r="J495" s="25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</row>
    <row r="496" ht="15.75" customHeight="1">
      <c r="A496" s="24"/>
      <c r="B496" s="25"/>
      <c r="C496" s="18"/>
      <c r="D496" s="18"/>
      <c r="E496" s="18"/>
      <c r="F496" s="18"/>
      <c r="G496" s="18"/>
      <c r="H496" s="18"/>
      <c r="I496" s="24"/>
      <c r="J496" s="25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</row>
    <row r="497" ht="15.75" customHeight="1">
      <c r="A497" s="24"/>
      <c r="B497" s="25"/>
      <c r="C497" s="18"/>
      <c r="D497" s="18"/>
      <c r="E497" s="18"/>
      <c r="F497" s="18"/>
      <c r="G497" s="18"/>
      <c r="H497" s="18"/>
      <c r="I497" s="24"/>
      <c r="J497" s="25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</row>
    <row r="498" ht="15.75" customHeight="1">
      <c r="A498" s="24"/>
      <c r="B498" s="25"/>
      <c r="C498" s="18"/>
      <c r="D498" s="18"/>
      <c r="E498" s="18"/>
      <c r="F498" s="18"/>
      <c r="G498" s="18"/>
      <c r="H498" s="18"/>
      <c r="I498" s="24"/>
      <c r="J498" s="25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</row>
    <row r="499" ht="15.75" customHeight="1">
      <c r="A499" s="24"/>
      <c r="B499" s="25"/>
      <c r="C499" s="18"/>
      <c r="D499" s="18"/>
      <c r="E499" s="18"/>
      <c r="F499" s="18"/>
      <c r="G499" s="18"/>
      <c r="H499" s="18"/>
      <c r="I499" s="24"/>
      <c r="J499" s="25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</row>
    <row r="500" ht="15.75" customHeight="1">
      <c r="A500" s="24"/>
      <c r="B500" s="25"/>
      <c r="C500" s="18"/>
      <c r="D500" s="18"/>
      <c r="E500" s="18"/>
      <c r="F500" s="18"/>
      <c r="G500" s="18"/>
      <c r="H500" s="18"/>
      <c r="I500" s="24"/>
      <c r="J500" s="25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</row>
    <row r="501" ht="15.75" customHeight="1">
      <c r="A501" s="24"/>
      <c r="B501" s="25"/>
      <c r="C501" s="18"/>
      <c r="D501" s="18"/>
      <c r="E501" s="18"/>
      <c r="F501" s="18"/>
      <c r="G501" s="18"/>
      <c r="H501" s="18"/>
      <c r="I501" s="24"/>
      <c r="J501" s="25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</row>
    <row r="502" ht="15.75" customHeight="1">
      <c r="A502" s="24"/>
      <c r="B502" s="25"/>
      <c r="C502" s="18"/>
      <c r="D502" s="18"/>
      <c r="E502" s="18"/>
      <c r="F502" s="18"/>
      <c r="G502" s="18"/>
      <c r="H502" s="18"/>
      <c r="I502" s="24"/>
      <c r="J502" s="25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</row>
    <row r="503" ht="15.75" customHeight="1">
      <c r="A503" s="24"/>
      <c r="B503" s="25"/>
      <c r="C503" s="18"/>
      <c r="D503" s="18"/>
      <c r="E503" s="18"/>
      <c r="F503" s="18"/>
      <c r="G503" s="18"/>
      <c r="H503" s="18"/>
      <c r="I503" s="24"/>
      <c r="J503" s="25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</row>
    <row r="504" ht="15.75" customHeight="1">
      <c r="A504" s="24"/>
      <c r="B504" s="25"/>
      <c r="C504" s="18"/>
      <c r="D504" s="18"/>
      <c r="E504" s="18"/>
      <c r="F504" s="18"/>
      <c r="G504" s="18"/>
      <c r="H504" s="18"/>
      <c r="I504" s="24"/>
      <c r="J504" s="25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</row>
    <row r="505" ht="15.75" customHeight="1">
      <c r="A505" s="24"/>
      <c r="B505" s="25"/>
      <c r="C505" s="18"/>
      <c r="D505" s="18"/>
      <c r="E505" s="18"/>
      <c r="F505" s="18"/>
      <c r="G505" s="18"/>
      <c r="H505" s="18"/>
      <c r="I505" s="24"/>
      <c r="J505" s="25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</row>
    <row r="506" ht="15.75" customHeight="1">
      <c r="A506" s="24"/>
      <c r="B506" s="25"/>
      <c r="C506" s="18"/>
      <c r="D506" s="18"/>
      <c r="E506" s="18"/>
      <c r="F506" s="18"/>
      <c r="G506" s="18"/>
      <c r="H506" s="18"/>
      <c r="I506" s="24"/>
      <c r="J506" s="25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</row>
    <row r="507" ht="15.75" customHeight="1">
      <c r="A507" s="24"/>
      <c r="B507" s="25"/>
      <c r="C507" s="18"/>
      <c r="D507" s="18"/>
      <c r="E507" s="18"/>
      <c r="F507" s="18"/>
      <c r="G507" s="18"/>
      <c r="H507" s="18"/>
      <c r="I507" s="24"/>
      <c r="J507" s="25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</row>
    <row r="508" ht="15.75" customHeight="1">
      <c r="A508" s="24"/>
      <c r="B508" s="25"/>
      <c r="C508" s="18"/>
      <c r="D508" s="18"/>
      <c r="E508" s="18"/>
      <c r="F508" s="18"/>
      <c r="G508" s="18"/>
      <c r="H508" s="18"/>
      <c r="I508" s="24"/>
      <c r="J508" s="25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</row>
    <row r="509" ht="15.75" customHeight="1">
      <c r="A509" s="24"/>
      <c r="B509" s="25"/>
      <c r="C509" s="18"/>
      <c r="D509" s="18"/>
      <c r="E509" s="18"/>
      <c r="F509" s="18"/>
      <c r="G509" s="18"/>
      <c r="H509" s="18"/>
      <c r="I509" s="24"/>
      <c r="J509" s="25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</row>
    <row r="510" ht="15.75" customHeight="1">
      <c r="A510" s="24"/>
      <c r="B510" s="25"/>
      <c r="C510" s="18"/>
      <c r="D510" s="18"/>
      <c r="E510" s="18"/>
      <c r="F510" s="18"/>
      <c r="G510" s="18"/>
      <c r="H510" s="18"/>
      <c r="I510" s="24"/>
      <c r="J510" s="25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</row>
    <row r="511" ht="15.75" customHeight="1">
      <c r="A511" s="24"/>
      <c r="B511" s="25"/>
      <c r="C511" s="18"/>
      <c r="D511" s="18"/>
      <c r="E511" s="18"/>
      <c r="F511" s="18"/>
      <c r="G511" s="18"/>
      <c r="H511" s="18"/>
      <c r="I511" s="24"/>
      <c r="J511" s="25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</row>
    <row r="512" ht="15.75" customHeight="1">
      <c r="A512" s="24"/>
      <c r="B512" s="25"/>
      <c r="C512" s="18"/>
      <c r="D512" s="18"/>
      <c r="E512" s="18"/>
      <c r="F512" s="18"/>
      <c r="G512" s="18"/>
      <c r="H512" s="18"/>
      <c r="I512" s="24"/>
      <c r="J512" s="25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</row>
    <row r="513" ht="15.75" customHeight="1">
      <c r="A513" s="24"/>
      <c r="B513" s="25"/>
      <c r="C513" s="18"/>
      <c r="D513" s="18"/>
      <c r="E513" s="18"/>
      <c r="F513" s="18"/>
      <c r="G513" s="18"/>
      <c r="H513" s="18"/>
      <c r="I513" s="24"/>
      <c r="J513" s="25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</row>
    <row r="514" ht="15.75" customHeight="1">
      <c r="A514" s="24"/>
      <c r="B514" s="25"/>
      <c r="C514" s="18"/>
      <c r="D514" s="18"/>
      <c r="E514" s="18"/>
      <c r="F514" s="18"/>
      <c r="G514" s="18"/>
      <c r="H514" s="18"/>
      <c r="I514" s="24"/>
      <c r="J514" s="25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</row>
    <row r="515" ht="15.75" customHeight="1">
      <c r="A515" s="24"/>
      <c r="B515" s="25"/>
      <c r="C515" s="18"/>
      <c r="D515" s="18"/>
      <c r="E515" s="18"/>
      <c r="F515" s="18"/>
      <c r="G515" s="18"/>
      <c r="H515" s="18"/>
      <c r="I515" s="24"/>
      <c r="J515" s="25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</row>
    <row r="516" ht="15.75" customHeight="1">
      <c r="A516" s="24"/>
      <c r="B516" s="25"/>
      <c r="C516" s="18"/>
      <c r="D516" s="18"/>
      <c r="E516" s="18"/>
      <c r="F516" s="18"/>
      <c r="G516" s="18"/>
      <c r="H516" s="18"/>
      <c r="I516" s="24"/>
      <c r="J516" s="25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</row>
    <row r="517" ht="15.75" customHeight="1">
      <c r="A517" s="24"/>
      <c r="B517" s="25"/>
      <c r="C517" s="18"/>
      <c r="D517" s="18"/>
      <c r="E517" s="18"/>
      <c r="F517" s="18"/>
      <c r="G517" s="18"/>
      <c r="H517" s="18"/>
      <c r="I517" s="24"/>
      <c r="J517" s="25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</row>
    <row r="518" ht="15.75" customHeight="1">
      <c r="A518" s="24"/>
      <c r="B518" s="25"/>
      <c r="C518" s="18"/>
      <c r="D518" s="18"/>
      <c r="E518" s="18"/>
      <c r="F518" s="18"/>
      <c r="G518" s="18"/>
      <c r="H518" s="18"/>
      <c r="I518" s="24"/>
      <c r="J518" s="25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</row>
    <row r="519" ht="15.75" customHeight="1">
      <c r="A519" s="24"/>
      <c r="B519" s="25"/>
      <c r="C519" s="18"/>
      <c r="D519" s="18"/>
      <c r="E519" s="18"/>
      <c r="F519" s="18"/>
      <c r="G519" s="18"/>
      <c r="H519" s="18"/>
      <c r="I519" s="24"/>
      <c r="J519" s="25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</row>
    <row r="520" ht="15.75" customHeight="1">
      <c r="A520" s="24"/>
      <c r="B520" s="25"/>
      <c r="C520" s="18"/>
      <c r="D520" s="18"/>
      <c r="E520" s="18"/>
      <c r="F520" s="18"/>
      <c r="G520" s="18"/>
      <c r="H520" s="18"/>
      <c r="I520" s="24"/>
      <c r="J520" s="25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</row>
    <row r="521" ht="15.75" customHeight="1">
      <c r="A521" s="24"/>
      <c r="B521" s="25"/>
      <c r="C521" s="18"/>
      <c r="D521" s="18"/>
      <c r="E521" s="18"/>
      <c r="F521" s="18"/>
      <c r="G521" s="18"/>
      <c r="H521" s="18"/>
      <c r="I521" s="24"/>
      <c r="J521" s="25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</row>
    <row r="522" ht="15.75" customHeight="1">
      <c r="A522" s="24"/>
      <c r="B522" s="25"/>
      <c r="C522" s="18"/>
      <c r="D522" s="18"/>
      <c r="E522" s="18"/>
      <c r="F522" s="18"/>
      <c r="G522" s="18"/>
      <c r="H522" s="18"/>
      <c r="I522" s="24"/>
      <c r="J522" s="25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</row>
    <row r="523" ht="15.75" customHeight="1">
      <c r="A523" s="24"/>
      <c r="B523" s="25"/>
      <c r="C523" s="18"/>
      <c r="D523" s="18"/>
      <c r="E523" s="18"/>
      <c r="F523" s="18"/>
      <c r="G523" s="18"/>
      <c r="H523" s="18"/>
      <c r="I523" s="24"/>
      <c r="J523" s="25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</row>
    <row r="524" ht="15.75" customHeight="1">
      <c r="A524" s="24"/>
      <c r="B524" s="25"/>
      <c r="C524" s="18"/>
      <c r="D524" s="18"/>
      <c r="E524" s="18"/>
      <c r="F524" s="18"/>
      <c r="G524" s="18"/>
      <c r="H524" s="18"/>
      <c r="I524" s="24"/>
      <c r="J524" s="25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</row>
    <row r="525" ht="15.75" customHeight="1">
      <c r="A525" s="24"/>
      <c r="B525" s="25"/>
      <c r="C525" s="18"/>
      <c r="D525" s="18"/>
      <c r="E525" s="18"/>
      <c r="F525" s="18"/>
      <c r="G525" s="18"/>
      <c r="H525" s="18"/>
      <c r="I525" s="24"/>
      <c r="J525" s="25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</row>
    <row r="526" ht="15.75" customHeight="1">
      <c r="A526" s="24"/>
      <c r="B526" s="25"/>
      <c r="C526" s="18"/>
      <c r="D526" s="18"/>
      <c r="E526" s="18"/>
      <c r="F526" s="18"/>
      <c r="G526" s="18"/>
      <c r="H526" s="18"/>
      <c r="I526" s="24"/>
      <c r="J526" s="25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</row>
    <row r="527" ht="15.75" customHeight="1">
      <c r="A527" s="24"/>
      <c r="B527" s="25"/>
      <c r="C527" s="18"/>
      <c r="D527" s="18"/>
      <c r="E527" s="18"/>
      <c r="F527" s="18"/>
      <c r="G527" s="18"/>
      <c r="H527" s="18"/>
      <c r="I527" s="24"/>
      <c r="J527" s="25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</row>
    <row r="528" ht="15.75" customHeight="1">
      <c r="A528" s="24"/>
      <c r="B528" s="25"/>
      <c r="C528" s="18"/>
      <c r="D528" s="18"/>
      <c r="E528" s="18"/>
      <c r="F528" s="18"/>
      <c r="G528" s="18"/>
      <c r="H528" s="18"/>
      <c r="I528" s="24"/>
      <c r="J528" s="25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</row>
    <row r="529" ht="15.75" customHeight="1">
      <c r="A529" s="24"/>
      <c r="B529" s="25"/>
      <c r="C529" s="18"/>
      <c r="D529" s="18"/>
      <c r="E529" s="18"/>
      <c r="F529" s="18"/>
      <c r="G529" s="18"/>
      <c r="H529" s="18"/>
      <c r="I529" s="24"/>
      <c r="J529" s="25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</row>
    <row r="530" ht="15.75" customHeight="1">
      <c r="A530" s="24"/>
      <c r="B530" s="25"/>
      <c r="C530" s="18"/>
      <c r="D530" s="18"/>
      <c r="E530" s="18"/>
      <c r="F530" s="18"/>
      <c r="G530" s="18"/>
      <c r="H530" s="18"/>
      <c r="I530" s="24"/>
      <c r="J530" s="25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</row>
    <row r="531" ht="15.75" customHeight="1">
      <c r="A531" s="24"/>
      <c r="B531" s="25"/>
      <c r="C531" s="18"/>
      <c r="D531" s="18"/>
      <c r="E531" s="18"/>
      <c r="F531" s="18"/>
      <c r="G531" s="18"/>
      <c r="H531" s="18"/>
      <c r="I531" s="24"/>
      <c r="J531" s="25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</row>
    <row r="532" ht="15.75" customHeight="1">
      <c r="A532" s="24"/>
      <c r="B532" s="25"/>
      <c r="C532" s="18"/>
      <c r="D532" s="18"/>
      <c r="E532" s="18"/>
      <c r="F532" s="18"/>
      <c r="G532" s="18"/>
      <c r="H532" s="18"/>
      <c r="I532" s="24"/>
      <c r="J532" s="25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</row>
    <row r="533" ht="15.75" customHeight="1">
      <c r="A533" s="24"/>
      <c r="B533" s="25"/>
      <c r="C533" s="18"/>
      <c r="D533" s="18"/>
      <c r="E533" s="18"/>
      <c r="F533" s="18"/>
      <c r="G533" s="18"/>
      <c r="H533" s="18"/>
      <c r="I533" s="24"/>
      <c r="J533" s="25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</row>
    <row r="534" ht="15.75" customHeight="1">
      <c r="A534" s="24"/>
      <c r="B534" s="25"/>
      <c r="C534" s="18"/>
      <c r="D534" s="18"/>
      <c r="E534" s="18"/>
      <c r="F534" s="18"/>
      <c r="G534" s="18"/>
      <c r="H534" s="18"/>
      <c r="I534" s="24"/>
      <c r="J534" s="25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</row>
    <row r="535" ht="15.75" customHeight="1">
      <c r="A535" s="24"/>
      <c r="B535" s="25"/>
      <c r="C535" s="18"/>
      <c r="D535" s="18"/>
      <c r="E535" s="18"/>
      <c r="F535" s="18"/>
      <c r="G535" s="18"/>
      <c r="H535" s="18"/>
      <c r="I535" s="24"/>
      <c r="J535" s="25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</row>
    <row r="536" ht="15.75" customHeight="1">
      <c r="A536" s="24"/>
      <c r="B536" s="25"/>
      <c r="C536" s="18"/>
      <c r="D536" s="18"/>
      <c r="E536" s="18"/>
      <c r="F536" s="18"/>
      <c r="G536" s="18"/>
      <c r="H536" s="18"/>
      <c r="I536" s="24"/>
      <c r="J536" s="25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</row>
    <row r="537" ht="15.75" customHeight="1">
      <c r="A537" s="24"/>
      <c r="B537" s="25"/>
      <c r="C537" s="18"/>
      <c r="D537" s="18"/>
      <c r="E537" s="18"/>
      <c r="F537" s="18"/>
      <c r="G537" s="18"/>
      <c r="H537" s="18"/>
      <c r="I537" s="24"/>
      <c r="J537" s="25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</row>
    <row r="538" ht="15.75" customHeight="1">
      <c r="A538" s="24"/>
      <c r="B538" s="25"/>
      <c r="C538" s="18"/>
      <c r="D538" s="18"/>
      <c r="E538" s="18"/>
      <c r="F538" s="18"/>
      <c r="G538" s="18"/>
      <c r="H538" s="18"/>
      <c r="I538" s="24"/>
      <c r="J538" s="25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</row>
    <row r="539" ht="15.75" customHeight="1">
      <c r="A539" s="24"/>
      <c r="B539" s="25"/>
      <c r="C539" s="18"/>
      <c r="D539" s="18"/>
      <c r="E539" s="18"/>
      <c r="F539" s="18"/>
      <c r="G539" s="18"/>
      <c r="H539" s="18"/>
      <c r="I539" s="24"/>
      <c r="J539" s="25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</row>
    <row r="540" ht="15.75" customHeight="1">
      <c r="A540" s="24"/>
      <c r="B540" s="25"/>
      <c r="C540" s="18"/>
      <c r="D540" s="18"/>
      <c r="E540" s="18"/>
      <c r="F540" s="18"/>
      <c r="G540" s="18"/>
      <c r="H540" s="18"/>
      <c r="I540" s="24"/>
      <c r="J540" s="25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</row>
    <row r="541" ht="15.75" customHeight="1">
      <c r="A541" s="24"/>
      <c r="B541" s="25"/>
      <c r="C541" s="18"/>
      <c r="D541" s="18"/>
      <c r="E541" s="18"/>
      <c r="F541" s="18"/>
      <c r="G541" s="18"/>
      <c r="H541" s="18"/>
      <c r="I541" s="24"/>
      <c r="J541" s="25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</row>
    <row r="542" ht="15.75" customHeight="1">
      <c r="A542" s="24"/>
      <c r="B542" s="25"/>
      <c r="C542" s="18"/>
      <c r="D542" s="18"/>
      <c r="E542" s="18"/>
      <c r="F542" s="18"/>
      <c r="G542" s="18"/>
      <c r="H542" s="18"/>
      <c r="I542" s="24"/>
      <c r="J542" s="25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</row>
    <row r="543" ht="15.75" customHeight="1">
      <c r="A543" s="24"/>
      <c r="B543" s="25"/>
      <c r="C543" s="18"/>
      <c r="D543" s="18"/>
      <c r="E543" s="18"/>
      <c r="F543" s="18"/>
      <c r="G543" s="18"/>
      <c r="H543" s="18"/>
      <c r="I543" s="24"/>
      <c r="J543" s="25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</row>
    <row r="544" ht="15.75" customHeight="1">
      <c r="A544" s="24"/>
      <c r="B544" s="25"/>
      <c r="C544" s="18"/>
      <c r="D544" s="18"/>
      <c r="E544" s="18"/>
      <c r="F544" s="18"/>
      <c r="G544" s="18"/>
      <c r="H544" s="18"/>
      <c r="I544" s="24"/>
      <c r="J544" s="25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</row>
    <row r="545" ht="15.75" customHeight="1">
      <c r="A545" s="24"/>
      <c r="B545" s="25"/>
      <c r="C545" s="18"/>
      <c r="D545" s="18"/>
      <c r="E545" s="18"/>
      <c r="F545" s="18"/>
      <c r="G545" s="18"/>
      <c r="H545" s="18"/>
      <c r="I545" s="24"/>
      <c r="J545" s="25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</row>
    <row r="546" ht="15.75" customHeight="1">
      <c r="A546" s="24"/>
      <c r="B546" s="25"/>
      <c r="C546" s="18"/>
      <c r="D546" s="18"/>
      <c r="E546" s="18"/>
      <c r="F546" s="18"/>
      <c r="G546" s="18"/>
      <c r="H546" s="18"/>
      <c r="I546" s="24"/>
      <c r="J546" s="25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</row>
    <row r="547" ht="15.75" customHeight="1">
      <c r="A547" s="24"/>
      <c r="B547" s="25"/>
      <c r="C547" s="18"/>
      <c r="D547" s="18"/>
      <c r="E547" s="18"/>
      <c r="F547" s="18"/>
      <c r="G547" s="18"/>
      <c r="H547" s="18"/>
      <c r="I547" s="24"/>
      <c r="J547" s="25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</row>
    <row r="548" ht="15.75" customHeight="1">
      <c r="A548" s="24"/>
      <c r="B548" s="25"/>
      <c r="C548" s="18"/>
      <c r="D548" s="18"/>
      <c r="E548" s="18"/>
      <c r="F548" s="18"/>
      <c r="G548" s="18"/>
      <c r="H548" s="18"/>
      <c r="I548" s="24"/>
      <c r="J548" s="25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</row>
    <row r="549" ht="15.75" customHeight="1">
      <c r="A549" s="24"/>
      <c r="B549" s="25"/>
      <c r="C549" s="18"/>
      <c r="D549" s="18"/>
      <c r="E549" s="18"/>
      <c r="F549" s="18"/>
      <c r="G549" s="18"/>
      <c r="H549" s="18"/>
      <c r="I549" s="24"/>
      <c r="J549" s="25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</row>
    <row r="550" ht="15.75" customHeight="1">
      <c r="A550" s="24"/>
      <c r="B550" s="25"/>
      <c r="C550" s="18"/>
      <c r="D550" s="18"/>
      <c r="E550" s="18"/>
      <c r="F550" s="18"/>
      <c r="G550" s="18"/>
      <c r="H550" s="18"/>
      <c r="I550" s="24"/>
      <c r="J550" s="25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</row>
    <row r="551" ht="15.75" customHeight="1">
      <c r="A551" s="24"/>
      <c r="B551" s="25"/>
      <c r="C551" s="18"/>
      <c r="D551" s="18"/>
      <c r="E551" s="18"/>
      <c r="F551" s="18"/>
      <c r="G551" s="18"/>
      <c r="H551" s="18"/>
      <c r="I551" s="24"/>
      <c r="J551" s="25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</row>
    <row r="552" ht="15.75" customHeight="1">
      <c r="A552" s="24"/>
      <c r="B552" s="25"/>
      <c r="C552" s="18"/>
      <c r="D552" s="18"/>
      <c r="E552" s="18"/>
      <c r="F552" s="18"/>
      <c r="G552" s="18"/>
      <c r="H552" s="18"/>
      <c r="I552" s="24"/>
      <c r="J552" s="25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</row>
    <row r="553" ht="15.75" customHeight="1">
      <c r="A553" s="24"/>
      <c r="B553" s="25"/>
      <c r="C553" s="18"/>
      <c r="D553" s="18"/>
      <c r="E553" s="18"/>
      <c r="F553" s="18"/>
      <c r="G553" s="18"/>
      <c r="H553" s="18"/>
      <c r="I553" s="24"/>
      <c r="J553" s="25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</row>
    <row r="554" ht="15.75" customHeight="1">
      <c r="A554" s="24"/>
      <c r="B554" s="25"/>
      <c r="C554" s="18"/>
      <c r="D554" s="18"/>
      <c r="E554" s="18"/>
      <c r="F554" s="18"/>
      <c r="G554" s="18"/>
      <c r="H554" s="18"/>
      <c r="I554" s="24"/>
      <c r="J554" s="25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</row>
    <row r="555" ht="15.75" customHeight="1">
      <c r="A555" s="24"/>
      <c r="B555" s="25"/>
      <c r="C555" s="18"/>
      <c r="D555" s="18"/>
      <c r="E555" s="18"/>
      <c r="F555" s="18"/>
      <c r="G555" s="18"/>
      <c r="H555" s="18"/>
      <c r="I555" s="24"/>
      <c r="J555" s="25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</row>
    <row r="556" ht="15.75" customHeight="1">
      <c r="A556" s="24"/>
      <c r="B556" s="25"/>
      <c r="C556" s="18"/>
      <c r="D556" s="18"/>
      <c r="E556" s="18"/>
      <c r="F556" s="18"/>
      <c r="G556" s="18"/>
      <c r="H556" s="18"/>
      <c r="I556" s="24"/>
      <c r="J556" s="25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</row>
    <row r="557" ht="15.75" customHeight="1">
      <c r="A557" s="24"/>
      <c r="B557" s="25"/>
      <c r="C557" s="18"/>
      <c r="D557" s="18"/>
      <c r="E557" s="18"/>
      <c r="F557" s="18"/>
      <c r="G557" s="18"/>
      <c r="H557" s="18"/>
      <c r="I557" s="24"/>
      <c r="J557" s="25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</row>
    <row r="558" ht="15.75" customHeight="1">
      <c r="A558" s="24"/>
      <c r="B558" s="25"/>
      <c r="C558" s="18"/>
      <c r="D558" s="18"/>
      <c r="E558" s="18"/>
      <c r="F558" s="18"/>
      <c r="G558" s="18"/>
      <c r="H558" s="18"/>
      <c r="I558" s="24"/>
      <c r="J558" s="25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</row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3" width="12.63"/>
    <col customWidth="1" min="4" max="4" width="33.88"/>
    <col customWidth="1" min="5" max="6" width="12.63"/>
  </cols>
  <sheetData>
    <row r="1" ht="15.75" customHeight="1">
      <c r="A1" s="33" t="s">
        <v>11</v>
      </c>
      <c r="B1" s="33" t="s">
        <v>12</v>
      </c>
      <c r="C1" s="34" t="s">
        <v>376</v>
      </c>
      <c r="D1" s="35" t="s">
        <v>377</v>
      </c>
    </row>
    <row r="2" ht="15.75" customHeight="1">
      <c r="A2" s="11">
        <v>10101.0</v>
      </c>
      <c r="B2" s="36" t="s">
        <v>20</v>
      </c>
      <c r="C2" s="37">
        <v>0.7576530269063461</v>
      </c>
      <c r="D2" s="38">
        <v>0.6248585163993434</v>
      </c>
    </row>
    <row r="3" ht="15.75" customHeight="1">
      <c r="A3" s="11">
        <v>10102.0</v>
      </c>
      <c r="B3" s="36" t="s">
        <v>21</v>
      </c>
      <c r="C3" s="37">
        <v>0.8128190159741394</v>
      </c>
      <c r="D3" s="38">
        <v>0.5772007891835872</v>
      </c>
    </row>
    <row r="4" ht="15.75" customHeight="1">
      <c r="A4" s="11">
        <v>10103.0</v>
      </c>
      <c r="B4" s="36" t="s">
        <v>23</v>
      </c>
      <c r="C4" s="37">
        <v>0.9425101264072814</v>
      </c>
      <c r="D4" s="38">
        <v>0.7430031278064488</v>
      </c>
    </row>
    <row r="5" ht="15.75" customHeight="1">
      <c r="A5" s="11">
        <v>10201.0</v>
      </c>
      <c r="B5" s="36" t="s">
        <v>25</v>
      </c>
      <c r="C5" s="37">
        <v>0.9482436611212918</v>
      </c>
      <c r="D5" s="38">
        <v>0.7911367721860709</v>
      </c>
    </row>
    <row r="6" ht="15.75" customHeight="1">
      <c r="A6" s="11">
        <v>10202.0</v>
      </c>
      <c r="B6" s="36" t="s">
        <v>26</v>
      </c>
      <c r="C6" s="37">
        <v>0.8966814313068102</v>
      </c>
      <c r="D6" s="38">
        <v>0.6268318020595295</v>
      </c>
    </row>
    <row r="7" ht="15.75" customHeight="1">
      <c r="A7" s="11">
        <v>10301.0</v>
      </c>
      <c r="B7" s="36" t="s">
        <v>27</v>
      </c>
      <c r="C7" s="37">
        <v>0.953143267320407</v>
      </c>
      <c r="D7" s="38">
        <v>0.6793935882417742</v>
      </c>
    </row>
    <row r="8" ht="15.75" customHeight="1">
      <c r="A8" s="11">
        <v>10302.0</v>
      </c>
      <c r="B8" s="36" t="s">
        <v>29</v>
      </c>
      <c r="C8" s="37">
        <v>0.9617471286937898</v>
      </c>
      <c r="D8" s="38">
        <v>0.7070114650286714</v>
      </c>
    </row>
    <row r="9" ht="15.75" customHeight="1">
      <c r="A9" s="11">
        <v>10303.0</v>
      </c>
      <c r="B9" s="36" t="s">
        <v>30</v>
      </c>
      <c r="C9" s="37">
        <v>0.843560117778775</v>
      </c>
      <c r="D9" s="38">
        <v>0.5371774676563383</v>
      </c>
    </row>
    <row r="10" ht="15.75" customHeight="1">
      <c r="A10" s="11">
        <v>10304.0</v>
      </c>
      <c r="B10" s="36" t="s">
        <v>31</v>
      </c>
      <c r="C10" s="37">
        <v>0.7753289827748768</v>
      </c>
      <c r="D10" s="38">
        <v>0.7226762302605982</v>
      </c>
    </row>
    <row r="11" ht="15.75" customHeight="1">
      <c r="A11" s="11">
        <v>10401.0</v>
      </c>
      <c r="B11" s="36" t="s">
        <v>32</v>
      </c>
      <c r="C11" s="37">
        <v>0.9098862721142486</v>
      </c>
      <c r="D11" s="38">
        <v>0.6813118197753543</v>
      </c>
    </row>
    <row r="12" ht="15.75" customHeight="1">
      <c r="A12" s="11">
        <v>10402.0</v>
      </c>
      <c r="B12" s="36" t="s">
        <v>33</v>
      </c>
      <c r="C12" s="37">
        <v>0.8908137760817865</v>
      </c>
      <c r="D12" s="38">
        <v>0.8523654573337516</v>
      </c>
    </row>
    <row r="13" ht="15.75" customHeight="1">
      <c r="A13" s="11">
        <v>10403.0</v>
      </c>
      <c r="B13" s="36" t="s">
        <v>34</v>
      </c>
      <c r="C13" s="37">
        <v>0.8264049520522635</v>
      </c>
      <c r="D13" s="38">
        <v>0.7352105745187105</v>
      </c>
    </row>
    <row r="14" ht="15.75" customHeight="1">
      <c r="A14" s="11">
        <v>10404.0</v>
      </c>
      <c r="B14" s="36" t="s">
        <v>35</v>
      </c>
      <c r="C14" s="37">
        <v>0.8048569615324477</v>
      </c>
      <c r="D14" s="38">
        <v>0.7823708119080421</v>
      </c>
    </row>
    <row r="15" ht="15.75" customHeight="1">
      <c r="A15" s="11">
        <v>10405.0</v>
      </c>
      <c r="B15" s="36" t="s">
        <v>36</v>
      </c>
      <c r="C15" s="37">
        <v>0.8194719192041435</v>
      </c>
      <c r="D15" s="38">
        <v>0.6979104240166103</v>
      </c>
    </row>
    <row r="16" ht="15.75" customHeight="1">
      <c r="A16" s="11">
        <v>10501.0</v>
      </c>
      <c r="B16" s="36" t="s">
        <v>37</v>
      </c>
      <c r="C16" s="37">
        <v>0.7207647710246889</v>
      </c>
      <c r="D16" s="38">
        <v>0.4962086026222622</v>
      </c>
    </row>
    <row r="17" ht="15.75" customHeight="1">
      <c r="A17" s="11">
        <v>10502.0</v>
      </c>
      <c r="B17" s="36" t="s">
        <v>38</v>
      </c>
      <c r="C17" s="37">
        <v>1.022417781408692</v>
      </c>
      <c r="D17" s="38">
        <v>0.6601528014459803</v>
      </c>
    </row>
    <row r="18" ht="15.75" customHeight="1">
      <c r="A18" s="11">
        <v>10601.0</v>
      </c>
      <c r="B18" s="36" t="s">
        <v>41</v>
      </c>
      <c r="C18" s="37">
        <v>0.9491346356464221</v>
      </c>
      <c r="D18" s="38">
        <v>0.7865462748560067</v>
      </c>
    </row>
    <row r="19" ht="15.75" customHeight="1">
      <c r="A19" s="11">
        <v>10602.0</v>
      </c>
      <c r="B19" s="36" t="s">
        <v>42</v>
      </c>
      <c r="C19" s="37">
        <v>0.9283575976755687</v>
      </c>
      <c r="D19" s="38">
        <v>0.7000159147705298</v>
      </c>
    </row>
    <row r="20" ht="15.75" customHeight="1">
      <c r="A20" s="11">
        <v>10701.0</v>
      </c>
      <c r="B20" s="36" t="s">
        <v>44</v>
      </c>
      <c r="C20" s="37">
        <v>0.9203854784772607</v>
      </c>
      <c r="D20" s="38">
        <v>0.7328174955148362</v>
      </c>
    </row>
    <row r="21" ht="15.75" customHeight="1">
      <c r="A21" s="11">
        <v>10702.0</v>
      </c>
      <c r="B21" s="36" t="s">
        <v>45</v>
      </c>
      <c r="C21" s="37">
        <v>0.8405195339294738</v>
      </c>
      <c r="D21" s="38">
        <v>0.638862442005356</v>
      </c>
    </row>
    <row r="22" ht="15.75" customHeight="1">
      <c r="A22" s="11">
        <v>10703.0</v>
      </c>
      <c r="B22" s="36" t="s">
        <v>48</v>
      </c>
      <c r="C22" s="37">
        <v>0.907933607970093</v>
      </c>
      <c r="D22" s="38">
        <v>0.8165974196938911</v>
      </c>
    </row>
    <row r="23" ht="15.75" customHeight="1">
      <c r="A23" s="11">
        <v>10704.0</v>
      </c>
      <c r="B23" s="36" t="s">
        <v>51</v>
      </c>
      <c r="C23" s="37">
        <v>0.8264445582444239</v>
      </c>
      <c r="D23" s="38">
        <v>0.6996751677550608</v>
      </c>
    </row>
    <row r="24" ht="15.75" customHeight="1">
      <c r="A24" s="11">
        <v>10801.0</v>
      </c>
      <c r="B24" s="36" t="s">
        <v>52</v>
      </c>
      <c r="C24" s="37">
        <v>0.8902880557959576</v>
      </c>
      <c r="D24" s="38">
        <v>0.7253045013801714</v>
      </c>
    </row>
    <row r="25" ht="15.75" customHeight="1">
      <c r="A25" s="11">
        <v>10901.0</v>
      </c>
      <c r="B25" s="36" t="s">
        <v>53</v>
      </c>
      <c r="C25" s="37">
        <v>0.9292251628301784</v>
      </c>
      <c r="D25" s="38">
        <v>0.692304069626477</v>
      </c>
    </row>
    <row r="26" ht="15.75" customHeight="1">
      <c r="A26" s="11">
        <v>10902.0</v>
      </c>
      <c r="B26" s="36" t="s">
        <v>54</v>
      </c>
      <c r="C26" s="37">
        <v>0.9032853191037924</v>
      </c>
      <c r="D26" s="38">
        <v>0.912519970189557</v>
      </c>
    </row>
    <row r="27" ht="15.75" customHeight="1">
      <c r="A27" s="11">
        <v>10903.0</v>
      </c>
      <c r="B27" s="36" t="s">
        <v>55</v>
      </c>
      <c r="C27" s="37">
        <v>0.9836940250709613</v>
      </c>
      <c r="D27" s="38">
        <v>0.644485257986826</v>
      </c>
    </row>
    <row r="28" ht="15.75" customHeight="1">
      <c r="A28" s="11">
        <v>11001.0</v>
      </c>
      <c r="B28" s="36" t="s">
        <v>56</v>
      </c>
      <c r="C28" s="37">
        <v>0.8251077166130103</v>
      </c>
      <c r="D28" s="38">
        <v>0.9854330144618244</v>
      </c>
    </row>
    <row r="29" ht="15.75" customHeight="1">
      <c r="A29" s="11">
        <v>11002.0</v>
      </c>
      <c r="B29" s="36" t="s">
        <v>57</v>
      </c>
      <c r="C29" s="37">
        <v>0.982254831364459</v>
      </c>
      <c r="D29" s="38">
        <v>0.5517939219016393</v>
      </c>
    </row>
    <row r="30" ht="15.75" customHeight="1">
      <c r="A30" s="11">
        <v>11003.0</v>
      </c>
      <c r="B30" s="36" t="s">
        <v>58</v>
      </c>
      <c r="C30" s="37">
        <v>0.931111532872507</v>
      </c>
      <c r="D30" s="38">
        <v>0.9776877992973741</v>
      </c>
    </row>
    <row r="31" ht="15.75" customHeight="1">
      <c r="A31" s="11">
        <v>20101.0</v>
      </c>
      <c r="B31" s="36" t="s">
        <v>59</v>
      </c>
      <c r="C31" s="37">
        <v>1.0450213956266452</v>
      </c>
      <c r="D31" s="38">
        <v>1.0319617281691307</v>
      </c>
    </row>
    <row r="32" ht="15.75" customHeight="1">
      <c r="A32" s="11">
        <v>20102.0</v>
      </c>
      <c r="B32" s="36" t="s">
        <v>60</v>
      </c>
      <c r="C32" s="37">
        <v>0.9009548080968895</v>
      </c>
      <c r="D32" s="38">
        <v>0.7103958384974134</v>
      </c>
    </row>
    <row r="33" ht="15.75" customHeight="1">
      <c r="A33" s="11">
        <v>20103.0</v>
      </c>
      <c r="B33" s="36" t="s">
        <v>61</v>
      </c>
      <c r="C33" s="37">
        <v>0.8419169843193426</v>
      </c>
      <c r="D33" s="38">
        <v>0.6222640512858153</v>
      </c>
    </row>
    <row r="34" ht="15.75" customHeight="1">
      <c r="A34" s="11">
        <v>20104.0</v>
      </c>
      <c r="B34" s="36" t="s">
        <v>62</v>
      </c>
      <c r="C34" s="37">
        <v>0.9720377527562067</v>
      </c>
      <c r="D34" s="38">
        <v>0.5697134739265134</v>
      </c>
    </row>
    <row r="35" ht="15.75" customHeight="1">
      <c r="A35" s="11">
        <v>20105.0</v>
      </c>
      <c r="B35" s="36" t="s">
        <v>63</v>
      </c>
      <c r="C35" s="37">
        <v>1.0942502165325605</v>
      </c>
      <c r="D35" s="38">
        <v>0.8768042649715604</v>
      </c>
    </row>
    <row r="36" ht="15.75" customHeight="1">
      <c r="A36" s="11">
        <v>20201.0</v>
      </c>
      <c r="B36" s="36" t="s">
        <v>64</v>
      </c>
      <c r="C36" s="37">
        <v>0.8287442677302665</v>
      </c>
      <c r="D36" s="38">
        <v>0.6645832294943008</v>
      </c>
    </row>
    <row r="37" ht="15.75" customHeight="1">
      <c r="A37" s="11">
        <v>20202.0</v>
      </c>
      <c r="B37" s="36" t="s">
        <v>65</v>
      </c>
      <c r="C37" s="37">
        <v>0.9124159041941323</v>
      </c>
      <c r="D37" s="38">
        <v>0.960484904304981</v>
      </c>
    </row>
    <row r="38" ht="15.75" customHeight="1">
      <c r="A38" s="11">
        <v>20203.0</v>
      </c>
      <c r="B38" s="36" t="s">
        <v>66</v>
      </c>
      <c r="C38" s="37">
        <v>0.9214122615004888</v>
      </c>
      <c r="D38" s="38">
        <v>0.6927409319943925</v>
      </c>
    </row>
    <row r="39" ht="15.75" customHeight="1">
      <c r="A39" s="11">
        <v>20204.0</v>
      </c>
      <c r="B39" s="36" t="s">
        <v>67</v>
      </c>
      <c r="C39" s="37">
        <v>0.8753805718552901</v>
      </c>
      <c r="D39" s="38">
        <v>0.5774104480953799</v>
      </c>
    </row>
    <row r="40" ht="15.75" customHeight="1">
      <c r="A40" s="11">
        <v>20205.0</v>
      </c>
      <c r="B40" s="36" t="s">
        <v>68</v>
      </c>
      <c r="C40" s="37">
        <v>0.9806785186976099</v>
      </c>
      <c r="D40" s="38">
        <v>0.9392590037446437</v>
      </c>
    </row>
    <row r="41" ht="15.75" customHeight="1">
      <c r="A41" s="11">
        <v>20206.0</v>
      </c>
      <c r="B41" s="36" t="s">
        <v>69</v>
      </c>
      <c r="C41" s="37">
        <v>0.7475401927899619</v>
      </c>
      <c r="D41" s="38">
        <v>0.8231747100934013</v>
      </c>
    </row>
    <row r="42" ht="15.75" customHeight="1">
      <c r="A42" s="11">
        <v>20301.0</v>
      </c>
      <c r="B42" s="36" t="s">
        <v>70</v>
      </c>
      <c r="C42" s="37">
        <v>0.9789740246998475</v>
      </c>
      <c r="D42" s="38">
        <v>1.0381523500086491</v>
      </c>
    </row>
    <row r="43" ht="15.75" customHeight="1">
      <c r="A43" s="11">
        <v>20302.0</v>
      </c>
      <c r="B43" s="36" t="s">
        <v>71</v>
      </c>
      <c r="C43" s="37">
        <v>1.0029034865040771</v>
      </c>
      <c r="D43" s="38">
        <v>1.020465207577344</v>
      </c>
    </row>
    <row r="44" ht="15.75" customHeight="1">
      <c r="A44" s="11">
        <v>20303.0</v>
      </c>
      <c r="B44" s="36" t="s">
        <v>72</v>
      </c>
      <c r="C44" s="37">
        <v>1.068439974695917</v>
      </c>
      <c r="D44" s="38">
        <v>1.059009610741052</v>
      </c>
    </row>
    <row r="45" ht="15.75" customHeight="1">
      <c r="A45" s="11">
        <v>20304.0</v>
      </c>
      <c r="B45" s="36" t="s">
        <v>73</v>
      </c>
      <c r="C45" s="37">
        <v>0.9193204589810183</v>
      </c>
      <c r="D45" s="38">
        <v>1.0308274907194872</v>
      </c>
    </row>
    <row r="46" ht="15.75" customHeight="1">
      <c r="A46" s="11">
        <v>20305.0</v>
      </c>
      <c r="B46" s="36" t="s">
        <v>74</v>
      </c>
      <c r="C46" s="37">
        <v>0.9071727887210597</v>
      </c>
      <c r="D46" s="38">
        <v>0.939970119504043</v>
      </c>
    </row>
    <row r="47" ht="15.75" customHeight="1">
      <c r="A47" s="11">
        <v>20306.0</v>
      </c>
      <c r="B47" s="36" t="s">
        <v>75</v>
      </c>
      <c r="C47" s="37">
        <v>1.019702761484559</v>
      </c>
      <c r="D47" s="38">
        <v>0.8933696881078312</v>
      </c>
    </row>
    <row r="48" ht="15.75" customHeight="1">
      <c r="A48" s="11">
        <v>20307.0</v>
      </c>
      <c r="B48" s="36" t="s">
        <v>76</v>
      </c>
      <c r="C48" s="37">
        <v>1.1803020516886564</v>
      </c>
      <c r="D48" s="38">
        <v>0.9974489345431695</v>
      </c>
    </row>
    <row r="49" ht="15.75" customHeight="1">
      <c r="A49" s="11">
        <v>20308.0</v>
      </c>
      <c r="B49" s="36" t="s">
        <v>77</v>
      </c>
      <c r="C49" s="37">
        <v>0.9795438279984037</v>
      </c>
      <c r="D49" s="38">
        <v>0.9099410244513804</v>
      </c>
    </row>
    <row r="50" ht="15.75" customHeight="1">
      <c r="A50" s="11">
        <v>20401.0</v>
      </c>
      <c r="B50" s="36" t="s">
        <v>78</v>
      </c>
      <c r="C50" s="37">
        <v>0.9802716039956789</v>
      </c>
      <c r="D50" s="38">
        <v>0.8752817864139453</v>
      </c>
    </row>
    <row r="51" ht="15.75" customHeight="1">
      <c r="A51" s="11">
        <v>20402.0</v>
      </c>
      <c r="B51" s="36" t="s">
        <v>79</v>
      </c>
      <c r="C51" s="37">
        <v>1.005519791337316</v>
      </c>
      <c r="D51" s="38">
        <v>0.7174095365170673</v>
      </c>
    </row>
    <row r="52" ht="15.75" customHeight="1">
      <c r="A52" s="11">
        <v>20403.0</v>
      </c>
      <c r="B52" s="36" t="s">
        <v>80</v>
      </c>
      <c r="C52" s="37">
        <v>1.0611118009377427</v>
      </c>
      <c r="D52" s="38">
        <v>0.7631002982593122</v>
      </c>
    </row>
    <row r="53" ht="15.75" customHeight="1">
      <c r="A53" s="11">
        <v>20404.0</v>
      </c>
      <c r="B53" s="36" t="s">
        <v>81</v>
      </c>
      <c r="C53" s="37">
        <v>0.901208815133401</v>
      </c>
      <c r="D53" s="38">
        <v>0.7670089395648763</v>
      </c>
    </row>
    <row r="54" ht="15.75" customHeight="1">
      <c r="A54" s="11">
        <v>20405.0</v>
      </c>
      <c r="B54" s="36" t="s">
        <v>82</v>
      </c>
      <c r="C54" s="37">
        <v>0.8111224358529181</v>
      </c>
      <c r="D54" s="38">
        <v>0.7677878029890247</v>
      </c>
    </row>
    <row r="55" ht="15.75" customHeight="1">
      <c r="A55" s="11">
        <v>20501.0</v>
      </c>
      <c r="B55" s="36" t="s">
        <v>83</v>
      </c>
      <c r="C55" s="37">
        <v>0.9515005687113948</v>
      </c>
      <c r="D55" s="38">
        <v>0.7246245013323417</v>
      </c>
    </row>
    <row r="56" ht="15.75" customHeight="1">
      <c r="A56" s="11">
        <v>20502.0</v>
      </c>
      <c r="B56" s="36" t="s">
        <v>84</v>
      </c>
      <c r="C56" s="37">
        <v>1.0497498392551032</v>
      </c>
      <c r="D56" s="38">
        <v>0.7119557756563479</v>
      </c>
    </row>
    <row r="57" ht="15.75" customHeight="1">
      <c r="A57" s="11">
        <v>20503.0</v>
      </c>
      <c r="B57" s="36" t="s">
        <v>85</v>
      </c>
      <c r="C57" s="37">
        <v>0.8645248557314918</v>
      </c>
      <c r="D57" s="38">
        <v>0.5902533433755153</v>
      </c>
    </row>
    <row r="58" ht="15.75" customHeight="1">
      <c r="A58" s="11">
        <v>20601.0</v>
      </c>
      <c r="B58" s="36" t="s">
        <v>86</v>
      </c>
      <c r="C58" s="37">
        <v>0.9573702080049085</v>
      </c>
      <c r="D58" s="38">
        <v>0.7667285703047413</v>
      </c>
    </row>
    <row r="59" ht="15.75" customHeight="1">
      <c r="A59" s="11">
        <v>20602.0</v>
      </c>
      <c r="B59" s="36" t="s">
        <v>87</v>
      </c>
      <c r="C59" s="37">
        <v>1.063372718484005</v>
      </c>
      <c r="D59" s="38">
        <v>1.1081492576814815</v>
      </c>
    </row>
    <row r="60" ht="15.75" customHeight="1">
      <c r="A60" s="11">
        <v>20603.0</v>
      </c>
      <c r="B60" s="36" t="s">
        <v>88</v>
      </c>
      <c r="C60" s="37">
        <v>0.8768627133536978</v>
      </c>
      <c r="D60" s="38">
        <v>0.6900129586252348</v>
      </c>
    </row>
    <row r="61" ht="15.75" customHeight="1">
      <c r="A61" s="11">
        <v>20604.0</v>
      </c>
      <c r="B61" s="36" t="s">
        <v>89</v>
      </c>
      <c r="C61" s="37">
        <v>0.8366533458207125</v>
      </c>
      <c r="D61" s="38">
        <v>0.7190506455266872</v>
      </c>
    </row>
    <row r="62" ht="15.75" customHeight="1">
      <c r="A62" s="11">
        <v>20605.0</v>
      </c>
      <c r="B62" s="36" t="s">
        <v>90</v>
      </c>
      <c r="C62" s="37">
        <v>0.9770375003005671</v>
      </c>
      <c r="D62" s="38">
        <v>0.8722214456208465</v>
      </c>
    </row>
    <row r="63" ht="15.75" customHeight="1">
      <c r="A63" s="11">
        <v>20606.0</v>
      </c>
      <c r="B63" s="36" t="s">
        <v>91</v>
      </c>
      <c r="C63" s="37">
        <v>0.8427311013116149</v>
      </c>
      <c r="D63" s="38">
        <v>0.5447285838520209</v>
      </c>
    </row>
    <row r="64" ht="15.75" customHeight="1">
      <c r="A64" s="11">
        <v>20607.0</v>
      </c>
      <c r="B64" s="36" t="s">
        <v>92</v>
      </c>
      <c r="C64" s="37">
        <v>0.6960913137578549</v>
      </c>
      <c r="D64" s="38">
        <v>1.0431898261891386</v>
      </c>
    </row>
    <row r="65" ht="15.75" customHeight="1">
      <c r="A65" s="11">
        <v>20608.0</v>
      </c>
      <c r="B65" s="36" t="s">
        <v>93</v>
      </c>
      <c r="C65" s="37">
        <v>1.2285082102405023</v>
      </c>
      <c r="D65" s="38">
        <v>0.9009695146865361</v>
      </c>
    </row>
    <row r="66" ht="15.75" customHeight="1">
      <c r="A66" s="11">
        <v>20701.0</v>
      </c>
      <c r="B66" s="36" t="s">
        <v>94</v>
      </c>
      <c r="C66" s="37">
        <v>0.8546835327416417</v>
      </c>
      <c r="D66" s="38">
        <v>0.7251063266319709</v>
      </c>
    </row>
    <row r="67" ht="15.75" customHeight="1">
      <c r="A67" s="11">
        <v>20702.0</v>
      </c>
      <c r="B67" s="36" t="s">
        <v>95</v>
      </c>
      <c r="C67" s="37">
        <v>0.8767554578189491</v>
      </c>
      <c r="D67" s="38">
        <v>0.7376027535520631</v>
      </c>
    </row>
    <row r="68" ht="15.75" customHeight="1">
      <c r="A68" s="11">
        <v>20801.0</v>
      </c>
      <c r="B68" s="36" t="s">
        <v>96</v>
      </c>
      <c r="C68" s="37">
        <v>0.9115222051153656</v>
      </c>
      <c r="D68" s="38">
        <v>0.6201367065146532</v>
      </c>
    </row>
    <row r="69" ht="15.75" customHeight="1">
      <c r="A69" s="11">
        <v>20802.0</v>
      </c>
      <c r="B69" s="36" t="s">
        <v>97</v>
      </c>
      <c r="C69" s="37">
        <v>0.927014468961177</v>
      </c>
      <c r="D69" s="38">
        <v>0.7319033691087117</v>
      </c>
    </row>
    <row r="70" ht="15.75" customHeight="1">
      <c r="A70" s="11">
        <v>20803.0</v>
      </c>
      <c r="B70" s="36" t="s">
        <v>98</v>
      </c>
      <c r="C70" s="37">
        <v>1.0031675560639741</v>
      </c>
      <c r="D70" s="38">
        <v>1.0683512635501111</v>
      </c>
    </row>
    <row r="71" ht="15.75" customHeight="1">
      <c r="A71" s="11">
        <v>20804.0</v>
      </c>
      <c r="B71" s="36" t="s">
        <v>99</v>
      </c>
      <c r="C71" s="37">
        <v>0.655542047576922</v>
      </c>
      <c r="D71" s="38">
        <v>0.5952254786231173</v>
      </c>
    </row>
    <row r="72" ht="15.75" customHeight="1">
      <c r="A72" s="11">
        <v>20805.0</v>
      </c>
      <c r="B72" s="36" t="s">
        <v>100</v>
      </c>
      <c r="C72" s="37">
        <v>0.9307772824358512</v>
      </c>
      <c r="D72" s="38">
        <v>1.0814612574473341</v>
      </c>
    </row>
    <row r="73" ht="15.75" customHeight="1">
      <c r="A73" s="11">
        <v>20806.0</v>
      </c>
      <c r="B73" s="36" t="s">
        <v>101</v>
      </c>
      <c r="C73" s="37">
        <v>1.0592525617648105</v>
      </c>
      <c r="D73" s="38">
        <v>0.9813618784952008</v>
      </c>
    </row>
    <row r="74" ht="15.75" customHeight="1">
      <c r="A74" s="11">
        <v>20807.0</v>
      </c>
      <c r="B74" s="36" t="s">
        <v>102</v>
      </c>
      <c r="C74" s="37">
        <v>1.0304147839900182</v>
      </c>
      <c r="D74" s="38">
        <v>0.766981668754695</v>
      </c>
    </row>
    <row r="75" ht="15.75" customHeight="1">
      <c r="A75" s="11">
        <v>20901.0</v>
      </c>
      <c r="B75" s="36" t="s">
        <v>103</v>
      </c>
      <c r="C75" s="37">
        <v>0.8528663594950201</v>
      </c>
      <c r="D75" s="38">
        <v>0.7879557586428014</v>
      </c>
    </row>
    <row r="76" ht="15.75" customHeight="1">
      <c r="A76" s="11">
        <v>20902.0</v>
      </c>
      <c r="B76" s="36" t="s">
        <v>104</v>
      </c>
      <c r="C76" s="37">
        <v>0.9554555194527311</v>
      </c>
      <c r="D76" s="38">
        <v>0.6789301984750845</v>
      </c>
    </row>
    <row r="77" ht="15.75" customHeight="1">
      <c r="A77" s="11">
        <v>20903.0</v>
      </c>
      <c r="B77" s="36" t="s">
        <v>105</v>
      </c>
      <c r="C77" s="37">
        <v>0.9710443616303148</v>
      </c>
      <c r="D77" s="38">
        <v>0.9665128109699824</v>
      </c>
    </row>
    <row r="78" ht="15.75" customHeight="1">
      <c r="A78" s="11">
        <v>20904.0</v>
      </c>
      <c r="B78" s="36" t="s">
        <v>106</v>
      </c>
      <c r="C78" s="37">
        <v>0.75801085810463</v>
      </c>
      <c r="D78" s="38">
        <v>0.7535846958916557</v>
      </c>
    </row>
    <row r="79" ht="15.75" customHeight="1">
      <c r="A79" s="11">
        <v>20905.0</v>
      </c>
      <c r="B79" s="36" t="s">
        <v>107</v>
      </c>
      <c r="C79" s="37">
        <v>0.8154171636303432</v>
      </c>
      <c r="D79" s="38">
        <v>0.7309636223715136</v>
      </c>
    </row>
    <row r="80" ht="15.75" customHeight="1">
      <c r="A80" s="11">
        <v>21001.0</v>
      </c>
      <c r="B80" s="36" t="s">
        <v>108</v>
      </c>
      <c r="C80" s="37">
        <v>1.0294447433745044</v>
      </c>
      <c r="D80" s="38">
        <v>1.0263674030635186</v>
      </c>
    </row>
    <row r="81" ht="15.75" customHeight="1">
      <c r="A81" s="11">
        <v>21002.0</v>
      </c>
      <c r="B81" s="36" t="s">
        <v>109</v>
      </c>
      <c r="C81" s="37">
        <v>0.6590411906770022</v>
      </c>
      <c r="D81" s="38">
        <v>0.6912060086330911</v>
      </c>
    </row>
    <row r="82" ht="15.75" customHeight="1">
      <c r="A82" s="11">
        <v>21003.0</v>
      </c>
      <c r="B82" s="36" t="s">
        <v>110</v>
      </c>
      <c r="C82" s="37">
        <v>0.9154546985738297</v>
      </c>
      <c r="D82" s="38">
        <v>0.8785665425979986</v>
      </c>
    </row>
    <row r="83" ht="15.75" customHeight="1">
      <c r="A83" s="11">
        <v>21004.0</v>
      </c>
      <c r="B83" s="36" t="s">
        <v>111</v>
      </c>
      <c r="C83" s="37">
        <v>0.7081175727975882</v>
      </c>
      <c r="D83" s="38">
        <v>0.5761349268468903</v>
      </c>
    </row>
    <row r="84" ht="15.75" customHeight="1">
      <c r="A84" s="11">
        <v>21005.0</v>
      </c>
      <c r="B84" s="36" t="s">
        <v>112</v>
      </c>
      <c r="C84" s="37">
        <v>0.9887825062865758</v>
      </c>
      <c r="D84" s="38">
        <v>1.0362546074826837</v>
      </c>
    </row>
    <row r="85" ht="15.75" customHeight="1">
      <c r="A85" s="11">
        <v>21006.0</v>
      </c>
      <c r="B85" s="36" t="s">
        <v>113</v>
      </c>
      <c r="C85" s="37">
        <v>0.9017948479216041</v>
      </c>
      <c r="D85" s="38">
        <v>0.6209262532067266</v>
      </c>
    </row>
    <row r="86" ht="15.75" customHeight="1">
      <c r="A86" s="11">
        <v>21101.0</v>
      </c>
      <c r="B86" s="36" t="s">
        <v>114</v>
      </c>
      <c r="C86" s="37">
        <v>1.0042462523962197</v>
      </c>
      <c r="D86" s="38">
        <v>0.6374126650591737</v>
      </c>
    </row>
    <row r="87" ht="15.75" customHeight="1">
      <c r="A87" s="11">
        <v>21102.0</v>
      </c>
      <c r="B87" s="36" t="s">
        <v>115</v>
      </c>
      <c r="C87" s="37">
        <v>1.073909834061503</v>
      </c>
      <c r="D87" s="38">
        <v>0.835200927889433</v>
      </c>
    </row>
    <row r="88" ht="15.75" customHeight="1">
      <c r="A88" s="11">
        <v>21103.0</v>
      </c>
      <c r="B88" s="36" t="s">
        <v>116</v>
      </c>
      <c r="C88" s="37">
        <v>0.7637422316111356</v>
      </c>
      <c r="D88" s="38">
        <v>0.9213506391642685</v>
      </c>
    </row>
    <row r="89" ht="15.75" customHeight="1">
      <c r="A89" s="11">
        <v>21104.0</v>
      </c>
      <c r="B89" s="36" t="s">
        <v>117</v>
      </c>
      <c r="C89" s="37">
        <v>1.2826272239082548</v>
      </c>
      <c r="D89" s="38">
        <v>1.1791250733655245</v>
      </c>
    </row>
    <row r="90" ht="15.75" customHeight="1">
      <c r="A90" s="11">
        <v>21105.0</v>
      </c>
      <c r="B90" s="36" t="s">
        <v>118</v>
      </c>
      <c r="C90" s="37">
        <v>1.07205535893508</v>
      </c>
      <c r="D90" s="38">
        <v>0.9572797285507803</v>
      </c>
    </row>
    <row r="91" ht="15.75" customHeight="1">
      <c r="A91" s="11">
        <v>21201.0</v>
      </c>
      <c r="B91" s="36" t="s">
        <v>119</v>
      </c>
      <c r="C91" s="37">
        <v>0.9326597379489602</v>
      </c>
      <c r="D91" s="38">
        <v>0.7318454561677591</v>
      </c>
    </row>
    <row r="92" ht="15.75" customHeight="1">
      <c r="A92" s="11">
        <v>21202.0</v>
      </c>
      <c r="B92" s="36" t="s">
        <v>120</v>
      </c>
      <c r="C92" s="37">
        <v>0.9809167157987997</v>
      </c>
      <c r="D92" s="38">
        <v>0.7149109419118268</v>
      </c>
    </row>
    <row r="93" ht="15.75" customHeight="1">
      <c r="A93" s="11">
        <v>21203.0</v>
      </c>
      <c r="B93" s="36" t="s">
        <v>121</v>
      </c>
      <c r="C93" s="37">
        <v>0.9048448823498997</v>
      </c>
      <c r="D93" s="38">
        <v>0.932843946919823</v>
      </c>
    </row>
    <row r="94" ht="15.75" customHeight="1">
      <c r="A94" s="11">
        <v>21204.0</v>
      </c>
      <c r="B94" s="36" t="s">
        <v>122</v>
      </c>
      <c r="C94" s="37">
        <v>0.7793400793601497</v>
      </c>
      <c r="D94" s="38">
        <v>0.6293533227920387</v>
      </c>
    </row>
    <row r="95" ht="15.75" customHeight="1">
      <c r="A95" s="11">
        <v>21301.0</v>
      </c>
      <c r="B95" s="36" t="s">
        <v>123</v>
      </c>
      <c r="C95" s="37">
        <v>0.9035056684778267</v>
      </c>
      <c r="D95" s="38">
        <v>0.7931434650116975</v>
      </c>
    </row>
    <row r="96" ht="15.75" customHeight="1">
      <c r="A96" s="11">
        <v>21302.0</v>
      </c>
      <c r="B96" s="36" t="s">
        <v>124</v>
      </c>
      <c r="C96" s="37">
        <v>1.0950381458093243</v>
      </c>
      <c r="D96" s="38">
        <v>0.8472385543122549</v>
      </c>
    </row>
    <row r="97" ht="15.75" customHeight="1">
      <c r="A97" s="11">
        <v>21303.0</v>
      </c>
      <c r="B97" s="36" t="s">
        <v>125</v>
      </c>
      <c r="C97" s="37">
        <v>1.1146907083501447</v>
      </c>
      <c r="D97" s="38">
        <v>0.9694046646020938</v>
      </c>
    </row>
    <row r="98" ht="15.75" customHeight="1">
      <c r="A98" s="11">
        <v>21304.0</v>
      </c>
      <c r="B98" s="36" t="s">
        <v>126</v>
      </c>
      <c r="C98" s="37">
        <v>0.9354430369546757</v>
      </c>
      <c r="D98" s="38">
        <v>0.8320954234885024</v>
      </c>
    </row>
    <row r="99" ht="15.75" customHeight="1">
      <c r="A99" s="11">
        <v>21305.0</v>
      </c>
      <c r="B99" s="36" t="s">
        <v>127</v>
      </c>
      <c r="C99" s="37">
        <v>0.6807147497428109</v>
      </c>
      <c r="D99" s="38">
        <v>0.5229838362916539</v>
      </c>
    </row>
    <row r="100" ht="15.75" customHeight="1">
      <c r="A100" s="11">
        <v>21306.0</v>
      </c>
      <c r="B100" s="36" t="s">
        <v>128</v>
      </c>
      <c r="C100" s="37">
        <v>0.9280253071442937</v>
      </c>
      <c r="D100" s="38">
        <v>0.8183820065571046</v>
      </c>
    </row>
    <row r="101" ht="15.75" customHeight="1">
      <c r="A101" s="11">
        <v>21307.0</v>
      </c>
      <c r="B101" s="36" t="s">
        <v>129</v>
      </c>
      <c r="C101" s="37">
        <v>0.7167601390504421</v>
      </c>
      <c r="D101" s="38">
        <v>0.7360196153985233</v>
      </c>
    </row>
    <row r="102" ht="15.75" customHeight="1">
      <c r="A102" s="11">
        <v>21401.0</v>
      </c>
      <c r="B102" s="36" t="s">
        <v>130</v>
      </c>
      <c r="C102" s="37">
        <v>1.1019706458831051</v>
      </c>
      <c r="D102" s="38">
        <v>1.031417634406807</v>
      </c>
    </row>
    <row r="103" ht="15.75" customHeight="1">
      <c r="A103" s="11">
        <v>21402.0</v>
      </c>
      <c r="B103" s="36" t="s">
        <v>131</v>
      </c>
      <c r="C103" s="37">
        <v>0.8951810396748263</v>
      </c>
      <c r="D103" s="38">
        <v>1.0252801013542534</v>
      </c>
    </row>
    <row r="104" ht="15.75" customHeight="1">
      <c r="A104" s="11">
        <v>21501.0</v>
      </c>
      <c r="B104" s="36" t="s">
        <v>132</v>
      </c>
      <c r="C104" s="37">
        <v>1.0452782751530694</v>
      </c>
      <c r="D104" s="38">
        <v>0.9476433208890513</v>
      </c>
    </row>
    <row r="105" ht="15.75" customHeight="1">
      <c r="A105" s="11">
        <v>21502.0</v>
      </c>
      <c r="B105" s="36" t="s">
        <v>133</v>
      </c>
      <c r="C105" s="37">
        <v>0.9466612718073114</v>
      </c>
      <c r="D105" s="38">
        <v>0.8648473571620899</v>
      </c>
    </row>
    <row r="106" ht="15.75" customHeight="1">
      <c r="A106" s="11">
        <v>21601.0</v>
      </c>
      <c r="B106" s="36" t="s">
        <v>134</v>
      </c>
      <c r="C106" s="37">
        <v>1.0359232791226147</v>
      </c>
      <c r="D106" s="38">
        <v>0.8226276163570303</v>
      </c>
    </row>
    <row r="107" ht="15.75" customHeight="1">
      <c r="A107" s="11">
        <v>21602.0</v>
      </c>
      <c r="B107" s="36" t="s">
        <v>135</v>
      </c>
      <c r="C107" s="37">
        <v>0.8861916096982944</v>
      </c>
      <c r="D107" s="38">
        <v>0.7565861393599181</v>
      </c>
    </row>
    <row r="108" ht="15.75" customHeight="1">
      <c r="A108" s="11">
        <v>21701.0</v>
      </c>
      <c r="B108" s="36" t="s">
        <v>136</v>
      </c>
      <c r="C108" s="37">
        <v>0.7279656586237594</v>
      </c>
      <c r="D108" s="38">
        <v>0.582154687216183</v>
      </c>
    </row>
    <row r="109" ht="15.75" customHeight="1">
      <c r="A109" s="11">
        <v>21702.0</v>
      </c>
      <c r="B109" s="36" t="s">
        <v>137</v>
      </c>
      <c r="C109" s="37">
        <v>0.8238586310644573</v>
      </c>
      <c r="D109" s="38">
        <v>0.6082555142839059</v>
      </c>
    </row>
    <row r="110" ht="15.75" customHeight="1">
      <c r="A110" s="11">
        <v>21703.0</v>
      </c>
      <c r="B110" s="36" t="s">
        <v>138</v>
      </c>
      <c r="C110" s="37">
        <v>0.773922367226302</v>
      </c>
      <c r="D110" s="38">
        <v>0.7044223584972158</v>
      </c>
    </row>
    <row r="111" ht="15.75" customHeight="1">
      <c r="A111" s="11">
        <v>21801.0</v>
      </c>
      <c r="B111" s="36" t="s">
        <v>139</v>
      </c>
      <c r="C111" s="37">
        <v>0.9568834930644573</v>
      </c>
      <c r="D111" s="38">
        <v>0.942541720336779</v>
      </c>
    </row>
    <row r="112" ht="15.75" customHeight="1">
      <c r="A112" s="11">
        <v>21802.0</v>
      </c>
      <c r="B112" s="36" t="s">
        <v>140</v>
      </c>
      <c r="C112" s="37">
        <v>0.9585086638722364</v>
      </c>
      <c r="D112" s="38">
        <v>0.7740226336339509</v>
      </c>
    </row>
    <row r="113" ht="15.75" customHeight="1">
      <c r="A113" s="11">
        <v>21803.0</v>
      </c>
      <c r="B113" s="36" t="s">
        <v>141</v>
      </c>
      <c r="C113" s="37">
        <v>0.9142128612975096</v>
      </c>
      <c r="D113" s="38">
        <v>0.9918840525275947</v>
      </c>
    </row>
    <row r="114" ht="15.75" customHeight="1">
      <c r="A114" s="11">
        <v>21901.0</v>
      </c>
      <c r="B114" s="36" t="s">
        <v>142</v>
      </c>
      <c r="C114" s="37">
        <v>1.1012374710976514</v>
      </c>
      <c r="D114" s="38">
        <v>0.9590808437520366</v>
      </c>
    </row>
    <row r="115" ht="15.75" customHeight="1">
      <c r="A115" s="11">
        <v>21902.0</v>
      </c>
      <c r="B115" s="36" t="s">
        <v>143</v>
      </c>
      <c r="C115" s="37">
        <v>1.1555765404583995</v>
      </c>
      <c r="D115" s="38">
        <v>0.8944899081244481</v>
      </c>
    </row>
    <row r="116" ht="15.75" customHeight="1">
      <c r="A116" s="11">
        <v>22001.0</v>
      </c>
      <c r="B116" s="36" t="s">
        <v>144</v>
      </c>
      <c r="C116" s="37">
        <v>1.0992693825196587</v>
      </c>
      <c r="D116" s="38">
        <v>0.9263999702170761</v>
      </c>
    </row>
    <row r="117" ht="15.75" customHeight="1">
      <c r="A117" s="11">
        <v>22002.0</v>
      </c>
      <c r="B117" s="36" t="s">
        <v>145</v>
      </c>
      <c r="C117" s="37">
        <v>1.2249147724678577</v>
      </c>
      <c r="D117" s="38">
        <v>1.0425524969282853</v>
      </c>
    </row>
    <row r="118" ht="15.75" customHeight="1">
      <c r="A118" s="11">
        <v>30101.0</v>
      </c>
      <c r="B118" s="36" t="s">
        <v>146</v>
      </c>
      <c r="C118" s="37">
        <v>2.0204583303576324</v>
      </c>
      <c r="D118" s="38">
        <v>1.612788052147176</v>
      </c>
    </row>
    <row r="119" ht="15.75" customHeight="1">
      <c r="A119" s="11">
        <v>30201.0</v>
      </c>
      <c r="B119" s="36" t="s">
        <v>147</v>
      </c>
      <c r="C119" s="37">
        <v>0.9052569448621236</v>
      </c>
      <c r="D119" s="38">
        <v>0.7085550585889773</v>
      </c>
    </row>
    <row r="120" ht="15.75" customHeight="1">
      <c r="A120" s="11">
        <v>30202.0</v>
      </c>
      <c r="B120" s="36" t="s">
        <v>148</v>
      </c>
      <c r="C120" s="37">
        <v>0.9815184289227165</v>
      </c>
      <c r="D120" s="38">
        <v>1.0521608585352145</v>
      </c>
    </row>
    <row r="121" ht="15.75" customHeight="1">
      <c r="A121" s="11">
        <v>30203.0</v>
      </c>
      <c r="B121" s="36" t="s">
        <v>149</v>
      </c>
      <c r="C121" s="37">
        <v>0.9402502553967688</v>
      </c>
      <c r="D121" s="38">
        <v>0.7394593609965786</v>
      </c>
    </row>
    <row r="122" ht="15.75" customHeight="1">
      <c r="A122" s="11">
        <v>30301.0</v>
      </c>
      <c r="B122" s="36" t="s">
        <v>150</v>
      </c>
      <c r="C122" s="37">
        <v>0.8268984110460276</v>
      </c>
      <c r="D122" s="38">
        <v>0.6366022839103784</v>
      </c>
    </row>
    <row r="123" ht="15.75" customHeight="1">
      <c r="A123" s="11">
        <v>30302.0</v>
      </c>
      <c r="B123" s="36" t="s">
        <v>151</v>
      </c>
      <c r="C123" s="37">
        <v>1.0494214700780349</v>
      </c>
      <c r="D123" s="38">
        <v>0.8085586022628892</v>
      </c>
    </row>
    <row r="124" ht="15.75" customHeight="1">
      <c r="A124" s="11">
        <v>30303.0</v>
      </c>
      <c r="B124" s="36" t="s">
        <v>152</v>
      </c>
      <c r="C124" s="37">
        <v>1.043628749792246</v>
      </c>
      <c r="D124" s="38">
        <v>0.9538569084730109</v>
      </c>
    </row>
    <row r="125" ht="15.75" customHeight="1">
      <c r="A125" s="11">
        <v>30401.0</v>
      </c>
      <c r="B125" s="36" t="s">
        <v>153</v>
      </c>
      <c r="C125" s="37">
        <v>1.084797313136691</v>
      </c>
      <c r="D125" s="38">
        <v>1.4318767503504843</v>
      </c>
    </row>
    <row r="126" ht="15.75" customHeight="1">
      <c r="A126" s="11">
        <v>30402.0</v>
      </c>
      <c r="B126" s="36" t="s">
        <v>154</v>
      </c>
      <c r="C126" s="37">
        <v>1.0080022483776954</v>
      </c>
      <c r="D126" s="38">
        <v>0.7473169769915975</v>
      </c>
    </row>
    <row r="127" ht="15.75" customHeight="1">
      <c r="A127" s="11">
        <v>30403.0</v>
      </c>
      <c r="B127" s="36" t="s">
        <v>155</v>
      </c>
      <c r="C127" s="37">
        <v>2.099602385035431</v>
      </c>
      <c r="D127" s="38">
        <v>1.5081185267602077</v>
      </c>
    </row>
    <row r="128" ht="15.75" customHeight="1">
      <c r="A128" s="11">
        <v>30404.0</v>
      </c>
      <c r="B128" s="36" t="s">
        <v>156</v>
      </c>
      <c r="C128" s="37">
        <v>0.866861584649511</v>
      </c>
      <c r="D128" s="38">
        <v>0.8388907267313991</v>
      </c>
    </row>
    <row r="129" ht="15.75" customHeight="1">
      <c r="A129" s="11">
        <v>30501.0</v>
      </c>
      <c r="B129" s="36" t="s">
        <v>157</v>
      </c>
      <c r="C129" s="37">
        <v>0.9728122494590046</v>
      </c>
      <c r="D129" s="38">
        <v>0.6438662722691292</v>
      </c>
    </row>
    <row r="130" ht="15.75" customHeight="1">
      <c r="A130" s="11">
        <v>30502.0</v>
      </c>
      <c r="B130" s="36" t="s">
        <v>158</v>
      </c>
      <c r="C130" s="37">
        <v>0.8889557028099473</v>
      </c>
      <c r="D130" s="38">
        <v>0.5824898450436033</v>
      </c>
    </row>
    <row r="131" ht="15.75" customHeight="1">
      <c r="A131" s="11">
        <v>30601.0</v>
      </c>
      <c r="B131" s="36" t="s">
        <v>159</v>
      </c>
      <c r="C131" s="37">
        <v>0.916990015834781</v>
      </c>
      <c r="D131" s="38">
        <v>0.6397677880180752</v>
      </c>
    </row>
    <row r="132" ht="15.75" customHeight="1">
      <c r="A132" s="11">
        <v>30602.0</v>
      </c>
      <c r="B132" s="36" t="s">
        <v>160</v>
      </c>
      <c r="C132" s="37">
        <v>0.9609890456234819</v>
      </c>
      <c r="D132" s="38">
        <v>0.6732768378501398</v>
      </c>
    </row>
    <row r="133" ht="15.75" customHeight="1">
      <c r="A133" s="11">
        <v>30701.0</v>
      </c>
      <c r="B133" s="36" t="s">
        <v>161</v>
      </c>
      <c r="C133" s="37">
        <v>0.8174540459715417</v>
      </c>
      <c r="D133" s="38">
        <v>0.7171071907183603</v>
      </c>
    </row>
    <row r="134" ht="15.75" customHeight="1">
      <c r="A134" s="11">
        <v>30702.0</v>
      </c>
      <c r="B134" s="36" t="s">
        <v>162</v>
      </c>
      <c r="C134" s="37">
        <v>1.0119346508794327</v>
      </c>
      <c r="D134" s="38">
        <v>0.8829495159101329</v>
      </c>
    </row>
    <row r="135" ht="15.75" customHeight="1">
      <c r="A135" s="11">
        <v>30703.0</v>
      </c>
      <c r="B135" s="36" t="s">
        <v>163</v>
      </c>
      <c r="C135" s="37">
        <v>0.9047012734616638</v>
      </c>
      <c r="D135" s="38">
        <v>0.5243628216857215</v>
      </c>
    </row>
    <row r="136" ht="15.75" customHeight="1">
      <c r="A136" s="11">
        <v>30801.0</v>
      </c>
      <c r="B136" s="36" t="s">
        <v>164</v>
      </c>
      <c r="C136" s="37">
        <v>1.0589314528827383</v>
      </c>
      <c r="D136" s="38">
        <v>0.9452124735492395</v>
      </c>
    </row>
    <row r="137" ht="15.75" customHeight="1">
      <c r="A137" s="11">
        <v>30802.0</v>
      </c>
      <c r="B137" s="36" t="s">
        <v>165</v>
      </c>
      <c r="C137" s="37">
        <v>0.9632775007972973</v>
      </c>
      <c r="D137" s="38">
        <v>1.0338474232443808</v>
      </c>
    </row>
    <row r="138" ht="15.75" customHeight="1">
      <c r="A138" s="11">
        <v>30803.0</v>
      </c>
      <c r="B138" s="36" t="s">
        <v>166</v>
      </c>
      <c r="C138" s="37">
        <v>1.2208476760380285</v>
      </c>
      <c r="D138" s="38">
        <v>2.8942835985087205</v>
      </c>
    </row>
    <row r="139" ht="15.75" customHeight="1">
      <c r="A139" s="11">
        <v>30901.0</v>
      </c>
      <c r="B139" s="36" t="s">
        <v>167</v>
      </c>
      <c r="C139" s="37">
        <v>1.2484094848656626</v>
      </c>
      <c r="D139" s="38">
        <v>0.9966893344157934</v>
      </c>
    </row>
    <row r="140" ht="15.75" customHeight="1">
      <c r="A140" s="11">
        <v>30902.0</v>
      </c>
      <c r="B140" s="36" t="s">
        <v>168</v>
      </c>
      <c r="C140" s="37">
        <v>0.89545823256854</v>
      </c>
      <c r="D140" s="38">
        <v>0.6858196356428325</v>
      </c>
    </row>
    <row r="141" ht="15.75" customHeight="1">
      <c r="A141" s="11">
        <v>30903.0</v>
      </c>
      <c r="B141" s="36" t="s">
        <v>169</v>
      </c>
      <c r="C141" s="37">
        <v>1.0259388161455107</v>
      </c>
      <c r="D141" s="38">
        <v>0.9818525971188934</v>
      </c>
    </row>
    <row r="142" ht="15.75" customHeight="1">
      <c r="A142" s="11">
        <v>30904.0</v>
      </c>
      <c r="B142" s="36" t="s">
        <v>170</v>
      </c>
      <c r="C142" s="37">
        <v>1.0373054082942084</v>
      </c>
      <c r="D142" s="38">
        <v>0.6980587222318686</v>
      </c>
    </row>
    <row r="143" ht="15.75" customHeight="1">
      <c r="A143" s="11">
        <v>30905.0</v>
      </c>
      <c r="B143" s="36" t="s">
        <v>171</v>
      </c>
      <c r="C143" s="37">
        <v>1.2504282811874277</v>
      </c>
      <c r="D143" s="38">
        <v>1.3073106544428768</v>
      </c>
    </row>
    <row r="144" ht="15.75" customHeight="1">
      <c r="A144" s="11">
        <v>31001.0</v>
      </c>
      <c r="B144" s="36" t="s">
        <v>172</v>
      </c>
      <c r="C144" s="37">
        <v>1.0480664769711945</v>
      </c>
      <c r="D144" s="38">
        <v>0.9844862387517469</v>
      </c>
    </row>
    <row r="145" ht="15.75" customHeight="1">
      <c r="A145" s="11">
        <v>31002.0</v>
      </c>
      <c r="B145" s="36" t="s">
        <v>173</v>
      </c>
      <c r="C145" s="37">
        <v>1.0688061372861932</v>
      </c>
      <c r="D145" s="38">
        <v>0.9083158329206342</v>
      </c>
    </row>
    <row r="146" ht="15.75" customHeight="1">
      <c r="A146" s="11">
        <v>31003.0</v>
      </c>
      <c r="B146" s="36" t="s">
        <v>174</v>
      </c>
      <c r="C146" s="37">
        <v>1.0657464585744136</v>
      </c>
      <c r="D146" s="38">
        <v>0.9153179421544473</v>
      </c>
    </row>
    <row r="147" ht="15.75" customHeight="1">
      <c r="A147" s="11">
        <v>31101.0</v>
      </c>
      <c r="B147" s="36" t="s">
        <v>175</v>
      </c>
      <c r="C147" s="37">
        <v>0.9837898307277997</v>
      </c>
      <c r="D147" s="38">
        <v>0.7201208501131776</v>
      </c>
    </row>
    <row r="148" ht="15.75" customHeight="1">
      <c r="A148" s="11">
        <v>31201.0</v>
      </c>
      <c r="B148" s="36" t="s">
        <v>176</v>
      </c>
      <c r="C148" s="37">
        <v>1.0772872500842068</v>
      </c>
      <c r="D148" s="38">
        <v>0.8933343079774578</v>
      </c>
    </row>
    <row r="149" ht="15.75" customHeight="1">
      <c r="A149" s="11">
        <v>31202.0</v>
      </c>
      <c r="B149" s="36" t="s">
        <v>177</v>
      </c>
      <c r="C149" s="37">
        <v>1.0385223810612663</v>
      </c>
      <c r="D149" s="38">
        <v>0.8985654965216524</v>
      </c>
    </row>
    <row r="150" ht="15.75" customHeight="1">
      <c r="A150" s="11">
        <v>31203.0</v>
      </c>
      <c r="B150" s="36" t="s">
        <v>178</v>
      </c>
      <c r="C150" s="37">
        <v>0.9704687870848436</v>
      </c>
      <c r="D150" s="38">
        <v>0.7662816780163764</v>
      </c>
    </row>
    <row r="151" ht="15.75" customHeight="1">
      <c r="A151" s="11">
        <v>31204.0</v>
      </c>
      <c r="B151" s="36" t="s">
        <v>179</v>
      </c>
      <c r="C151" s="37">
        <v>1.0943072773042197</v>
      </c>
      <c r="D151" s="38">
        <v>0.8279256468688964</v>
      </c>
    </row>
    <row r="152" ht="15.75" customHeight="1">
      <c r="A152" s="11">
        <v>31205.0</v>
      </c>
      <c r="B152" s="36" t="s">
        <v>180</v>
      </c>
      <c r="C152" s="37">
        <v>0.985207625748572</v>
      </c>
      <c r="D152" s="38">
        <v>0.8455340231289804</v>
      </c>
    </row>
    <row r="153" ht="15.75" customHeight="1">
      <c r="A153" s="11">
        <v>31206.0</v>
      </c>
      <c r="B153" s="36" t="s">
        <v>181</v>
      </c>
      <c r="C153" s="37">
        <v>1.0273590047944074</v>
      </c>
      <c r="D153" s="38">
        <v>0.8114388705060905</v>
      </c>
    </row>
    <row r="154" ht="15.75" customHeight="1">
      <c r="A154" s="11">
        <v>31301.0</v>
      </c>
      <c r="B154" s="36" t="s">
        <v>182</v>
      </c>
      <c r="C154" s="37">
        <v>0.9350337767180424</v>
      </c>
      <c r="D154" s="38">
        <v>0.6884852745416281</v>
      </c>
    </row>
    <row r="155" ht="15.75" customHeight="1">
      <c r="A155" s="11">
        <v>31302.0</v>
      </c>
      <c r="B155" s="36" t="s">
        <v>183</v>
      </c>
      <c r="C155" s="37">
        <v>1.045883864028584</v>
      </c>
      <c r="D155" s="38">
        <v>0.751269946127807</v>
      </c>
    </row>
    <row r="156" ht="15.75" customHeight="1">
      <c r="A156" s="11">
        <v>31303.0</v>
      </c>
      <c r="B156" s="36" t="s">
        <v>184</v>
      </c>
      <c r="C156" s="37">
        <v>0.9929810760130914</v>
      </c>
      <c r="D156" s="38">
        <v>0.7582471403321118</v>
      </c>
    </row>
    <row r="157" ht="15.75" customHeight="1">
      <c r="A157" s="39">
        <v>31304.0</v>
      </c>
      <c r="B157" s="36" t="s">
        <v>185</v>
      </c>
      <c r="C157" s="37">
        <v>0.9350337767180424</v>
      </c>
      <c r="D157" s="38">
        <v>0.8791077745999419</v>
      </c>
    </row>
    <row r="158" ht="15.75" customHeight="1">
      <c r="A158" s="11">
        <v>31401.0</v>
      </c>
      <c r="B158" s="36" t="s">
        <v>186</v>
      </c>
      <c r="C158" s="37">
        <v>0.9360736418127671</v>
      </c>
      <c r="D158" s="38">
        <v>1.0189014276322719</v>
      </c>
    </row>
    <row r="159" ht="15.75" customHeight="1">
      <c r="A159" s="11">
        <v>31402.0</v>
      </c>
      <c r="B159" s="36" t="s">
        <v>187</v>
      </c>
      <c r="C159" s="37">
        <v>0.9600260219589697</v>
      </c>
      <c r="D159" s="38">
        <v>0.7837800177511625</v>
      </c>
    </row>
    <row r="160" ht="15.75" customHeight="1">
      <c r="A160" s="11">
        <v>31403.0</v>
      </c>
      <c r="B160" s="36" t="s">
        <v>188</v>
      </c>
      <c r="C160" s="37">
        <v>0.8906743023556305</v>
      </c>
      <c r="D160" s="38">
        <v>0.7934233287706443</v>
      </c>
    </row>
    <row r="161" ht="15.75" customHeight="1">
      <c r="A161" s="11">
        <v>31404.0</v>
      </c>
      <c r="B161" s="36" t="s">
        <v>189</v>
      </c>
      <c r="C161" s="37">
        <v>1.1770771524921542</v>
      </c>
      <c r="D161" s="38">
        <v>1.1785714501248936</v>
      </c>
    </row>
    <row r="162" ht="15.75" customHeight="1">
      <c r="A162" s="11">
        <v>31405.0</v>
      </c>
      <c r="B162" s="36" t="s">
        <v>190</v>
      </c>
      <c r="C162" s="37">
        <v>1.0681128356030816</v>
      </c>
      <c r="D162" s="38">
        <v>0.7145309427874501</v>
      </c>
    </row>
    <row r="163" ht="15.75" customHeight="1">
      <c r="A163" s="11">
        <v>31501.0</v>
      </c>
      <c r="B163" s="36" t="s">
        <v>191</v>
      </c>
      <c r="C163" s="37">
        <v>0.962724718037868</v>
      </c>
      <c r="D163" s="38">
        <v>0.6958207443098297</v>
      </c>
    </row>
    <row r="164" ht="15.75" customHeight="1">
      <c r="A164" s="11">
        <v>31601.0</v>
      </c>
      <c r="B164" s="36" t="s">
        <v>192</v>
      </c>
      <c r="C164" s="37">
        <v>1.0107299824092413</v>
      </c>
      <c r="D164" s="38">
        <v>0.781598606807928</v>
      </c>
    </row>
    <row r="165" ht="15.75" customHeight="1">
      <c r="A165" s="11">
        <v>31602.0</v>
      </c>
      <c r="B165" s="36" t="s">
        <v>193</v>
      </c>
      <c r="C165" s="37">
        <v>1.0736137891622022</v>
      </c>
      <c r="D165" s="38">
        <v>1.0119379737311227</v>
      </c>
    </row>
    <row r="166" ht="15.75" customHeight="1">
      <c r="A166" s="11">
        <v>40101.0</v>
      </c>
      <c r="B166" s="36" t="s">
        <v>194</v>
      </c>
      <c r="C166" s="37">
        <v>1.7538707262243096</v>
      </c>
      <c r="D166" s="38">
        <v>1.5829818545356993</v>
      </c>
    </row>
    <row r="167" ht="15.75" customHeight="1">
      <c r="A167" s="11">
        <v>40102.0</v>
      </c>
      <c r="B167" s="36" t="s">
        <v>195</v>
      </c>
      <c r="C167" s="37">
        <v>0.8901238986539411</v>
      </c>
      <c r="D167" s="38">
        <v>0.746764459595908</v>
      </c>
    </row>
    <row r="168" ht="15.75" customHeight="1">
      <c r="A168" s="11">
        <v>40103.0</v>
      </c>
      <c r="B168" s="36" t="s">
        <v>196</v>
      </c>
      <c r="C168" s="37">
        <v>0.9898143810025519</v>
      </c>
      <c r="D168" s="38">
        <v>0.8555710416024451</v>
      </c>
    </row>
    <row r="169" ht="15.75" customHeight="1">
      <c r="A169" s="11">
        <v>40104.0</v>
      </c>
      <c r="B169" s="36" t="s">
        <v>197</v>
      </c>
      <c r="C169" s="37">
        <v>0.8940477418384952</v>
      </c>
      <c r="D169" s="38">
        <v>0.5858663804562557</v>
      </c>
    </row>
    <row r="170" ht="15.75" customHeight="1">
      <c r="A170" s="11">
        <v>40201.0</v>
      </c>
      <c r="B170" s="36" t="s">
        <v>198</v>
      </c>
      <c r="C170" s="37">
        <v>0.8003543775525369</v>
      </c>
      <c r="D170" s="38">
        <v>0.6454756550848362</v>
      </c>
    </row>
    <row r="171" ht="15.75" customHeight="1">
      <c r="A171" s="11">
        <v>40202.0</v>
      </c>
      <c r="B171" s="36" t="s">
        <v>199</v>
      </c>
      <c r="C171" s="37">
        <v>1.012229890042135</v>
      </c>
      <c r="D171" s="38">
        <v>0.699211309624151</v>
      </c>
    </row>
    <row r="172" ht="15.75" customHeight="1">
      <c r="A172" s="11">
        <v>40301.0</v>
      </c>
      <c r="B172" s="36" t="s">
        <v>200</v>
      </c>
      <c r="C172" s="37">
        <v>0.9099316619157597</v>
      </c>
      <c r="D172" s="38">
        <v>0.908258078242742</v>
      </c>
    </row>
    <row r="173" ht="15.75" customHeight="1">
      <c r="A173" s="11">
        <v>40302.0</v>
      </c>
      <c r="B173" s="36" t="s">
        <v>201</v>
      </c>
      <c r="C173" s="37">
        <v>1.008676873485815</v>
      </c>
      <c r="D173" s="38">
        <v>1.0567703880267032</v>
      </c>
    </row>
    <row r="174" ht="15.75" customHeight="1">
      <c r="A174" s="11">
        <v>40401.0</v>
      </c>
      <c r="B174" s="36" t="s">
        <v>202</v>
      </c>
      <c r="C174" s="37">
        <v>0.6919286951805024</v>
      </c>
      <c r="D174" s="38">
        <v>0.647596980684282</v>
      </c>
    </row>
    <row r="175" ht="15.75" customHeight="1">
      <c r="A175" s="11">
        <v>40402.0</v>
      </c>
      <c r="B175" s="36" t="s">
        <v>203</v>
      </c>
      <c r="C175" s="37">
        <v>0.8171864747514417</v>
      </c>
      <c r="D175" s="38">
        <v>0.8103024118957155</v>
      </c>
    </row>
    <row r="176" ht="15.75" customHeight="1">
      <c r="A176" s="11">
        <v>40501.0</v>
      </c>
      <c r="B176" s="36" t="s">
        <v>204</v>
      </c>
      <c r="C176" s="37">
        <v>0.2830882395920524</v>
      </c>
      <c r="D176" s="38">
        <v>0.4382432252856377</v>
      </c>
    </row>
    <row r="177" ht="15.75" customHeight="1">
      <c r="A177" s="11">
        <v>40502.0</v>
      </c>
      <c r="B177" s="36" t="s">
        <v>205</v>
      </c>
      <c r="C177" s="37">
        <v>0.961544439653777</v>
      </c>
      <c r="D177" s="38">
        <v>0.8524504586320616</v>
      </c>
    </row>
    <row r="178" ht="15.75" customHeight="1">
      <c r="A178" s="11">
        <v>40503.0</v>
      </c>
      <c r="B178" s="36" t="s">
        <v>206</v>
      </c>
      <c r="C178" s="37">
        <v>1.0264346955805295</v>
      </c>
      <c r="D178" s="38">
        <v>1.2864882779513926</v>
      </c>
    </row>
    <row r="179" ht="15.75" customHeight="1">
      <c r="A179" s="11">
        <v>40504.0</v>
      </c>
      <c r="B179" s="36" t="s">
        <v>207</v>
      </c>
      <c r="C179" s="37">
        <v>1.155639228769624</v>
      </c>
      <c r="D179" s="38">
        <v>2.389706028574005</v>
      </c>
    </row>
    <row r="180" ht="15.75" customHeight="1">
      <c r="A180" s="11">
        <v>40505.0</v>
      </c>
      <c r="B180" s="36" t="s">
        <v>208</v>
      </c>
      <c r="C180" s="37">
        <v>1.0266877903175649</v>
      </c>
      <c r="D180" s="38">
        <v>1.0066249621524628</v>
      </c>
    </row>
    <row r="181" ht="15.75" customHeight="1">
      <c r="A181" s="11">
        <v>40601.0</v>
      </c>
      <c r="B181" s="36" t="s">
        <v>209</v>
      </c>
      <c r="C181" s="37">
        <v>0.6984181780672297</v>
      </c>
      <c r="D181" s="38">
        <v>0.4328975444019933</v>
      </c>
    </row>
    <row r="182" ht="15.75" customHeight="1">
      <c r="A182" s="11">
        <v>40602.0</v>
      </c>
      <c r="B182" s="36" t="s">
        <v>210</v>
      </c>
      <c r="C182" s="37">
        <v>0.728800847862197</v>
      </c>
      <c r="D182" s="38">
        <v>0.5079957819089961</v>
      </c>
    </row>
    <row r="183" ht="15.75" customHeight="1">
      <c r="A183" s="11">
        <v>40603.0</v>
      </c>
      <c r="B183" s="36" t="s">
        <v>211</v>
      </c>
      <c r="C183" s="37">
        <v>0.5162728140589739</v>
      </c>
      <c r="D183" s="38">
        <v>0.5109282086378107</v>
      </c>
    </row>
    <row r="184" ht="15.75" customHeight="1">
      <c r="A184" s="11">
        <v>40701.0</v>
      </c>
      <c r="B184" s="36" t="s">
        <v>212</v>
      </c>
      <c r="C184" s="37">
        <v>0.5066523024718991</v>
      </c>
      <c r="D184" s="38">
        <v>0.3511685991200505</v>
      </c>
    </row>
    <row r="185" ht="15.75" customHeight="1">
      <c r="A185" s="11">
        <v>40702.0</v>
      </c>
      <c r="B185" s="36" t="s">
        <v>213</v>
      </c>
      <c r="C185" s="37">
        <v>0.7853149417331529</v>
      </c>
      <c r="D185" s="38">
        <v>1.0611330325757728</v>
      </c>
    </row>
    <row r="186" ht="15.75" customHeight="1">
      <c r="A186" s="11">
        <v>40801.0</v>
      </c>
      <c r="B186" s="36" t="s">
        <v>214</v>
      </c>
      <c r="C186" s="37">
        <v>1.0416419593474866</v>
      </c>
      <c r="D186" s="38">
        <v>1.104269877648612</v>
      </c>
    </row>
    <row r="187" ht="15.75" customHeight="1">
      <c r="A187" s="11">
        <v>40802.0</v>
      </c>
      <c r="B187" s="36" t="s">
        <v>215</v>
      </c>
      <c r="C187" s="37">
        <v>0.943648983942621</v>
      </c>
      <c r="D187" s="38">
        <v>0.7481853630126465</v>
      </c>
    </row>
    <row r="188" ht="15.75" customHeight="1">
      <c r="A188" s="11">
        <v>40901.0</v>
      </c>
      <c r="B188" s="36" t="s">
        <v>216</v>
      </c>
      <c r="C188" s="37">
        <v>1.224806992235041</v>
      </c>
      <c r="D188" s="38">
        <v>0.9880973529744493</v>
      </c>
    </row>
    <row r="189" ht="15.75" customHeight="1">
      <c r="A189" s="11">
        <v>40902.0</v>
      </c>
      <c r="B189" s="36" t="s">
        <v>217</v>
      </c>
      <c r="C189" s="37">
        <v>1.08671690625044</v>
      </c>
      <c r="D189" s="38">
        <v>0.2378040797167773</v>
      </c>
    </row>
    <row r="190" ht="15.75" customHeight="1">
      <c r="A190" s="11">
        <v>40903.0</v>
      </c>
      <c r="B190" s="36" t="s">
        <v>218</v>
      </c>
      <c r="C190" s="37">
        <v>1.0507608704517992</v>
      </c>
      <c r="D190" s="38">
        <v>1.2540122721725528</v>
      </c>
    </row>
    <row r="191" ht="15.75" customHeight="1">
      <c r="A191" s="11">
        <v>41001.0</v>
      </c>
      <c r="B191" s="36" t="s">
        <v>219</v>
      </c>
      <c r="C191" s="37">
        <v>0.9257571590210995</v>
      </c>
      <c r="D191" s="38">
        <v>0.7784801727223316</v>
      </c>
    </row>
    <row r="192" ht="15.75" customHeight="1">
      <c r="A192" s="11">
        <v>41101.0</v>
      </c>
      <c r="B192" s="36" t="s">
        <v>220</v>
      </c>
      <c r="C192" s="37">
        <v>0.6635160572253127</v>
      </c>
      <c r="D192" s="38">
        <v>0.5229624381649675</v>
      </c>
    </row>
    <row r="193" ht="15.75" customHeight="1">
      <c r="A193" s="11">
        <v>41201.0</v>
      </c>
      <c r="B193" s="36" t="s">
        <v>221</v>
      </c>
      <c r="C193" s="37">
        <v>0.9582170207208945</v>
      </c>
      <c r="D193" s="38">
        <v>0.8350180300570431</v>
      </c>
    </row>
    <row r="194" ht="15.75" customHeight="1">
      <c r="A194" s="11">
        <v>41202.0</v>
      </c>
      <c r="B194" s="36" t="s">
        <v>222</v>
      </c>
      <c r="C194" s="37">
        <v>0.8013136181617725</v>
      </c>
      <c r="D194" s="38">
        <v>0.8627232378598172</v>
      </c>
    </row>
    <row r="195" ht="15.75" customHeight="1">
      <c r="A195" s="11">
        <v>41301.0</v>
      </c>
      <c r="B195" s="36" t="s">
        <v>176</v>
      </c>
      <c r="C195" s="37">
        <v>0.9197232653059768</v>
      </c>
      <c r="D195" s="38">
        <v>0.8609059728672418</v>
      </c>
    </row>
    <row r="196" ht="15.75" customHeight="1">
      <c r="A196" s="11">
        <v>41401.0</v>
      </c>
      <c r="B196" s="36" t="s">
        <v>223</v>
      </c>
      <c r="C196" s="37">
        <v>0.8597396666683707</v>
      </c>
      <c r="D196" s="38">
        <v>0.783522310662041</v>
      </c>
    </row>
    <row r="197" ht="15.75" customHeight="1">
      <c r="A197" s="11">
        <v>41501.0</v>
      </c>
      <c r="B197" s="36" t="s">
        <v>224</v>
      </c>
      <c r="C197" s="37">
        <v>1.0587394854176815</v>
      </c>
      <c r="D197" s="38">
        <v>0.6992708828799589</v>
      </c>
    </row>
    <row r="198" ht="15.75" customHeight="1">
      <c r="A198" s="11">
        <v>41502.0</v>
      </c>
      <c r="B198" s="36" t="s">
        <v>225</v>
      </c>
      <c r="C198" s="37">
        <v>1.2834808677038705</v>
      </c>
      <c r="D198" s="38">
        <v>0.5315353446951312</v>
      </c>
    </row>
    <row r="199" ht="15.75" customHeight="1">
      <c r="A199" s="11">
        <v>41503.0</v>
      </c>
      <c r="B199" s="36" t="s">
        <v>226</v>
      </c>
      <c r="C199" s="37">
        <v>0.7964979205044049</v>
      </c>
      <c r="D199" s="38">
        <v>0.4737604445215927</v>
      </c>
    </row>
    <row r="200" ht="15.75" customHeight="1">
      <c r="A200" s="11">
        <v>41601.0</v>
      </c>
      <c r="B200" s="36" t="s">
        <v>227</v>
      </c>
      <c r="C200" s="37">
        <v>0.9341422336767065</v>
      </c>
      <c r="D200" s="38">
        <v>0.831750776464807</v>
      </c>
    </row>
    <row r="201" ht="15.75" customHeight="1">
      <c r="A201" s="11">
        <v>50101.0</v>
      </c>
      <c r="B201" s="36" t="s">
        <v>228</v>
      </c>
      <c r="C201" s="37">
        <v>0.7394952054385903</v>
      </c>
      <c r="D201" s="38">
        <v>0.735777591736552</v>
      </c>
    </row>
    <row r="202" ht="15.75" customHeight="1">
      <c r="A202" s="11">
        <v>50102.0</v>
      </c>
      <c r="B202" s="36" t="s">
        <v>229</v>
      </c>
      <c r="C202" s="37">
        <v>1.0640422355323025</v>
      </c>
      <c r="D202" s="38">
        <v>0.7131926189976079</v>
      </c>
    </row>
    <row r="203" ht="15.75" customHeight="1">
      <c r="A203" s="11">
        <v>50103.0</v>
      </c>
      <c r="B203" s="36" t="s">
        <v>230</v>
      </c>
      <c r="C203" s="37">
        <v>0.8069964510297909</v>
      </c>
      <c r="D203" s="38">
        <v>0.591088165612895</v>
      </c>
    </row>
    <row r="204" ht="15.75" customHeight="1">
      <c r="A204" s="11">
        <v>50104.0</v>
      </c>
      <c r="B204" s="36" t="s">
        <v>231</v>
      </c>
      <c r="C204" s="37">
        <v>0.7704521511058379</v>
      </c>
      <c r="D204" s="38">
        <v>0.7801921001187916</v>
      </c>
    </row>
    <row r="205" ht="15.75" customHeight="1">
      <c r="A205" s="11">
        <v>50201.0</v>
      </c>
      <c r="B205" s="36" t="s">
        <v>232</v>
      </c>
      <c r="C205" s="37">
        <v>0.913655737684895</v>
      </c>
      <c r="D205" s="38">
        <v>0.5372313681313371</v>
      </c>
    </row>
    <row r="206" ht="15.75" customHeight="1">
      <c r="A206" s="11">
        <v>50202.0</v>
      </c>
      <c r="B206" s="36" t="s">
        <v>233</v>
      </c>
      <c r="C206" s="37">
        <v>0.9755578577679712</v>
      </c>
      <c r="D206" s="38">
        <v>0.4969856485499881</v>
      </c>
    </row>
    <row r="207" ht="15.75" customHeight="1">
      <c r="A207" s="11">
        <v>50203.0</v>
      </c>
      <c r="B207" s="36" t="s">
        <v>234</v>
      </c>
      <c r="C207" s="37">
        <v>0.8878724980567582</v>
      </c>
      <c r="D207" s="38">
        <v>0.6225026596186567</v>
      </c>
    </row>
    <row r="208" ht="15.75" customHeight="1">
      <c r="A208" s="11">
        <v>50204.0</v>
      </c>
      <c r="B208" s="36" t="s">
        <v>235</v>
      </c>
      <c r="C208" s="37">
        <v>0.8630008524722697</v>
      </c>
      <c r="D208" s="38">
        <v>0.44935995759132014</v>
      </c>
    </row>
    <row r="209" ht="15.75" customHeight="1">
      <c r="A209" s="11">
        <v>50301.0</v>
      </c>
      <c r="B209" s="36" t="s">
        <v>236</v>
      </c>
      <c r="C209" s="37">
        <v>0.9425930321514198</v>
      </c>
      <c r="D209" s="38">
        <v>0.6726284786050553</v>
      </c>
    </row>
    <row r="210" ht="15.75" customHeight="1">
      <c r="A210" s="11">
        <v>50302.0</v>
      </c>
      <c r="B210" s="36" t="s">
        <v>237</v>
      </c>
      <c r="C210" s="37">
        <v>0.8442399440297963</v>
      </c>
      <c r="D210" s="38">
        <v>0.7084678972462782</v>
      </c>
    </row>
    <row r="211" ht="15.75" customHeight="1">
      <c r="A211" s="11">
        <v>50303.0</v>
      </c>
      <c r="B211" s="36" t="s">
        <v>238</v>
      </c>
      <c r="C211" s="37">
        <v>0.9374147288605665</v>
      </c>
      <c r="D211" s="38">
        <v>0.6953577201972841</v>
      </c>
    </row>
    <row r="212" ht="15.75" customHeight="1">
      <c r="A212" s="11">
        <v>50401.0</v>
      </c>
      <c r="B212" s="36" t="s">
        <v>239</v>
      </c>
      <c r="C212" s="37">
        <v>0.9481595716565746</v>
      </c>
      <c r="D212" s="38">
        <v>0.5716195615239441</v>
      </c>
    </row>
    <row r="213" ht="15.75" customHeight="1">
      <c r="A213" s="11">
        <v>50402.0</v>
      </c>
      <c r="B213" s="36" t="s">
        <v>240</v>
      </c>
      <c r="C213" s="37">
        <v>0.9619310803194439</v>
      </c>
      <c r="D213" s="38">
        <v>0.8131206347173925</v>
      </c>
    </row>
    <row r="214" ht="15.75" customHeight="1">
      <c r="A214" s="11">
        <v>50403.0</v>
      </c>
      <c r="B214" s="36" t="s">
        <v>241</v>
      </c>
      <c r="C214" s="37">
        <v>0.8970857594196829</v>
      </c>
      <c r="D214" s="38">
        <v>0.6444421755879948</v>
      </c>
    </row>
    <row r="215" ht="15.75" customHeight="1">
      <c r="A215" s="11">
        <v>50404.0</v>
      </c>
      <c r="B215" s="36" t="s">
        <v>242</v>
      </c>
      <c r="C215" s="37">
        <v>0.9969734583085448</v>
      </c>
      <c r="D215" s="38">
        <v>0.754655692559743</v>
      </c>
    </row>
    <row r="216" ht="15.75" customHeight="1">
      <c r="A216" s="39">
        <v>50405.0</v>
      </c>
      <c r="B216" s="36" t="s">
        <v>243</v>
      </c>
      <c r="C216" s="37">
        <v>0.9481595716565746</v>
      </c>
      <c r="D216" s="38">
        <v>0.7233239516894111</v>
      </c>
    </row>
    <row r="217" ht="15.75" customHeight="1">
      <c r="A217" s="11">
        <v>50501.0</v>
      </c>
      <c r="B217" s="36" t="s">
        <v>244</v>
      </c>
      <c r="C217" s="37">
        <v>0.987467070227058</v>
      </c>
      <c r="D217" s="38">
        <v>0.7364827380426746</v>
      </c>
    </row>
    <row r="218" ht="15.75" customHeight="1">
      <c r="A218" s="11">
        <v>50502.0</v>
      </c>
      <c r="B218" s="36" t="s">
        <v>245</v>
      </c>
      <c r="C218" s="37">
        <v>0.9383387503097806</v>
      </c>
      <c r="D218" s="38">
        <v>0.6896542853508394</v>
      </c>
    </row>
    <row r="219" ht="15.75" customHeight="1">
      <c r="A219" s="11">
        <v>50601.0</v>
      </c>
      <c r="B219" s="36" t="s">
        <v>246</v>
      </c>
      <c r="C219" s="37">
        <v>0.8499552918340432</v>
      </c>
      <c r="D219" s="38">
        <v>0.6661146714762921</v>
      </c>
    </row>
    <row r="220" ht="15.75" customHeight="1">
      <c r="A220" s="11">
        <v>50602.0</v>
      </c>
      <c r="B220" s="36" t="s">
        <v>247</v>
      </c>
      <c r="C220" s="37">
        <v>0.7335136324613017</v>
      </c>
      <c r="D220" s="38">
        <v>0.6389762175057736</v>
      </c>
    </row>
    <row r="221" ht="15.75" customHeight="1">
      <c r="A221" s="11">
        <v>50701.0</v>
      </c>
      <c r="B221" s="36" t="s">
        <v>248</v>
      </c>
      <c r="C221" s="37">
        <v>1.0107015677670783</v>
      </c>
      <c r="D221" s="38">
        <v>0.6762285149611765</v>
      </c>
    </row>
    <row r="222" ht="15.75" customHeight="1">
      <c r="A222" s="11">
        <v>50702.0</v>
      </c>
      <c r="B222" s="36" t="s">
        <v>249</v>
      </c>
      <c r="C222" s="37">
        <v>1.003602853366457</v>
      </c>
      <c r="D222" s="38">
        <v>0.6705056178393576</v>
      </c>
    </row>
    <row r="223" ht="15.75" customHeight="1">
      <c r="A223" s="11">
        <v>50801.0</v>
      </c>
      <c r="B223" s="36" t="s">
        <v>250</v>
      </c>
      <c r="C223" s="37">
        <v>0.8087274365010882</v>
      </c>
      <c r="D223" s="38">
        <v>0.6873671547057082</v>
      </c>
    </row>
    <row r="224" ht="15.75" customHeight="1">
      <c r="A224" s="11">
        <v>50802.0</v>
      </c>
      <c r="B224" s="36" t="s">
        <v>251</v>
      </c>
      <c r="C224" s="37">
        <v>0.46819344633650994</v>
      </c>
      <c r="D224" s="38">
        <v>0.3424454004092508</v>
      </c>
    </row>
    <row r="225" ht="15.75" customHeight="1">
      <c r="A225" s="11">
        <v>50901.0</v>
      </c>
      <c r="B225" s="36" t="s">
        <v>252</v>
      </c>
      <c r="C225" s="37">
        <v>0.6966021347099111</v>
      </c>
      <c r="D225" s="38">
        <v>0.5212032689452807</v>
      </c>
    </row>
    <row r="226" ht="15.75" customHeight="1">
      <c r="A226" s="11">
        <v>50902.0</v>
      </c>
      <c r="B226" s="36" t="s">
        <v>253</v>
      </c>
      <c r="C226" s="37">
        <v>0.8883388589893839</v>
      </c>
      <c r="D226" s="38">
        <v>0.579423281868662</v>
      </c>
    </row>
    <row r="227" ht="15.75" customHeight="1">
      <c r="A227" s="11">
        <v>51001.0</v>
      </c>
      <c r="B227" s="36" t="s">
        <v>254</v>
      </c>
      <c r="C227" s="37">
        <v>0.8139762693722449</v>
      </c>
      <c r="D227" s="38">
        <v>0.5425547480291977</v>
      </c>
    </row>
    <row r="228" ht="15.75" customHeight="1">
      <c r="A228" s="11">
        <v>51002.0</v>
      </c>
      <c r="B228" s="36" t="s">
        <v>255</v>
      </c>
      <c r="C228" s="37">
        <v>1.0002673255159982</v>
      </c>
      <c r="D228" s="38">
        <v>0.6191911588243584</v>
      </c>
    </row>
    <row r="229" ht="15.75" customHeight="1">
      <c r="A229" s="11">
        <v>51003.0</v>
      </c>
      <c r="B229" s="36" t="s">
        <v>256</v>
      </c>
      <c r="C229" s="37">
        <v>0.8091628754795973</v>
      </c>
      <c r="D229" s="38">
        <v>0.4991617549485066</v>
      </c>
    </row>
    <row r="230" ht="15.75" customHeight="1">
      <c r="A230" s="11">
        <v>51101.0</v>
      </c>
      <c r="B230" s="36" t="s">
        <v>257</v>
      </c>
      <c r="C230" s="37">
        <v>0.87994825781316</v>
      </c>
      <c r="D230" s="38">
        <v>0.6788672786383219</v>
      </c>
    </row>
    <row r="231" ht="15.75" customHeight="1">
      <c r="A231" s="11">
        <v>51102.0</v>
      </c>
      <c r="B231" s="36" t="s">
        <v>258</v>
      </c>
      <c r="C231" s="37">
        <v>0.9222363861150058</v>
      </c>
      <c r="D231" s="38">
        <v>0.6894908804403697</v>
      </c>
    </row>
    <row r="232" ht="15.75" customHeight="1">
      <c r="A232" s="11">
        <v>51103.0</v>
      </c>
      <c r="B232" s="36" t="s">
        <v>259</v>
      </c>
      <c r="C232" s="37">
        <v>0.9612935357562246</v>
      </c>
      <c r="D232" s="38">
        <v>0.8621973699186168</v>
      </c>
    </row>
    <row r="233" ht="15.75" customHeight="1">
      <c r="A233" s="11">
        <v>51201.0</v>
      </c>
      <c r="B233" s="36" t="s">
        <v>260</v>
      </c>
      <c r="C233" s="37">
        <v>0.7784972553109463</v>
      </c>
      <c r="D233" s="38">
        <v>0.7121626384036246</v>
      </c>
    </row>
    <row r="234" ht="15.75" customHeight="1">
      <c r="A234" s="11">
        <v>51202.0</v>
      </c>
      <c r="B234" s="36" t="s">
        <v>261</v>
      </c>
      <c r="C234" s="37">
        <v>0.9519222243433583</v>
      </c>
      <c r="D234" s="38">
        <v>0.8211731946326962</v>
      </c>
    </row>
    <row r="235" ht="15.75" customHeight="1">
      <c r="A235" s="11">
        <v>51203.0</v>
      </c>
      <c r="B235" s="36" t="s">
        <v>262</v>
      </c>
      <c r="C235" s="37">
        <v>0.3721234430777168</v>
      </c>
      <c r="D235" s="38">
        <v>0.287747647149596</v>
      </c>
    </row>
    <row r="236" ht="15.75" customHeight="1">
      <c r="A236" s="39">
        <v>51204.0</v>
      </c>
      <c r="B236" s="36" t="s">
        <v>263</v>
      </c>
      <c r="C236" s="37">
        <v>0.9519222243433583</v>
      </c>
      <c r="D236" s="38">
        <v>0.6254013737870256</v>
      </c>
    </row>
    <row r="237" ht="15.75" customHeight="1">
      <c r="A237" s="11">
        <v>51301.0</v>
      </c>
      <c r="B237" s="36" t="s">
        <v>264</v>
      </c>
      <c r="C237" s="37">
        <v>1.0707617968378715</v>
      </c>
      <c r="D237" s="38">
        <v>0.6730596737120776</v>
      </c>
    </row>
    <row r="238" ht="15.75" customHeight="1">
      <c r="A238" s="11">
        <v>51302.0</v>
      </c>
      <c r="B238" s="36" t="s">
        <v>265</v>
      </c>
      <c r="C238" s="37">
        <v>0.9695474916288518</v>
      </c>
      <c r="D238" s="38">
        <v>0.6287699711693884</v>
      </c>
    </row>
    <row r="239" ht="15.75" customHeight="1">
      <c r="A239" s="11">
        <v>51401.0</v>
      </c>
      <c r="B239" s="36" t="s">
        <v>266</v>
      </c>
      <c r="C239" s="37">
        <v>0.9855428641798444</v>
      </c>
      <c r="D239" s="38">
        <v>0.6457651003153665</v>
      </c>
    </row>
    <row r="240" ht="15.75" customHeight="1">
      <c r="A240" s="11">
        <v>51402.0</v>
      </c>
      <c r="B240" s="36" t="s">
        <v>267</v>
      </c>
      <c r="C240" s="37">
        <v>1.1365427605549716</v>
      </c>
      <c r="D240" s="38">
        <v>0.9085627380053737</v>
      </c>
    </row>
    <row r="241" ht="15.75" customHeight="1">
      <c r="A241" s="11">
        <v>51501.0</v>
      </c>
      <c r="B241" s="36" t="s">
        <v>268</v>
      </c>
      <c r="C241" s="37">
        <v>0.7736162364257649</v>
      </c>
      <c r="D241" s="38">
        <v>0.7357771994347355</v>
      </c>
    </row>
    <row r="242" ht="15.75" customHeight="1">
      <c r="A242" s="11">
        <v>51601.0</v>
      </c>
      <c r="B242" s="36" t="s">
        <v>269</v>
      </c>
      <c r="C242" s="37">
        <v>1.0086777135825005</v>
      </c>
      <c r="D242" s="38">
        <v>0.761165047449973</v>
      </c>
    </row>
    <row r="243" ht="15.75" customHeight="1">
      <c r="A243" s="11">
        <v>60101.0</v>
      </c>
      <c r="B243" s="36" t="s">
        <v>270</v>
      </c>
      <c r="C243" s="37">
        <v>0.7967469185048338</v>
      </c>
      <c r="D243" s="38">
        <v>0.6888424101260167</v>
      </c>
    </row>
    <row r="244" ht="15.75" customHeight="1">
      <c r="A244" s="11">
        <v>60201.0</v>
      </c>
      <c r="B244" s="36" t="s">
        <v>271</v>
      </c>
      <c r="C244" s="37">
        <v>0.9287980590304699</v>
      </c>
      <c r="D244" s="38">
        <v>0.7309689019322472</v>
      </c>
    </row>
    <row r="245" ht="15.75" customHeight="1">
      <c r="A245" s="11">
        <v>60202.0</v>
      </c>
      <c r="B245" s="36" t="s">
        <v>272</v>
      </c>
      <c r="C245" s="37">
        <v>0.8152520989409748</v>
      </c>
      <c r="D245" s="38">
        <v>1.007187160319857</v>
      </c>
    </row>
    <row r="246" ht="15.75" customHeight="1">
      <c r="A246" s="11">
        <v>60301.0</v>
      </c>
      <c r="B246" s="36" t="s">
        <v>273</v>
      </c>
      <c r="C246" s="37">
        <v>0.8174376182214833</v>
      </c>
      <c r="D246" s="38">
        <v>0.9469432764118442</v>
      </c>
    </row>
    <row r="247" ht="15.75" customHeight="1">
      <c r="A247" s="11">
        <v>60302.0</v>
      </c>
      <c r="B247" s="36" t="s">
        <v>274</v>
      </c>
      <c r="C247" s="37">
        <v>0.7970271689572185</v>
      </c>
      <c r="D247" s="38">
        <v>0.48591749902825054</v>
      </c>
    </row>
    <row r="248" ht="15.75" customHeight="1">
      <c r="A248" s="11">
        <v>60303.0</v>
      </c>
      <c r="B248" s="36" t="s">
        <v>275</v>
      </c>
      <c r="C248" s="37">
        <v>0.9030518092648924</v>
      </c>
      <c r="D248" s="38">
        <v>0.949403506375517</v>
      </c>
    </row>
    <row r="249" ht="15.75" customHeight="1">
      <c r="A249" s="11">
        <v>60401.0</v>
      </c>
      <c r="B249" s="36" t="s">
        <v>276</v>
      </c>
      <c r="C249" s="37">
        <v>0.8256989356704898</v>
      </c>
      <c r="D249" s="38">
        <v>0.5342390766359347</v>
      </c>
    </row>
    <row r="250" ht="15.75" customHeight="1">
      <c r="A250" s="11">
        <v>60402.0</v>
      </c>
      <c r="B250" s="36" t="s">
        <v>277</v>
      </c>
      <c r="C250" s="37">
        <v>0.7416102749478054</v>
      </c>
      <c r="D250" s="38">
        <v>0.8503905178022466</v>
      </c>
    </row>
    <row r="251" ht="15.75" customHeight="1">
      <c r="A251" s="11">
        <v>60501.0</v>
      </c>
      <c r="B251" s="36" t="s">
        <v>278</v>
      </c>
      <c r="C251" s="37">
        <v>0.8395499686918774</v>
      </c>
      <c r="D251" s="38">
        <v>0.6950928921333894</v>
      </c>
    </row>
    <row r="252" ht="15.75" customHeight="1">
      <c r="A252" s="11">
        <v>60502.0</v>
      </c>
      <c r="B252" s="36" t="s">
        <v>279</v>
      </c>
      <c r="C252" s="37">
        <v>0.8327731253567571</v>
      </c>
      <c r="D252" s="38">
        <v>0.48780940755198626</v>
      </c>
    </row>
    <row r="253" ht="15.75" customHeight="1">
      <c r="A253" s="11">
        <v>60601.0</v>
      </c>
      <c r="B253" s="36" t="s">
        <v>181</v>
      </c>
      <c r="C253" s="37">
        <v>0.8437705303448109</v>
      </c>
      <c r="D253" s="38">
        <v>0.7297042058417125</v>
      </c>
    </row>
    <row r="254" ht="15.75" customHeight="1">
      <c r="A254" s="11">
        <v>70101.0</v>
      </c>
      <c r="B254" s="36" t="s">
        <v>280</v>
      </c>
      <c r="C254" s="37">
        <v>1.3578316043016594</v>
      </c>
      <c r="D254" s="38">
        <v>1.075326132930878</v>
      </c>
    </row>
    <row r="255" ht="15.75" customHeight="1">
      <c r="A255" s="11">
        <v>70102.0</v>
      </c>
      <c r="B255" s="36" t="s">
        <v>281</v>
      </c>
      <c r="C255" s="37">
        <v>1.1891469288439633</v>
      </c>
      <c r="D255" s="38">
        <v>0.6476719556484706</v>
      </c>
    </row>
    <row r="256" ht="15.75" customHeight="1">
      <c r="A256" s="11">
        <v>70103.0</v>
      </c>
      <c r="B256" s="36" t="s">
        <v>282</v>
      </c>
      <c r="C256" s="37">
        <v>0.8859350439668175</v>
      </c>
      <c r="D256" s="38">
        <v>0.8938090922505673</v>
      </c>
    </row>
    <row r="257" ht="15.75" customHeight="1">
      <c r="A257" s="11">
        <v>70104.0</v>
      </c>
      <c r="B257" s="36" t="s">
        <v>283</v>
      </c>
      <c r="C257" s="37">
        <v>0.9011535759515319</v>
      </c>
      <c r="D257" s="38">
        <v>0.7454841902685126</v>
      </c>
    </row>
    <row r="258" ht="15.75" customHeight="1">
      <c r="A258" s="11">
        <v>70105.0</v>
      </c>
      <c r="B258" s="36" t="s">
        <v>284</v>
      </c>
      <c r="C258" s="37">
        <v>0.7845562759004652</v>
      </c>
      <c r="D258" s="38">
        <v>0.5552983904592509</v>
      </c>
    </row>
    <row r="259" ht="15.75" customHeight="1">
      <c r="A259" s="11">
        <v>70201.0</v>
      </c>
      <c r="B259" s="36" t="s">
        <v>285</v>
      </c>
      <c r="C259" s="37">
        <v>0.9711407539992221</v>
      </c>
      <c r="D259" s="38">
        <v>0.7837426689074092</v>
      </c>
    </row>
    <row r="260" ht="15.75" customHeight="1">
      <c r="A260" s="11">
        <v>70202.0</v>
      </c>
      <c r="B260" s="36" t="s">
        <v>286</v>
      </c>
      <c r="C260" s="37">
        <v>1.203795839344846</v>
      </c>
      <c r="D260" s="38">
        <v>0.5778375637228965</v>
      </c>
    </row>
    <row r="261" ht="15.75" customHeight="1">
      <c r="A261" s="11">
        <v>70301.0</v>
      </c>
      <c r="B261" s="36" t="s">
        <v>287</v>
      </c>
      <c r="C261" s="37">
        <v>1.0151242675352</v>
      </c>
      <c r="D261" s="38">
        <v>1.2226821296113286</v>
      </c>
    </row>
    <row r="262" ht="15.75" customHeight="1">
      <c r="A262" s="11">
        <v>70302.0</v>
      </c>
      <c r="B262" s="36" t="s">
        <v>288</v>
      </c>
      <c r="C262" s="37">
        <v>0.9509842174050949</v>
      </c>
      <c r="D262" s="38">
        <v>1.1212521743671082</v>
      </c>
    </row>
    <row r="263" ht="15.75" customHeight="1">
      <c r="A263" s="11">
        <v>70303.0</v>
      </c>
      <c r="B263" s="36" t="s">
        <v>289</v>
      </c>
      <c r="C263" s="37">
        <v>0.8682545210614655</v>
      </c>
      <c r="D263" s="38">
        <v>1.190557339244438</v>
      </c>
    </row>
    <row r="264" ht="15.75" customHeight="1">
      <c r="A264" s="11">
        <v>70401.0</v>
      </c>
      <c r="B264" s="36" t="s">
        <v>290</v>
      </c>
      <c r="C264" s="37">
        <v>0.9927015675730455</v>
      </c>
      <c r="D264" s="38">
        <v>0.8615227370999459</v>
      </c>
    </row>
    <row r="265" ht="15.75" customHeight="1">
      <c r="A265" s="11">
        <v>70402.0</v>
      </c>
      <c r="B265" s="36" t="s">
        <v>291</v>
      </c>
      <c r="C265" s="37">
        <v>0.9070416729343123</v>
      </c>
      <c r="D265" s="38">
        <v>0.7001907213032545</v>
      </c>
    </row>
    <row r="266" ht="15.75" customHeight="1">
      <c r="A266" s="11">
        <v>70403.0</v>
      </c>
      <c r="B266" s="36" t="s">
        <v>292</v>
      </c>
      <c r="C266" s="37">
        <v>1.049032349357167</v>
      </c>
      <c r="D266" s="38">
        <v>0.8129986369914796</v>
      </c>
    </row>
    <row r="267" ht="15.75" customHeight="1">
      <c r="A267" s="11">
        <v>70404.0</v>
      </c>
      <c r="B267" s="36" t="s">
        <v>293</v>
      </c>
      <c r="C267" s="37">
        <v>1.1075633727965524</v>
      </c>
      <c r="D267" s="38">
        <v>0.741453478432813</v>
      </c>
    </row>
    <row r="268" ht="15.75" customHeight="1">
      <c r="A268" s="11">
        <v>70501.0</v>
      </c>
      <c r="B268" s="36" t="s">
        <v>294</v>
      </c>
      <c r="C268" s="37">
        <v>1.0975821857936015</v>
      </c>
      <c r="D268" s="38">
        <v>1.7598034747141886</v>
      </c>
    </row>
    <row r="269" ht="15.75" customHeight="1">
      <c r="A269" s="11">
        <v>70502.0</v>
      </c>
      <c r="B269" s="36" t="s">
        <v>295</v>
      </c>
      <c r="C269" s="37">
        <v>1.1871501841358714</v>
      </c>
      <c r="D269" s="38">
        <v>1.1605528894243038</v>
      </c>
    </row>
    <row r="270" ht="15.75" customHeight="1">
      <c r="A270" s="11">
        <v>70503.0</v>
      </c>
      <c r="B270" s="36" t="s">
        <v>296</v>
      </c>
      <c r="C270" s="37">
        <v>1.2187056731414905</v>
      </c>
      <c r="D270" s="38">
        <v>1.2983553901346179</v>
      </c>
    </row>
    <row r="271" ht="15.75" customHeight="1">
      <c r="A271" s="11">
        <v>70601.0</v>
      </c>
      <c r="B271" s="36" t="s">
        <v>297</v>
      </c>
      <c r="C271" s="37">
        <v>1.020149746550061</v>
      </c>
      <c r="D271" s="38">
        <v>1.182481386035199</v>
      </c>
    </row>
    <row r="272" ht="15.75" customHeight="1">
      <c r="A272" s="11">
        <v>70602.0</v>
      </c>
      <c r="B272" s="36" t="s">
        <v>298</v>
      </c>
      <c r="C272" s="37">
        <v>1.2213499665971037</v>
      </c>
      <c r="D272" s="38">
        <v>0.7393343209931277</v>
      </c>
    </row>
    <row r="273" ht="15.75" customHeight="1">
      <c r="A273" s="11">
        <v>70603.0</v>
      </c>
      <c r="B273" s="36" t="s">
        <v>299</v>
      </c>
      <c r="C273" s="37">
        <v>1.0976271200303658</v>
      </c>
      <c r="D273" s="38">
        <v>1.1013778618159318</v>
      </c>
    </row>
    <row r="274" ht="15.75" customHeight="1">
      <c r="A274" s="11">
        <v>70701.0</v>
      </c>
      <c r="B274" s="36" t="s">
        <v>300</v>
      </c>
      <c r="C274" s="37">
        <v>0.9581311518931807</v>
      </c>
      <c r="D274" s="38">
        <v>0.45745738308556927</v>
      </c>
    </row>
    <row r="275" ht="15.75" customHeight="1">
      <c r="A275" s="11">
        <v>70702.0</v>
      </c>
      <c r="B275" s="36" t="s">
        <v>301</v>
      </c>
      <c r="C275" s="37">
        <v>1.1817356677634627</v>
      </c>
      <c r="D275" s="38">
        <v>1.3343600748515443</v>
      </c>
    </row>
    <row r="276" ht="15.75" customHeight="1">
      <c r="A276" s="11">
        <v>70703.0</v>
      </c>
      <c r="B276" s="36" t="s">
        <v>302</v>
      </c>
      <c r="C276" s="37">
        <v>1.0713500445533233</v>
      </c>
      <c r="D276" s="38">
        <v>0.9343752123562619</v>
      </c>
    </row>
    <row r="277" ht="15.75" customHeight="1">
      <c r="A277" s="11">
        <v>70704.0</v>
      </c>
      <c r="B277" s="36" t="s">
        <v>303</v>
      </c>
      <c r="C277" s="37">
        <v>1.2520637985822751</v>
      </c>
      <c r="D277" s="38">
        <v>0.5624242893625809</v>
      </c>
    </row>
    <row r="278" ht="15.75" customHeight="1">
      <c r="A278" s="11">
        <v>70705.0</v>
      </c>
      <c r="B278" s="36" t="s">
        <v>304</v>
      </c>
      <c r="C278" s="37">
        <v>1.0690006235005531</v>
      </c>
      <c r="D278" s="38">
        <v>0.8862494404246672</v>
      </c>
    </row>
    <row r="279" ht="15.75" customHeight="1">
      <c r="A279" s="11">
        <v>70706.0</v>
      </c>
      <c r="B279" s="36" t="s">
        <v>305</v>
      </c>
      <c r="C279" s="37">
        <v>0.825781762822101</v>
      </c>
      <c r="D279" s="38">
        <v>1.0107124903399527</v>
      </c>
    </row>
    <row r="280" ht="15.75" customHeight="1">
      <c r="A280" s="11">
        <v>70707.0</v>
      </c>
      <c r="B280" s="36" t="s">
        <v>306</v>
      </c>
      <c r="C280" s="37">
        <v>1.0077497329774743</v>
      </c>
      <c r="D280" s="38">
        <v>1.8230046306784953</v>
      </c>
    </row>
    <row r="281" ht="15.75" customHeight="1">
      <c r="A281" s="11">
        <v>70801.0</v>
      </c>
      <c r="B281" s="36" t="s">
        <v>307</v>
      </c>
      <c r="C281" s="37">
        <v>0.944922326220583</v>
      </c>
      <c r="D281" s="38">
        <v>0.6592729987703299</v>
      </c>
    </row>
    <row r="282" ht="15.75" customHeight="1">
      <c r="A282" s="11">
        <v>70802.0</v>
      </c>
      <c r="B282" s="36" t="s">
        <v>308</v>
      </c>
      <c r="C282" s="37">
        <v>1.2000388526930785</v>
      </c>
      <c r="D282" s="38">
        <v>0.7356738398130533</v>
      </c>
    </row>
    <row r="283" ht="15.75" customHeight="1">
      <c r="A283" s="11">
        <v>70803.0</v>
      </c>
      <c r="B283" s="36" t="s">
        <v>309</v>
      </c>
      <c r="C283" s="37">
        <v>0.9322024889072937</v>
      </c>
      <c r="D283" s="38">
        <v>0.5424746035921078</v>
      </c>
    </row>
    <row r="284" ht="15.75" customHeight="1">
      <c r="A284" s="11">
        <v>70804.0</v>
      </c>
      <c r="B284" s="36" t="s">
        <v>310</v>
      </c>
      <c r="C284" s="37">
        <v>1.3555962043519214</v>
      </c>
      <c r="D284" s="38">
        <v>0.8778247367042106</v>
      </c>
    </row>
    <row r="285" ht="15.75" customHeight="1">
      <c r="A285" s="11">
        <v>70805.0</v>
      </c>
      <c r="B285" s="36" t="s">
        <v>311</v>
      </c>
      <c r="C285" s="37">
        <v>1.0746844434247054</v>
      </c>
      <c r="D285" s="38">
        <v>0.5711711617592761</v>
      </c>
    </row>
    <row r="286" ht="15.75" customHeight="1">
      <c r="A286" s="11">
        <v>70901.0</v>
      </c>
      <c r="B286" s="36" t="s">
        <v>312</v>
      </c>
      <c r="C286" s="37">
        <v>0.8989544631053507</v>
      </c>
      <c r="D286" s="38">
        <v>0.7573213779705978</v>
      </c>
    </row>
    <row r="287" ht="15.75" customHeight="1">
      <c r="A287" s="11">
        <v>70902.0</v>
      </c>
      <c r="B287" s="36" t="s">
        <v>313</v>
      </c>
      <c r="C287" s="37">
        <v>1.063858154383043</v>
      </c>
      <c r="D287" s="38">
        <v>1.1229424974525033</v>
      </c>
    </row>
    <row r="288" ht="15.75" customHeight="1">
      <c r="A288" s="11">
        <v>70903.0</v>
      </c>
      <c r="B288" s="36" t="s">
        <v>314</v>
      </c>
      <c r="C288" s="37">
        <v>1.2091870710399595</v>
      </c>
      <c r="D288" s="38">
        <v>0.9264489024911602</v>
      </c>
    </row>
    <row r="289" ht="15.75" customHeight="1">
      <c r="A289" s="11">
        <v>70904.0</v>
      </c>
      <c r="B289" s="36" t="s">
        <v>315</v>
      </c>
      <c r="C289" s="37">
        <v>0.8808379554020872</v>
      </c>
      <c r="D289" s="38">
        <v>0.940738892381656</v>
      </c>
    </row>
    <row r="290" ht="15.75" customHeight="1">
      <c r="A290" s="11">
        <v>71001.0</v>
      </c>
      <c r="B290" s="36" t="s">
        <v>316</v>
      </c>
      <c r="C290" s="37">
        <v>1.415258226401056</v>
      </c>
      <c r="D290" s="38">
        <v>0.8826003551841511</v>
      </c>
    </row>
    <row r="291" ht="15.75" customHeight="1">
      <c r="A291" s="11">
        <v>71002.0</v>
      </c>
      <c r="B291" s="36" t="s">
        <v>317</v>
      </c>
      <c r="C291" s="37">
        <v>1.1019402018521254</v>
      </c>
      <c r="D291" s="38">
        <v>0.7540033013227364</v>
      </c>
    </row>
    <row r="292" ht="15.75" customHeight="1">
      <c r="A292" s="11">
        <v>71003.0</v>
      </c>
      <c r="B292" s="36" t="s">
        <v>318</v>
      </c>
      <c r="C292" s="37">
        <v>0.9938444337292331</v>
      </c>
      <c r="D292" s="38">
        <v>0.7474064482220972</v>
      </c>
    </row>
    <row r="293" ht="15.75" customHeight="1">
      <c r="A293" s="11">
        <v>71004.0</v>
      </c>
      <c r="B293" s="36" t="s">
        <v>319</v>
      </c>
      <c r="C293" s="37">
        <v>0.874427136878795</v>
      </c>
      <c r="D293" s="38">
        <v>0.6782568413186946</v>
      </c>
    </row>
    <row r="294" ht="15.75" customHeight="1">
      <c r="A294" s="11">
        <v>71005.0</v>
      </c>
      <c r="B294" s="36" t="s">
        <v>244</v>
      </c>
      <c r="C294" s="37">
        <v>0.7362643029321493</v>
      </c>
      <c r="D294" s="38">
        <v>0.6377351517971399</v>
      </c>
    </row>
    <row r="295" ht="15.75" customHeight="1">
      <c r="A295" s="11">
        <v>71101.0</v>
      </c>
      <c r="B295" s="36" t="s">
        <v>320</v>
      </c>
      <c r="C295" s="37">
        <v>0.9871585567332217</v>
      </c>
      <c r="D295" s="38">
        <v>0.8716554029194863</v>
      </c>
    </row>
    <row r="296" ht="15.75" customHeight="1">
      <c r="A296" s="11">
        <v>71102.0</v>
      </c>
      <c r="B296" s="36" t="s">
        <v>321</v>
      </c>
      <c r="C296" s="37">
        <v>0.9952698850132536</v>
      </c>
      <c r="D296" s="38">
        <v>0.7605004237450529</v>
      </c>
    </row>
    <row r="297" ht="15.75" customHeight="1">
      <c r="A297" s="11">
        <v>71103.0</v>
      </c>
      <c r="B297" s="36" t="s">
        <v>322</v>
      </c>
      <c r="C297" s="37">
        <v>0.9279804443247915</v>
      </c>
      <c r="D297" s="38">
        <v>0.629203263421242</v>
      </c>
    </row>
    <row r="298" ht="15.75" customHeight="1">
      <c r="A298" s="11">
        <v>71104.0</v>
      </c>
      <c r="B298" s="36" t="s">
        <v>323</v>
      </c>
      <c r="C298" s="37">
        <v>0.9073456203116005</v>
      </c>
      <c r="D298" s="38">
        <v>0.5396815162187397</v>
      </c>
    </row>
    <row r="299" ht="15.75" customHeight="1">
      <c r="A299" s="11">
        <v>71105.0</v>
      </c>
      <c r="B299" s="36" t="s">
        <v>324</v>
      </c>
      <c r="C299" s="37">
        <v>0.9174133792885371</v>
      </c>
      <c r="D299" s="38">
        <v>0.957705077126644</v>
      </c>
    </row>
    <row r="300" ht="15.75" customHeight="1">
      <c r="A300" s="11">
        <v>71106.0</v>
      </c>
      <c r="B300" s="36" t="s">
        <v>325</v>
      </c>
      <c r="C300" s="37">
        <v>0.7695141698919519</v>
      </c>
      <c r="D300" s="38">
        <v>0.6947950066301396</v>
      </c>
    </row>
    <row r="301" ht="15.75" customHeight="1">
      <c r="A301" s="11">
        <v>71201.0</v>
      </c>
      <c r="B301" s="36" t="s">
        <v>326</v>
      </c>
      <c r="C301" s="37">
        <v>0.9692554419138646</v>
      </c>
      <c r="D301" s="38">
        <v>0.9304233214473733</v>
      </c>
    </row>
    <row r="302" ht="15.75" customHeight="1">
      <c r="A302" s="11">
        <v>71301.0</v>
      </c>
      <c r="B302" s="36" t="s">
        <v>327</v>
      </c>
      <c r="C302" s="37">
        <v>0.8386247522396845</v>
      </c>
      <c r="D302" s="38">
        <v>0.7608135314710354</v>
      </c>
    </row>
    <row r="303" ht="15.75" customHeight="1">
      <c r="A303" s="11">
        <v>71302.0</v>
      </c>
      <c r="B303" s="36" t="s">
        <v>328</v>
      </c>
      <c r="C303" s="37">
        <v>1.072233077962228</v>
      </c>
      <c r="D303" s="38">
        <v>0.612910025698293</v>
      </c>
    </row>
    <row r="304" ht="15.75" customHeight="1">
      <c r="A304" s="11">
        <v>71401.0</v>
      </c>
      <c r="B304" s="36" t="s">
        <v>329</v>
      </c>
      <c r="C304" s="37">
        <v>1.101116421176045</v>
      </c>
      <c r="D304" s="38">
        <v>0.9740304266201675</v>
      </c>
    </row>
    <row r="305" ht="15.75" customHeight="1">
      <c r="A305" s="11">
        <v>71402.0</v>
      </c>
      <c r="B305" s="36" t="s">
        <v>330</v>
      </c>
      <c r="C305" s="37">
        <v>0.9574080893953331</v>
      </c>
      <c r="D305" s="38">
        <v>0.7991121594891198</v>
      </c>
    </row>
    <row r="306" ht="15.75" customHeight="1">
      <c r="A306" s="11">
        <v>71403.0</v>
      </c>
      <c r="B306" s="36" t="s">
        <v>331</v>
      </c>
      <c r="C306" s="37">
        <v>1.3322294878374346</v>
      </c>
      <c r="D306" s="38">
        <v>1.4127962133717862</v>
      </c>
    </row>
    <row r="307" ht="15.75" customHeight="1">
      <c r="A307" s="11">
        <v>71501.0</v>
      </c>
      <c r="B307" s="36" t="s">
        <v>332</v>
      </c>
      <c r="C307" s="37">
        <v>1.06304832011958</v>
      </c>
      <c r="D307" s="38">
        <v>0.9245049160034369</v>
      </c>
    </row>
    <row r="308" ht="15.75" customHeight="1">
      <c r="A308" s="11">
        <v>71502.0</v>
      </c>
      <c r="B308" s="36" t="s">
        <v>333</v>
      </c>
      <c r="C308" s="37">
        <v>0.9684796457468763</v>
      </c>
      <c r="D308" s="38">
        <v>1.0773824333074506</v>
      </c>
    </row>
    <row r="309" ht="15.75" customHeight="1">
      <c r="A309" s="11">
        <v>71503.0</v>
      </c>
      <c r="B309" s="36" t="s">
        <v>279</v>
      </c>
      <c r="C309" s="37">
        <v>0.9506053171182807</v>
      </c>
      <c r="D309" s="38">
        <v>0.8006187110522518</v>
      </c>
    </row>
    <row r="310" ht="15.75" customHeight="1">
      <c r="A310" s="11">
        <v>80101.0</v>
      </c>
      <c r="B310" s="36" t="s">
        <v>334</v>
      </c>
      <c r="C310" s="37">
        <v>1.2528367453839655</v>
      </c>
      <c r="D310" s="38">
        <v>0.9768082215776588</v>
      </c>
    </row>
    <row r="311" ht="15.75" customHeight="1">
      <c r="A311" s="11">
        <v>80102.0</v>
      </c>
      <c r="B311" s="36" t="s">
        <v>321</v>
      </c>
      <c r="C311" s="37">
        <v>1.3671561187140204</v>
      </c>
      <c r="D311" s="38">
        <v>1.1152362973467087</v>
      </c>
    </row>
    <row r="312" ht="15.75" customHeight="1">
      <c r="A312" s="11">
        <v>80201.0</v>
      </c>
      <c r="B312" s="36" t="s">
        <v>335</v>
      </c>
      <c r="C312" s="37">
        <v>1.157683072562115</v>
      </c>
      <c r="D312" s="38">
        <v>0.9696453541684916</v>
      </c>
    </row>
    <row r="313" ht="15.75" customHeight="1">
      <c r="A313" s="11">
        <v>80202.0</v>
      </c>
      <c r="B313" s="36" t="s">
        <v>336</v>
      </c>
      <c r="C313" s="37">
        <v>1.0398047602505316</v>
      </c>
      <c r="D313" s="38">
        <v>1.0384338973234584</v>
      </c>
    </row>
    <row r="314" ht="15.75" customHeight="1">
      <c r="A314" s="11">
        <v>80301.0</v>
      </c>
      <c r="B314" s="36" t="s">
        <v>337</v>
      </c>
      <c r="C314" s="37">
        <v>1.1288423587330203</v>
      </c>
      <c r="D314" s="38">
        <v>0.8563403182343211</v>
      </c>
    </row>
    <row r="315" ht="15.75" customHeight="1">
      <c r="A315" s="11">
        <v>80302.0</v>
      </c>
      <c r="B315" s="36" t="s">
        <v>338</v>
      </c>
      <c r="C315" s="37">
        <v>1.0878208045119933</v>
      </c>
      <c r="D315" s="38">
        <v>1.2262317757745347</v>
      </c>
    </row>
    <row r="316" ht="15.75" customHeight="1">
      <c r="A316" s="11">
        <v>80303.0</v>
      </c>
      <c r="B316" s="36" t="s">
        <v>298</v>
      </c>
      <c r="C316" s="37">
        <v>1.0921931637337492</v>
      </c>
      <c r="D316" s="38">
        <v>0.875171397841789</v>
      </c>
    </row>
    <row r="317" ht="15.75" customHeight="1">
      <c r="A317" s="11">
        <v>80304.0</v>
      </c>
      <c r="B317" s="36" t="s">
        <v>339</v>
      </c>
      <c r="C317" s="37">
        <v>1.1902336190871463</v>
      </c>
      <c r="D317" s="38">
        <v>1.509023021892059</v>
      </c>
    </row>
    <row r="318" ht="15.75" customHeight="1">
      <c r="A318" s="11">
        <v>80401.0</v>
      </c>
      <c r="B318" s="36" t="s">
        <v>340</v>
      </c>
      <c r="C318" s="37">
        <v>1.1632425436174691</v>
      </c>
      <c r="D318" s="38">
        <v>1.2725334770406163</v>
      </c>
    </row>
    <row r="319" ht="15.75" customHeight="1">
      <c r="A319" s="11">
        <v>80402.0</v>
      </c>
      <c r="B319" s="36" t="s">
        <v>341</v>
      </c>
      <c r="C319" s="37">
        <v>1.1211144626414224</v>
      </c>
      <c r="D319" s="38">
        <v>0.7446870961106609</v>
      </c>
    </row>
    <row r="320" ht="15.75" customHeight="1">
      <c r="A320" s="11">
        <v>80501.0</v>
      </c>
      <c r="B320" s="36" t="s">
        <v>287</v>
      </c>
      <c r="C320" s="37">
        <v>1.0321029988864856</v>
      </c>
      <c r="D320" s="38">
        <v>1.0286960066255957</v>
      </c>
    </row>
    <row r="321" ht="15.75" customHeight="1">
      <c r="A321" s="11">
        <v>80601.0</v>
      </c>
      <c r="B321" s="36" t="s">
        <v>342</v>
      </c>
      <c r="C321" s="37">
        <v>1.101246477640686</v>
      </c>
      <c r="D321" s="38">
        <v>0.8000317948480784</v>
      </c>
    </row>
    <row r="322" ht="15.75" customHeight="1">
      <c r="A322" s="11">
        <v>80602.0</v>
      </c>
      <c r="B322" s="36" t="s">
        <v>343</v>
      </c>
      <c r="C322" s="37">
        <v>0.9918467948721085</v>
      </c>
      <c r="D322" s="38">
        <v>0.9259704722438017</v>
      </c>
    </row>
    <row r="323" ht="15.75" customHeight="1">
      <c r="A323" s="11">
        <v>80701.0</v>
      </c>
      <c r="B323" s="36" t="s">
        <v>344</v>
      </c>
      <c r="C323" s="37">
        <v>1.1191232862785991</v>
      </c>
      <c r="D323" s="38">
        <v>0.9600572090479328</v>
      </c>
    </row>
    <row r="324" ht="15.75" customHeight="1">
      <c r="A324" s="11">
        <v>80702.0</v>
      </c>
      <c r="B324" s="36" t="s">
        <v>322</v>
      </c>
      <c r="C324" s="37">
        <v>1.1489160589240388</v>
      </c>
      <c r="D324" s="38">
        <v>1.1578245355686452</v>
      </c>
    </row>
    <row r="325" ht="15.75" customHeight="1">
      <c r="A325" s="11">
        <v>80703.0</v>
      </c>
      <c r="B325" s="36" t="s">
        <v>345</v>
      </c>
      <c r="C325" s="37">
        <v>0.9835443467023652</v>
      </c>
      <c r="D325" s="38">
        <v>0.33431880794599517</v>
      </c>
    </row>
    <row r="326" ht="15.75" customHeight="1">
      <c r="A326" s="11">
        <v>80801.0</v>
      </c>
      <c r="B326" s="36" t="s">
        <v>346</v>
      </c>
      <c r="C326" s="37">
        <v>1.039376074437017</v>
      </c>
      <c r="D326" s="38">
        <v>0.8124878549214393</v>
      </c>
    </row>
    <row r="327" ht="15.75" customHeight="1">
      <c r="A327" s="11">
        <v>80802.0</v>
      </c>
      <c r="B327" s="36" t="s">
        <v>347</v>
      </c>
      <c r="C327" s="37">
        <v>1.2880213881959333</v>
      </c>
      <c r="D327" s="38">
        <v>0.9284381291035978</v>
      </c>
    </row>
    <row r="328" ht="15.75" customHeight="1">
      <c r="A328" s="11">
        <v>80803.0</v>
      </c>
      <c r="B328" s="36" t="s">
        <v>348</v>
      </c>
      <c r="C328" s="37">
        <v>0.960307956990839</v>
      </c>
      <c r="D328" s="38">
        <v>1.5912454123462765</v>
      </c>
    </row>
    <row r="329" ht="15.75" customHeight="1">
      <c r="A329" s="39">
        <v>80901.0</v>
      </c>
      <c r="B329" s="36" t="s">
        <v>349</v>
      </c>
      <c r="C329" s="37">
        <v>1.0781040547097978</v>
      </c>
      <c r="D329" s="38">
        <v>1.1277182064140379</v>
      </c>
    </row>
    <row r="330" ht="15.75" customHeight="1">
      <c r="A330" s="11">
        <v>90101.0</v>
      </c>
      <c r="B330" s="36" t="s">
        <v>350</v>
      </c>
      <c r="C330" s="37">
        <v>1.1500941520174703</v>
      </c>
      <c r="D330" s="38">
        <v>0.9495910630803679</v>
      </c>
    </row>
    <row r="331" ht="15.75" customHeight="1">
      <c r="A331" s="11">
        <v>90102.0</v>
      </c>
      <c r="B331" s="36" t="s">
        <v>351</v>
      </c>
      <c r="C331" s="37">
        <v>1.2720697427255938</v>
      </c>
      <c r="D331" s="38">
        <v>0.7331749456793074</v>
      </c>
    </row>
    <row r="332" ht="15.75" customHeight="1">
      <c r="A332" s="11">
        <v>90103.0</v>
      </c>
      <c r="B332" s="36" t="s">
        <v>352</v>
      </c>
      <c r="C332" s="37">
        <v>1.0465966062716783</v>
      </c>
      <c r="D332" s="38">
        <v>1.7547108529594286</v>
      </c>
    </row>
    <row r="333" ht="15.75" customHeight="1">
      <c r="A333" s="11">
        <v>90104.0</v>
      </c>
      <c r="B333" s="36" t="s">
        <v>353</v>
      </c>
      <c r="C333" s="37">
        <v>0.8818315644838813</v>
      </c>
      <c r="D333" s="38">
        <v>1.2929393089626018</v>
      </c>
    </row>
    <row r="334" ht="15.75" customHeight="1">
      <c r="A334" s="11">
        <v>90201.0</v>
      </c>
      <c r="B334" s="36" t="s">
        <v>354</v>
      </c>
      <c r="C334" s="37">
        <v>1.3197924194028852</v>
      </c>
      <c r="D334" s="38">
        <v>0.7734687840162142</v>
      </c>
    </row>
    <row r="335" ht="15.75" customHeight="1">
      <c r="A335" s="11">
        <v>90202.0</v>
      </c>
      <c r="B335" s="36" t="s">
        <v>244</v>
      </c>
      <c r="C335" s="37">
        <v>1.0056083678111651</v>
      </c>
      <c r="D335" s="38">
        <v>1.2334619090583046</v>
      </c>
    </row>
    <row r="336" ht="15.75" customHeight="1">
      <c r="A336" s="11">
        <v>90203.0</v>
      </c>
      <c r="B336" s="36" t="s">
        <v>355</v>
      </c>
      <c r="C336" s="37">
        <v>0.98449718180621</v>
      </c>
      <c r="D336" s="38">
        <v>0.6619155137033932</v>
      </c>
    </row>
    <row r="337" ht="15.75" customHeight="1">
      <c r="A337" s="11">
        <v>90301.0</v>
      </c>
      <c r="B337" s="36" t="s">
        <v>356</v>
      </c>
      <c r="C337" s="37">
        <v>0.9745469678068002</v>
      </c>
      <c r="D337" s="38">
        <v>0.735301212084665</v>
      </c>
    </row>
    <row r="338" ht="15.75" customHeight="1">
      <c r="A338" s="11">
        <v>90302.0</v>
      </c>
      <c r="B338" s="36" t="s">
        <v>278</v>
      </c>
      <c r="C338" s="37">
        <v>0.9631160303961085</v>
      </c>
      <c r="D338" s="38">
        <v>0.5898824189380606</v>
      </c>
    </row>
    <row r="339" ht="15.75" customHeight="1">
      <c r="A339" s="11">
        <v>90303.0</v>
      </c>
      <c r="B339" s="36" t="s">
        <v>357</v>
      </c>
      <c r="C339" s="37">
        <v>1.0402240472409217</v>
      </c>
      <c r="D339" s="38">
        <v>0.8734041098686077</v>
      </c>
    </row>
    <row r="340" ht="15.75" customHeight="1">
      <c r="A340" s="11">
        <v>90401.0</v>
      </c>
      <c r="B340" s="36" t="s">
        <v>298</v>
      </c>
      <c r="C340" s="37">
        <v>1.1356254286685823</v>
      </c>
      <c r="D340" s="38">
        <v>1.0965407970811727</v>
      </c>
    </row>
    <row r="341" ht="15.75" customHeight="1">
      <c r="A341" s="11">
        <v>90402.0</v>
      </c>
      <c r="B341" s="36" t="s">
        <v>358</v>
      </c>
      <c r="C341" s="37">
        <v>1.2096391045228012</v>
      </c>
      <c r="D341" s="38">
        <v>0.7900105606234619</v>
      </c>
    </row>
    <row r="342" ht="15.75" customHeight="1">
      <c r="A342" s="11">
        <v>90501.0</v>
      </c>
      <c r="B342" s="36" t="s">
        <v>359</v>
      </c>
      <c r="C342" s="37">
        <v>1.0376668607015733</v>
      </c>
      <c r="D342" s="38">
        <v>0.6351090041456537</v>
      </c>
    </row>
    <row r="343" ht="15.75" customHeight="1">
      <c r="A343" s="11">
        <v>90502.0</v>
      </c>
      <c r="B343" s="36" t="s">
        <v>360</v>
      </c>
      <c r="C343" s="37">
        <v>1.0878070474752597</v>
      </c>
      <c r="D343" s="38">
        <v>0.6182061559346714</v>
      </c>
    </row>
    <row r="344" ht="15.75" customHeight="1">
      <c r="A344" s="11">
        <v>90503.0</v>
      </c>
      <c r="B344" s="36" t="s">
        <v>361</v>
      </c>
      <c r="C344" s="37">
        <v>0.9416636219083362</v>
      </c>
      <c r="D344" s="38">
        <v>2.2701919481872697</v>
      </c>
    </row>
    <row r="345" ht="15.75" customHeight="1">
      <c r="A345" s="40"/>
      <c r="B345" s="41"/>
      <c r="C345" s="38"/>
      <c r="D345" s="38"/>
    </row>
    <row r="346" ht="15.75" customHeight="1">
      <c r="A346" s="42"/>
      <c r="B346" s="42"/>
      <c r="C346" s="43"/>
      <c r="D346" s="38"/>
    </row>
    <row r="347" ht="15.75" customHeight="1">
      <c r="A347" s="41"/>
      <c r="B347" s="41"/>
      <c r="C347" s="38"/>
      <c r="D347" s="38"/>
    </row>
    <row r="348" ht="15.75" customHeight="1">
      <c r="A348" s="41"/>
      <c r="B348" s="41"/>
      <c r="C348" s="38"/>
      <c r="D348" s="38"/>
    </row>
    <row r="349" ht="15.75" customHeight="1">
      <c r="A349" s="41"/>
      <c r="B349" s="41"/>
      <c r="C349" s="38"/>
      <c r="D349" s="38"/>
    </row>
    <row r="350" ht="15.75" customHeight="1">
      <c r="A350" s="41"/>
      <c r="B350" s="41"/>
      <c r="C350" s="38"/>
      <c r="D350" s="38"/>
    </row>
    <row r="351" ht="15.75" customHeight="1">
      <c r="A351" s="41"/>
      <c r="B351" s="41"/>
      <c r="C351" s="38"/>
      <c r="D351" s="38"/>
    </row>
    <row r="352" ht="15.75" customHeight="1">
      <c r="A352" s="41"/>
      <c r="B352" s="41"/>
      <c r="C352" s="38"/>
      <c r="D352" s="38"/>
    </row>
    <row r="353" ht="15.75" customHeight="1">
      <c r="A353" s="41"/>
      <c r="B353" s="41"/>
      <c r="C353" s="38"/>
      <c r="D353" s="38"/>
    </row>
    <row r="354" ht="15.75" customHeight="1">
      <c r="A354" s="41"/>
      <c r="B354" s="41"/>
      <c r="C354" s="38"/>
      <c r="D354" s="38"/>
    </row>
    <row r="355" ht="15.75" customHeight="1">
      <c r="A355" s="41"/>
      <c r="B355" s="41"/>
      <c r="C355" s="38"/>
      <c r="D355" s="38"/>
    </row>
    <row r="356" ht="15.75" customHeight="1">
      <c r="A356" s="41"/>
      <c r="B356" s="41"/>
      <c r="C356" s="38"/>
      <c r="D356" s="38"/>
    </row>
    <row r="357" ht="15.75" customHeight="1">
      <c r="A357" s="40"/>
      <c r="B357" s="41"/>
      <c r="C357" s="38"/>
      <c r="D357" s="38"/>
    </row>
    <row r="358" ht="15.75" customHeight="1">
      <c r="A358" s="40"/>
      <c r="B358" s="41"/>
      <c r="C358" s="38"/>
      <c r="D358" s="38"/>
    </row>
    <row r="359" ht="15.75" customHeight="1">
      <c r="A359" s="40"/>
      <c r="B359" s="41"/>
      <c r="C359" s="38"/>
      <c r="D359" s="38"/>
    </row>
    <row r="360" ht="15.75" customHeight="1">
      <c r="A360" s="40"/>
      <c r="B360" s="41"/>
      <c r="C360" s="38"/>
      <c r="D360" s="38"/>
    </row>
    <row r="361" ht="15.75" customHeight="1">
      <c r="A361" s="40"/>
      <c r="B361" s="41"/>
      <c r="C361" s="38"/>
      <c r="D361" s="38"/>
    </row>
    <row r="362" ht="15.75" customHeight="1">
      <c r="A362" s="40"/>
      <c r="B362" s="41"/>
      <c r="C362" s="38"/>
      <c r="D362" s="38"/>
    </row>
    <row r="363" ht="15.75" customHeight="1">
      <c r="A363" s="40"/>
      <c r="B363" s="41"/>
      <c r="C363" s="38"/>
      <c r="D363" s="38"/>
    </row>
    <row r="364" ht="15.75" customHeight="1">
      <c r="A364" s="40"/>
      <c r="B364" s="41"/>
      <c r="C364" s="38"/>
      <c r="D364" s="38"/>
    </row>
    <row r="365" ht="15.75" customHeight="1">
      <c r="A365" s="40"/>
      <c r="B365" s="41"/>
      <c r="C365" s="38"/>
      <c r="D365" s="38"/>
    </row>
    <row r="366" ht="15.75" customHeight="1">
      <c r="A366" s="40"/>
      <c r="B366" s="41"/>
      <c r="C366" s="38"/>
      <c r="D366" s="38"/>
    </row>
    <row r="367" ht="15.75" customHeight="1">
      <c r="A367" s="40"/>
      <c r="B367" s="41"/>
      <c r="C367" s="38"/>
      <c r="D367" s="38"/>
    </row>
    <row r="368" ht="15.75" customHeight="1">
      <c r="A368" s="40"/>
      <c r="B368" s="41"/>
      <c r="C368" s="38"/>
      <c r="D368" s="38"/>
    </row>
    <row r="369" ht="15.75" customHeight="1">
      <c r="A369" s="40"/>
      <c r="B369" s="41"/>
      <c r="C369" s="38"/>
      <c r="D369" s="38"/>
    </row>
    <row r="370" ht="15.75" customHeight="1">
      <c r="A370" s="40"/>
      <c r="B370" s="41"/>
      <c r="C370" s="38"/>
      <c r="D370" s="38"/>
    </row>
    <row r="371" ht="15.75" customHeight="1">
      <c r="A371" s="40"/>
      <c r="B371" s="41"/>
      <c r="C371" s="38"/>
      <c r="D371" s="38"/>
    </row>
    <row r="372" ht="15.75" customHeight="1">
      <c r="A372" s="40"/>
      <c r="B372" s="41"/>
      <c r="C372" s="38"/>
      <c r="D372" s="38"/>
    </row>
    <row r="373" ht="15.75" customHeight="1">
      <c r="A373" s="40"/>
      <c r="B373" s="41"/>
      <c r="C373" s="38"/>
      <c r="D373" s="38"/>
    </row>
    <row r="374" ht="15.75" customHeight="1">
      <c r="A374" s="40"/>
      <c r="B374" s="41"/>
      <c r="C374" s="38"/>
      <c r="D374" s="38"/>
    </row>
    <row r="375" ht="15.75" customHeight="1">
      <c r="A375" s="40"/>
      <c r="B375" s="41"/>
      <c r="C375" s="38"/>
      <c r="D375" s="38"/>
    </row>
    <row r="376" ht="15.75" customHeight="1">
      <c r="A376" s="40"/>
      <c r="B376" s="41"/>
      <c r="C376" s="38"/>
      <c r="D376" s="38"/>
    </row>
    <row r="377" ht="15.75" customHeight="1">
      <c r="A377" s="40"/>
      <c r="B377" s="41"/>
      <c r="C377" s="38"/>
      <c r="D377" s="38"/>
    </row>
    <row r="378" ht="15.75" customHeight="1">
      <c r="A378" s="40"/>
      <c r="B378" s="41"/>
      <c r="C378" s="38"/>
      <c r="D378" s="38"/>
    </row>
    <row r="379" ht="15.75" customHeight="1">
      <c r="A379" s="40"/>
      <c r="B379" s="41"/>
      <c r="C379" s="38"/>
      <c r="D379" s="38"/>
    </row>
    <row r="380" ht="15.75" customHeight="1">
      <c r="A380" s="40"/>
      <c r="B380" s="41"/>
      <c r="C380" s="38"/>
      <c r="D380" s="38"/>
    </row>
    <row r="381" ht="15.75" customHeight="1">
      <c r="A381" s="40"/>
      <c r="B381" s="41"/>
      <c r="C381" s="38"/>
      <c r="D381" s="38"/>
    </row>
    <row r="382" ht="15.75" customHeight="1">
      <c r="A382" s="40"/>
      <c r="B382" s="41"/>
      <c r="C382" s="38"/>
      <c r="D382" s="38"/>
    </row>
    <row r="383" ht="15.75" customHeight="1">
      <c r="A383" s="40"/>
      <c r="B383" s="41"/>
      <c r="C383" s="38"/>
      <c r="D383" s="38"/>
    </row>
    <row r="384" ht="15.75" customHeight="1">
      <c r="A384" s="40"/>
      <c r="B384" s="41"/>
      <c r="C384" s="38"/>
      <c r="D384" s="38"/>
    </row>
    <row r="385" ht="15.75" customHeight="1">
      <c r="A385" s="40"/>
      <c r="B385" s="41"/>
      <c r="C385" s="38"/>
      <c r="D385" s="38"/>
    </row>
    <row r="386" ht="15.75" customHeight="1">
      <c r="A386" s="40"/>
      <c r="B386" s="41"/>
      <c r="C386" s="38"/>
      <c r="D386" s="38"/>
    </row>
    <row r="387" ht="15.75" customHeight="1">
      <c r="A387" s="40"/>
      <c r="B387" s="41"/>
      <c r="C387" s="38"/>
      <c r="D387" s="38"/>
    </row>
    <row r="388" ht="15.75" customHeight="1">
      <c r="A388" s="40"/>
      <c r="B388" s="41"/>
      <c r="C388" s="38"/>
      <c r="D388" s="38"/>
    </row>
    <row r="389" ht="15.75" customHeight="1">
      <c r="A389" s="40"/>
      <c r="B389" s="41"/>
      <c r="C389" s="38"/>
      <c r="D389" s="38"/>
    </row>
    <row r="390" ht="15.75" customHeight="1">
      <c r="A390" s="40"/>
      <c r="B390" s="41"/>
      <c r="C390" s="38"/>
      <c r="D390" s="38"/>
    </row>
    <row r="391" ht="15.75" customHeight="1">
      <c r="A391" s="40"/>
      <c r="B391" s="41"/>
      <c r="C391" s="38"/>
      <c r="D391" s="38"/>
    </row>
    <row r="392" ht="15.75" customHeight="1">
      <c r="A392" s="40"/>
      <c r="B392" s="41"/>
      <c r="C392" s="38"/>
      <c r="D392" s="38"/>
    </row>
    <row r="393" ht="15.75" customHeight="1">
      <c r="A393" s="40"/>
      <c r="B393" s="41"/>
      <c r="C393" s="38"/>
      <c r="D393" s="38"/>
    </row>
    <row r="394" ht="15.75" customHeight="1">
      <c r="A394" s="40"/>
      <c r="B394" s="41"/>
      <c r="C394" s="38"/>
      <c r="D394" s="38"/>
    </row>
    <row r="395" ht="15.75" customHeight="1">
      <c r="A395" s="40"/>
      <c r="B395" s="41"/>
      <c r="C395" s="38"/>
      <c r="D395" s="38"/>
    </row>
    <row r="396" ht="15.75" customHeight="1">
      <c r="A396" s="40"/>
      <c r="B396" s="41"/>
      <c r="C396" s="38"/>
      <c r="D396" s="38"/>
    </row>
    <row r="397" ht="15.75" customHeight="1">
      <c r="A397" s="40"/>
      <c r="B397" s="41"/>
      <c r="C397" s="38"/>
      <c r="D397" s="38"/>
    </row>
    <row r="398" ht="15.75" customHeight="1">
      <c r="A398" s="40"/>
      <c r="B398" s="41"/>
      <c r="C398" s="38"/>
      <c r="D398" s="38"/>
    </row>
    <row r="399" ht="15.75" customHeight="1">
      <c r="A399" s="40"/>
      <c r="B399" s="41"/>
      <c r="C399" s="38"/>
      <c r="D399" s="38"/>
    </row>
    <row r="400" ht="15.75" customHeight="1">
      <c r="A400" s="40"/>
      <c r="B400" s="41"/>
      <c r="C400" s="38"/>
      <c r="D400" s="38"/>
    </row>
    <row r="401" ht="15.75" customHeight="1">
      <c r="A401" s="40"/>
      <c r="B401" s="41"/>
      <c r="C401" s="38"/>
      <c r="D401" s="38"/>
    </row>
    <row r="402" ht="15.75" customHeight="1">
      <c r="A402" s="40"/>
      <c r="B402" s="41"/>
      <c r="C402" s="38"/>
      <c r="D402" s="38"/>
    </row>
    <row r="403" ht="15.75" customHeight="1">
      <c r="A403" s="40"/>
      <c r="B403" s="41"/>
      <c r="C403" s="38"/>
      <c r="D403" s="38"/>
    </row>
    <row r="404" ht="15.75" customHeight="1">
      <c r="A404" s="40"/>
      <c r="B404" s="41"/>
      <c r="C404" s="38"/>
      <c r="D404" s="38"/>
    </row>
    <row r="405" ht="15.75" customHeight="1">
      <c r="A405" s="40"/>
      <c r="B405" s="41"/>
      <c r="C405" s="38"/>
      <c r="D405" s="38"/>
    </row>
    <row r="406" ht="15.75" customHeight="1">
      <c r="A406" s="40"/>
      <c r="B406" s="41"/>
      <c r="C406" s="38"/>
      <c r="D406" s="38"/>
    </row>
    <row r="407" ht="15.75" customHeight="1">
      <c r="A407" s="40"/>
      <c r="B407" s="41"/>
      <c r="C407" s="38"/>
      <c r="D407" s="38"/>
    </row>
    <row r="408" ht="15.75" customHeight="1">
      <c r="A408" s="40"/>
      <c r="B408" s="41"/>
      <c r="C408" s="38"/>
      <c r="D408" s="38"/>
    </row>
    <row r="409" ht="15.75" customHeight="1">
      <c r="A409" s="40"/>
      <c r="B409" s="41"/>
      <c r="C409" s="38"/>
      <c r="D409" s="38"/>
    </row>
    <row r="410" ht="15.75" customHeight="1">
      <c r="A410" s="40"/>
      <c r="B410" s="41"/>
      <c r="C410" s="38"/>
      <c r="D410" s="38"/>
    </row>
    <row r="411" ht="15.75" customHeight="1">
      <c r="A411" s="40"/>
      <c r="B411" s="41"/>
      <c r="C411" s="38"/>
      <c r="D411" s="38"/>
    </row>
    <row r="412" ht="15.75" customHeight="1">
      <c r="A412" s="40"/>
      <c r="B412" s="41"/>
      <c r="C412" s="38"/>
      <c r="D412" s="38"/>
    </row>
    <row r="413" ht="15.75" customHeight="1">
      <c r="A413" s="40"/>
      <c r="B413" s="41"/>
      <c r="C413" s="38"/>
      <c r="D413" s="38"/>
    </row>
    <row r="414" ht="15.75" customHeight="1">
      <c r="A414" s="40"/>
      <c r="B414" s="41"/>
      <c r="C414" s="38"/>
      <c r="D414" s="38"/>
    </row>
    <row r="415" ht="15.75" customHeight="1">
      <c r="A415" s="40"/>
      <c r="B415" s="41"/>
      <c r="C415" s="38"/>
      <c r="D415" s="38"/>
    </row>
    <row r="416" ht="15.75" customHeight="1">
      <c r="A416" s="40"/>
      <c r="B416" s="41"/>
      <c r="C416" s="38"/>
      <c r="D416" s="38"/>
    </row>
    <row r="417" ht="15.75" customHeight="1">
      <c r="A417" s="40"/>
      <c r="B417" s="41"/>
      <c r="C417" s="38"/>
      <c r="D417" s="38"/>
    </row>
    <row r="418" ht="15.75" customHeight="1">
      <c r="A418" s="40"/>
      <c r="B418" s="41"/>
      <c r="C418" s="38"/>
      <c r="D418" s="38"/>
    </row>
    <row r="419" ht="15.75" customHeight="1">
      <c r="A419" s="40"/>
      <c r="B419" s="41"/>
      <c r="C419" s="38"/>
      <c r="D419" s="38"/>
    </row>
    <row r="420" ht="15.75" customHeight="1">
      <c r="A420" s="40"/>
      <c r="B420" s="41"/>
      <c r="C420" s="38"/>
      <c r="D420" s="38"/>
    </row>
    <row r="421" ht="15.75" customHeight="1">
      <c r="A421" s="40"/>
      <c r="B421" s="41"/>
      <c r="C421" s="38"/>
      <c r="D421" s="38"/>
    </row>
    <row r="422" ht="15.75" customHeight="1">
      <c r="A422" s="40"/>
      <c r="B422" s="41"/>
      <c r="C422" s="38"/>
      <c r="D422" s="38"/>
    </row>
    <row r="423" ht="15.75" customHeight="1">
      <c r="A423" s="40"/>
      <c r="B423" s="41"/>
      <c r="C423" s="38"/>
      <c r="D423" s="38"/>
    </row>
    <row r="424" ht="15.75" customHeight="1">
      <c r="A424" s="40"/>
      <c r="B424" s="41"/>
      <c r="C424" s="38"/>
      <c r="D424" s="38"/>
    </row>
    <row r="425" ht="15.75" customHeight="1">
      <c r="A425" s="40"/>
      <c r="B425" s="41"/>
      <c r="C425" s="38"/>
      <c r="D425" s="38"/>
    </row>
    <row r="426" ht="15.75" customHeight="1">
      <c r="A426" s="40"/>
      <c r="B426" s="41"/>
      <c r="C426" s="38"/>
      <c r="D426" s="38"/>
    </row>
    <row r="427" ht="15.75" customHeight="1">
      <c r="A427" s="40"/>
      <c r="B427" s="41"/>
      <c r="C427" s="38"/>
      <c r="D427" s="38"/>
    </row>
    <row r="428" ht="15.75" customHeight="1">
      <c r="A428" s="40"/>
      <c r="B428" s="41"/>
      <c r="C428" s="38"/>
      <c r="D428" s="38"/>
    </row>
    <row r="429" ht="15.75" customHeight="1">
      <c r="A429" s="40"/>
      <c r="B429" s="41"/>
      <c r="C429" s="38"/>
      <c r="D429" s="38"/>
    </row>
    <row r="430" ht="15.75" customHeight="1">
      <c r="A430" s="40"/>
      <c r="B430" s="41"/>
      <c r="C430" s="38"/>
      <c r="D430" s="38"/>
    </row>
    <row r="431" ht="15.75" customHeight="1">
      <c r="A431" s="40"/>
      <c r="B431" s="41"/>
      <c r="C431" s="38"/>
      <c r="D431" s="38"/>
    </row>
    <row r="432" ht="15.75" customHeight="1">
      <c r="A432" s="40"/>
      <c r="B432" s="41"/>
      <c r="C432" s="38"/>
      <c r="D432" s="38"/>
    </row>
    <row r="433" ht="15.75" customHeight="1">
      <c r="A433" s="40"/>
      <c r="B433" s="41"/>
      <c r="C433" s="38"/>
      <c r="D433" s="38"/>
    </row>
    <row r="434" ht="15.75" customHeight="1">
      <c r="A434" s="40"/>
      <c r="B434" s="41"/>
      <c r="C434" s="38"/>
      <c r="D434" s="38"/>
    </row>
    <row r="435" ht="15.75" customHeight="1">
      <c r="A435" s="40"/>
      <c r="B435" s="41"/>
      <c r="C435" s="38"/>
      <c r="D435" s="38"/>
    </row>
    <row r="436" ht="15.75" customHeight="1">
      <c r="A436" s="40"/>
      <c r="B436" s="41"/>
      <c r="C436" s="38"/>
      <c r="D436" s="38"/>
    </row>
    <row r="437" ht="15.75" customHeight="1">
      <c r="A437" s="40"/>
      <c r="B437" s="41"/>
      <c r="C437" s="38"/>
      <c r="D437" s="38"/>
    </row>
    <row r="438" ht="15.75" customHeight="1">
      <c r="A438" s="40"/>
      <c r="B438" s="41"/>
      <c r="C438" s="38"/>
      <c r="D438" s="38"/>
    </row>
    <row r="439" ht="15.75" customHeight="1">
      <c r="A439" s="40"/>
      <c r="B439" s="41"/>
      <c r="C439" s="38"/>
      <c r="D439" s="38"/>
    </row>
    <row r="440" ht="15.75" customHeight="1">
      <c r="A440" s="40"/>
      <c r="B440" s="41"/>
      <c r="C440" s="38"/>
      <c r="D440" s="38"/>
    </row>
    <row r="441" ht="15.75" customHeight="1">
      <c r="A441" s="40"/>
      <c r="B441" s="41"/>
      <c r="C441" s="38"/>
      <c r="D441" s="38"/>
    </row>
    <row r="442" ht="15.75" customHeight="1">
      <c r="A442" s="40"/>
      <c r="B442" s="41"/>
      <c r="C442" s="38"/>
      <c r="D442" s="38"/>
    </row>
    <row r="443" ht="15.75" customHeight="1">
      <c r="A443" s="40"/>
      <c r="B443" s="41"/>
      <c r="C443" s="38"/>
      <c r="D443" s="38"/>
    </row>
    <row r="444" ht="15.75" customHeight="1">
      <c r="A444" s="40"/>
      <c r="B444" s="41"/>
      <c r="C444" s="38"/>
      <c r="D444" s="38"/>
    </row>
    <row r="445" ht="15.75" customHeight="1">
      <c r="A445" s="40"/>
      <c r="B445" s="41"/>
      <c r="C445" s="38"/>
      <c r="D445" s="38"/>
    </row>
    <row r="446" ht="15.75" customHeight="1">
      <c r="A446" s="40"/>
      <c r="B446" s="41"/>
      <c r="C446" s="38"/>
      <c r="D446" s="38"/>
    </row>
    <row r="447" ht="15.75" customHeight="1">
      <c r="A447" s="40"/>
      <c r="B447" s="41"/>
      <c r="C447" s="38"/>
      <c r="D447" s="38"/>
    </row>
    <row r="448" ht="15.75" customHeight="1">
      <c r="A448" s="40"/>
      <c r="B448" s="41"/>
      <c r="C448" s="38"/>
      <c r="D448" s="38"/>
    </row>
    <row r="449" ht="15.75" customHeight="1">
      <c r="A449" s="40"/>
      <c r="B449" s="41"/>
      <c r="C449" s="38"/>
      <c r="D449" s="38"/>
    </row>
    <row r="450" ht="15.75" customHeight="1">
      <c r="A450" s="40"/>
      <c r="B450" s="41"/>
      <c r="C450" s="38"/>
      <c r="D450" s="38"/>
    </row>
    <row r="451" ht="15.75" customHeight="1">
      <c r="A451" s="40"/>
      <c r="B451" s="41"/>
      <c r="C451" s="38"/>
      <c r="D451" s="38"/>
    </row>
    <row r="452" ht="15.75" customHeight="1">
      <c r="A452" s="40"/>
      <c r="B452" s="41"/>
      <c r="C452" s="38"/>
      <c r="D452" s="38"/>
    </row>
    <row r="453" ht="15.75" customHeight="1">
      <c r="A453" s="40"/>
      <c r="B453" s="41"/>
      <c r="C453" s="38"/>
      <c r="D453" s="38"/>
    </row>
    <row r="454" ht="15.75" customHeight="1">
      <c r="A454" s="40"/>
      <c r="B454" s="41"/>
      <c r="C454" s="38"/>
      <c r="D454" s="38"/>
    </row>
    <row r="455" ht="15.75" customHeight="1">
      <c r="A455" s="40"/>
      <c r="B455" s="41"/>
      <c r="C455" s="38"/>
      <c r="D455" s="38"/>
    </row>
    <row r="456" ht="15.75" customHeight="1">
      <c r="A456" s="40"/>
      <c r="B456" s="41"/>
      <c r="C456" s="38"/>
      <c r="D456" s="38"/>
    </row>
    <row r="457" ht="15.75" customHeight="1">
      <c r="A457" s="40"/>
      <c r="B457" s="41"/>
      <c r="C457" s="38"/>
      <c r="D457" s="38"/>
    </row>
    <row r="458" ht="15.75" customHeight="1">
      <c r="A458" s="40"/>
      <c r="B458" s="41"/>
      <c r="C458" s="38"/>
      <c r="D458" s="38"/>
    </row>
    <row r="459" ht="15.75" customHeight="1">
      <c r="A459" s="40"/>
      <c r="B459" s="41"/>
      <c r="C459" s="38"/>
      <c r="D459" s="38"/>
    </row>
    <row r="460" ht="15.75" customHeight="1">
      <c r="A460" s="40"/>
      <c r="B460" s="41"/>
      <c r="C460" s="38"/>
      <c r="D460" s="38"/>
    </row>
    <row r="461" ht="15.75" customHeight="1">
      <c r="A461" s="40"/>
      <c r="B461" s="41"/>
      <c r="C461" s="38"/>
      <c r="D461" s="38"/>
    </row>
    <row r="462" ht="15.75" customHeight="1">
      <c r="A462" s="40"/>
      <c r="B462" s="41"/>
      <c r="C462" s="38"/>
      <c r="D462" s="38"/>
    </row>
    <row r="463" ht="15.75" customHeight="1">
      <c r="A463" s="40"/>
      <c r="B463" s="41"/>
      <c r="C463" s="38"/>
      <c r="D463" s="38"/>
    </row>
    <row r="464" ht="15.75" customHeight="1">
      <c r="A464" s="40"/>
      <c r="B464" s="41"/>
      <c r="C464" s="38"/>
      <c r="D464" s="38"/>
    </row>
    <row r="465" ht="15.75" customHeight="1">
      <c r="A465" s="40"/>
      <c r="B465" s="41"/>
      <c r="C465" s="38"/>
      <c r="D465" s="38"/>
    </row>
    <row r="466" ht="15.75" customHeight="1">
      <c r="A466" s="40"/>
      <c r="B466" s="41"/>
      <c r="C466" s="38"/>
      <c r="D466" s="38"/>
    </row>
    <row r="467" ht="15.75" customHeight="1">
      <c r="A467" s="40"/>
      <c r="B467" s="41"/>
      <c r="C467" s="38"/>
      <c r="D467" s="38"/>
    </row>
    <row r="468" ht="15.75" customHeight="1">
      <c r="A468" s="40"/>
      <c r="B468" s="41"/>
      <c r="C468" s="38"/>
      <c r="D468" s="38"/>
    </row>
    <row r="469" ht="15.75" customHeight="1">
      <c r="A469" s="40"/>
      <c r="B469" s="41"/>
      <c r="C469" s="38"/>
      <c r="D469" s="38"/>
    </row>
    <row r="470" ht="15.75" customHeight="1">
      <c r="A470" s="40"/>
      <c r="B470" s="41"/>
      <c r="C470" s="38"/>
      <c r="D470" s="38"/>
    </row>
    <row r="471" ht="15.75" customHeight="1">
      <c r="A471" s="40"/>
      <c r="B471" s="41"/>
      <c r="C471" s="38"/>
      <c r="D471" s="38"/>
    </row>
    <row r="472" ht="15.75" customHeight="1">
      <c r="A472" s="40"/>
      <c r="B472" s="41"/>
      <c r="C472" s="38"/>
      <c r="D472" s="38"/>
    </row>
    <row r="473" ht="15.75" customHeight="1">
      <c r="A473" s="40"/>
      <c r="B473" s="41"/>
      <c r="C473" s="38"/>
      <c r="D473" s="38"/>
    </row>
    <row r="474" ht="15.75" customHeight="1">
      <c r="A474" s="40"/>
      <c r="B474" s="41"/>
      <c r="C474" s="38"/>
      <c r="D474" s="38"/>
    </row>
    <row r="475" ht="15.75" customHeight="1">
      <c r="A475" s="40"/>
      <c r="B475" s="41"/>
      <c r="C475" s="38"/>
      <c r="D475" s="38"/>
    </row>
    <row r="476" ht="15.75" customHeight="1">
      <c r="A476" s="40"/>
      <c r="B476" s="41"/>
      <c r="C476" s="38"/>
      <c r="D476" s="38"/>
    </row>
    <row r="477" ht="15.75" customHeight="1">
      <c r="A477" s="40"/>
      <c r="B477" s="41"/>
      <c r="C477" s="38"/>
      <c r="D477" s="38"/>
    </row>
    <row r="478" ht="15.75" customHeight="1">
      <c r="A478" s="40"/>
      <c r="B478" s="41"/>
      <c r="C478" s="38"/>
      <c r="D478" s="38"/>
    </row>
    <row r="479" ht="15.75" customHeight="1">
      <c r="A479" s="40"/>
      <c r="B479" s="41"/>
      <c r="C479" s="38"/>
      <c r="D479" s="38"/>
    </row>
    <row r="480" ht="15.75" customHeight="1">
      <c r="A480" s="40"/>
      <c r="B480" s="41"/>
      <c r="C480" s="38"/>
      <c r="D480" s="38"/>
    </row>
    <row r="481" ht="15.75" customHeight="1">
      <c r="A481" s="40"/>
      <c r="B481" s="41"/>
      <c r="C481" s="38"/>
      <c r="D481" s="38"/>
    </row>
    <row r="482" ht="15.75" customHeight="1">
      <c r="A482" s="40"/>
      <c r="B482" s="41"/>
      <c r="C482" s="38"/>
      <c r="D482" s="38"/>
    </row>
    <row r="483" ht="15.75" customHeight="1">
      <c r="A483" s="40"/>
      <c r="B483" s="41"/>
      <c r="C483" s="38"/>
      <c r="D483" s="38"/>
    </row>
    <row r="484" ht="15.75" customHeight="1">
      <c r="A484" s="40"/>
      <c r="B484" s="41"/>
      <c r="C484" s="38"/>
      <c r="D484" s="38"/>
    </row>
    <row r="485" ht="15.75" customHeight="1">
      <c r="A485" s="40"/>
      <c r="B485" s="41"/>
      <c r="C485" s="38"/>
      <c r="D485" s="38"/>
    </row>
    <row r="486" ht="15.75" customHeight="1">
      <c r="A486" s="40"/>
      <c r="B486" s="41"/>
      <c r="C486" s="38"/>
      <c r="D486" s="38"/>
    </row>
    <row r="487" ht="15.75" customHeight="1">
      <c r="A487" s="40"/>
      <c r="B487" s="41"/>
      <c r="C487" s="38"/>
      <c r="D487" s="38"/>
    </row>
    <row r="488" ht="15.75" customHeight="1">
      <c r="A488" s="40"/>
      <c r="B488" s="41"/>
      <c r="C488" s="38"/>
      <c r="D488" s="38"/>
    </row>
    <row r="489" ht="15.75" customHeight="1">
      <c r="A489" s="40"/>
      <c r="B489" s="41"/>
      <c r="C489" s="38"/>
      <c r="D489" s="38"/>
    </row>
    <row r="490" ht="15.75" customHeight="1">
      <c r="A490" s="40"/>
      <c r="B490" s="41"/>
      <c r="C490" s="38"/>
      <c r="D490" s="38"/>
    </row>
    <row r="491" ht="15.75" customHeight="1">
      <c r="A491" s="40"/>
      <c r="B491" s="41"/>
      <c r="C491" s="38"/>
      <c r="D491" s="38"/>
    </row>
    <row r="492" ht="15.75" customHeight="1">
      <c r="A492" s="40"/>
      <c r="B492" s="41"/>
      <c r="C492" s="38"/>
      <c r="D492" s="38"/>
    </row>
    <row r="493" ht="15.75" customHeight="1">
      <c r="A493" s="40"/>
      <c r="B493" s="41"/>
      <c r="C493" s="38"/>
      <c r="D493" s="38"/>
    </row>
    <row r="494" ht="15.75" customHeight="1">
      <c r="A494" s="40"/>
      <c r="B494" s="41"/>
      <c r="C494" s="38"/>
      <c r="D494" s="38"/>
    </row>
    <row r="495" ht="15.75" customHeight="1">
      <c r="A495" s="40"/>
      <c r="B495" s="41"/>
      <c r="C495" s="38"/>
      <c r="D495" s="38"/>
    </row>
    <row r="496" ht="15.75" customHeight="1">
      <c r="A496" s="40"/>
      <c r="B496" s="41"/>
      <c r="C496" s="38"/>
      <c r="D496" s="38"/>
    </row>
    <row r="497" ht="15.75" customHeight="1">
      <c r="A497" s="40"/>
      <c r="B497" s="41"/>
      <c r="C497" s="38"/>
      <c r="D497" s="38"/>
    </row>
    <row r="498" ht="15.75" customHeight="1">
      <c r="A498" s="40"/>
      <c r="B498" s="41"/>
      <c r="C498" s="38"/>
      <c r="D498" s="38"/>
    </row>
    <row r="499" ht="15.75" customHeight="1">
      <c r="A499" s="40"/>
      <c r="B499" s="41"/>
      <c r="C499" s="38"/>
      <c r="D499" s="38"/>
    </row>
    <row r="500" ht="15.75" customHeight="1">
      <c r="A500" s="40"/>
      <c r="B500" s="41"/>
      <c r="C500" s="38"/>
      <c r="D500" s="38"/>
    </row>
    <row r="501" ht="15.75" customHeight="1">
      <c r="A501" s="40"/>
      <c r="B501" s="41"/>
      <c r="C501" s="38"/>
      <c r="D501" s="38"/>
    </row>
    <row r="502" ht="15.75" customHeight="1">
      <c r="A502" s="40"/>
      <c r="B502" s="41"/>
      <c r="C502" s="38"/>
      <c r="D502" s="38"/>
    </row>
    <row r="503" ht="15.75" customHeight="1">
      <c r="A503" s="40"/>
      <c r="B503" s="41"/>
      <c r="C503" s="38"/>
      <c r="D503" s="38"/>
    </row>
    <row r="504" ht="15.75" customHeight="1">
      <c r="A504" s="40"/>
      <c r="B504" s="41"/>
      <c r="C504" s="38"/>
      <c r="D504" s="38"/>
    </row>
    <row r="505" ht="15.75" customHeight="1">
      <c r="A505" s="40"/>
      <c r="B505" s="41"/>
      <c r="C505" s="38"/>
      <c r="D505" s="38"/>
    </row>
    <row r="506" ht="15.75" customHeight="1">
      <c r="A506" s="40"/>
      <c r="B506" s="41"/>
      <c r="C506" s="38"/>
      <c r="D506" s="38"/>
    </row>
    <row r="507" ht="15.75" customHeight="1">
      <c r="A507" s="40"/>
      <c r="B507" s="41"/>
      <c r="C507" s="38"/>
      <c r="D507" s="38"/>
    </row>
    <row r="508" ht="15.75" customHeight="1">
      <c r="A508" s="40"/>
      <c r="B508" s="41"/>
      <c r="C508" s="38"/>
      <c r="D508" s="38"/>
    </row>
    <row r="509" ht="15.75" customHeight="1">
      <c r="A509" s="40"/>
      <c r="B509" s="41"/>
      <c r="C509" s="38"/>
      <c r="D509" s="38"/>
    </row>
    <row r="510" ht="15.75" customHeight="1">
      <c r="A510" s="40"/>
      <c r="B510" s="41"/>
      <c r="C510" s="38"/>
      <c r="D510" s="38"/>
    </row>
    <row r="511" ht="15.75" customHeight="1">
      <c r="A511" s="40"/>
      <c r="B511" s="41"/>
      <c r="C511" s="38"/>
      <c r="D511" s="38"/>
    </row>
    <row r="512" ht="15.75" customHeight="1">
      <c r="A512" s="40"/>
      <c r="B512" s="41"/>
      <c r="C512" s="38"/>
      <c r="D512" s="38"/>
    </row>
    <row r="513" ht="15.75" customHeight="1">
      <c r="A513" s="40"/>
      <c r="B513" s="41"/>
      <c r="C513" s="38"/>
      <c r="D513" s="38"/>
    </row>
    <row r="514" ht="15.75" customHeight="1">
      <c r="A514" s="40"/>
      <c r="B514" s="41"/>
      <c r="C514" s="38"/>
      <c r="D514" s="38"/>
    </row>
    <row r="515" ht="15.75" customHeight="1">
      <c r="A515" s="40"/>
      <c r="B515" s="41"/>
      <c r="C515" s="38"/>
      <c r="D515" s="38"/>
    </row>
    <row r="516" ht="15.75" customHeight="1">
      <c r="A516" s="40"/>
      <c r="B516" s="41"/>
      <c r="C516" s="38"/>
      <c r="D516" s="38"/>
    </row>
    <row r="517" ht="15.75" customHeight="1">
      <c r="A517" s="40"/>
      <c r="B517" s="41"/>
      <c r="C517" s="38"/>
      <c r="D517" s="38"/>
    </row>
    <row r="518" ht="15.75" customHeight="1">
      <c r="A518" s="40"/>
      <c r="B518" s="41"/>
      <c r="C518" s="38"/>
      <c r="D518" s="38"/>
    </row>
    <row r="519" ht="15.75" customHeight="1">
      <c r="A519" s="40"/>
      <c r="B519" s="41"/>
      <c r="C519" s="38"/>
      <c r="D519" s="38"/>
    </row>
    <row r="520" ht="15.75" customHeight="1">
      <c r="A520" s="40"/>
      <c r="B520" s="41"/>
      <c r="C520" s="38"/>
      <c r="D520" s="38"/>
    </row>
    <row r="521" ht="15.75" customHeight="1">
      <c r="A521" s="40"/>
      <c r="B521" s="41"/>
      <c r="C521" s="38"/>
      <c r="D521" s="38"/>
    </row>
    <row r="522" ht="15.75" customHeight="1">
      <c r="A522" s="40"/>
      <c r="B522" s="41"/>
      <c r="C522" s="38"/>
      <c r="D522" s="38"/>
    </row>
    <row r="523" ht="15.75" customHeight="1">
      <c r="A523" s="40"/>
      <c r="B523" s="41"/>
      <c r="C523" s="38"/>
      <c r="D523" s="38"/>
    </row>
    <row r="524" ht="15.75" customHeight="1">
      <c r="A524" s="40"/>
      <c r="B524" s="41"/>
      <c r="C524" s="38"/>
      <c r="D524" s="38"/>
    </row>
    <row r="525" ht="15.75" customHeight="1">
      <c r="A525" s="40"/>
      <c r="B525" s="41"/>
      <c r="C525" s="38"/>
      <c r="D525" s="38"/>
    </row>
    <row r="526" ht="15.75" customHeight="1">
      <c r="A526" s="40"/>
      <c r="B526" s="41"/>
      <c r="C526" s="38"/>
      <c r="D526" s="38"/>
    </row>
    <row r="527" ht="15.75" customHeight="1">
      <c r="A527" s="40"/>
      <c r="B527" s="41"/>
      <c r="C527" s="38"/>
      <c r="D527" s="38"/>
    </row>
    <row r="528" ht="15.75" customHeight="1">
      <c r="A528" s="40"/>
      <c r="B528" s="41"/>
      <c r="C528" s="38"/>
      <c r="D528" s="38"/>
    </row>
    <row r="529" ht="15.75" customHeight="1">
      <c r="A529" s="40"/>
      <c r="B529" s="41"/>
      <c r="C529" s="38"/>
      <c r="D529" s="38"/>
    </row>
    <row r="530" ht="15.75" customHeight="1">
      <c r="A530" s="40"/>
      <c r="B530" s="41"/>
      <c r="C530" s="38"/>
      <c r="D530" s="38"/>
    </row>
    <row r="531" ht="15.75" customHeight="1">
      <c r="A531" s="40"/>
      <c r="B531" s="41"/>
      <c r="C531" s="38"/>
      <c r="D531" s="38"/>
    </row>
    <row r="532" ht="15.75" customHeight="1">
      <c r="A532" s="40"/>
      <c r="B532" s="41"/>
      <c r="C532" s="38"/>
      <c r="D532" s="38"/>
    </row>
    <row r="533" ht="15.75" customHeight="1">
      <c r="A533" s="40"/>
      <c r="B533" s="41"/>
      <c r="C533" s="38"/>
      <c r="D533" s="38"/>
    </row>
    <row r="534" ht="15.75" customHeight="1">
      <c r="A534" s="40"/>
      <c r="B534" s="41"/>
      <c r="C534" s="38"/>
      <c r="D534" s="38"/>
    </row>
    <row r="535" ht="15.75" customHeight="1">
      <c r="A535" s="40"/>
      <c r="B535" s="41"/>
      <c r="C535" s="38"/>
      <c r="D535" s="38"/>
    </row>
    <row r="536" ht="15.75" customHeight="1">
      <c r="A536" s="40"/>
      <c r="B536" s="41"/>
      <c r="C536" s="38"/>
      <c r="D536" s="38"/>
    </row>
    <row r="537" ht="15.75" customHeight="1">
      <c r="A537" s="40"/>
      <c r="B537" s="41"/>
      <c r="C537" s="38"/>
      <c r="D537" s="38"/>
    </row>
    <row r="538" ht="15.75" customHeight="1">
      <c r="A538" s="40"/>
      <c r="B538" s="41"/>
      <c r="C538" s="38"/>
      <c r="D538" s="38"/>
    </row>
    <row r="539" ht="15.75" customHeight="1">
      <c r="A539" s="40"/>
      <c r="B539" s="41"/>
      <c r="C539" s="38"/>
      <c r="D539" s="38"/>
    </row>
    <row r="540" ht="15.75" customHeight="1">
      <c r="A540" s="40"/>
      <c r="B540" s="41"/>
      <c r="C540" s="38"/>
      <c r="D540" s="38"/>
    </row>
    <row r="541" ht="15.75" customHeight="1">
      <c r="A541" s="40"/>
      <c r="B541" s="41"/>
      <c r="C541" s="38"/>
      <c r="D541" s="38"/>
    </row>
    <row r="542" ht="15.75" customHeight="1">
      <c r="A542" s="40"/>
      <c r="B542" s="41"/>
      <c r="C542" s="38"/>
      <c r="D542" s="38"/>
    </row>
    <row r="543" ht="15.75" customHeight="1">
      <c r="A543" s="40"/>
      <c r="B543" s="41"/>
      <c r="C543" s="38"/>
      <c r="D543" s="38"/>
    </row>
    <row r="544" ht="15.75" customHeight="1">
      <c r="A544" s="40"/>
      <c r="B544" s="41"/>
      <c r="C544" s="38"/>
      <c r="D544" s="38"/>
    </row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33" t="s">
        <v>11</v>
      </c>
      <c r="B1" s="33" t="s">
        <v>12</v>
      </c>
      <c r="C1" s="34" t="s">
        <v>366</v>
      </c>
      <c r="D1" s="44" t="s">
        <v>19</v>
      </c>
    </row>
    <row r="2" ht="15.75" customHeight="1">
      <c r="A2" s="11">
        <v>10101.0</v>
      </c>
      <c r="B2" s="36" t="s">
        <v>20</v>
      </c>
      <c r="C2" s="37"/>
      <c r="D2" s="38"/>
    </row>
    <row r="3" ht="15.75" customHeight="1">
      <c r="A3" s="11">
        <v>10102.0</v>
      </c>
      <c r="B3" s="36" t="s">
        <v>21</v>
      </c>
      <c r="C3" s="37"/>
      <c r="D3" s="38"/>
    </row>
    <row r="4" ht="15.75" customHeight="1">
      <c r="A4" s="11">
        <v>10103.0</v>
      </c>
      <c r="B4" s="36" t="s">
        <v>23</v>
      </c>
      <c r="C4" s="37"/>
      <c r="D4" s="38"/>
    </row>
    <row r="5" ht="15.75" customHeight="1">
      <c r="A5" s="11">
        <v>10201.0</v>
      </c>
      <c r="B5" s="36" t="s">
        <v>25</v>
      </c>
      <c r="C5" s="37"/>
      <c r="D5" s="38"/>
    </row>
    <row r="6" ht="15.75" customHeight="1">
      <c r="A6" s="11">
        <v>10202.0</v>
      </c>
      <c r="B6" s="36" t="s">
        <v>26</v>
      </c>
      <c r="C6" s="37"/>
      <c r="D6" s="38"/>
    </row>
    <row r="7" ht="15.75" customHeight="1">
      <c r="A7" s="11">
        <v>10301.0</v>
      </c>
      <c r="B7" s="36" t="s">
        <v>27</v>
      </c>
      <c r="C7" s="37"/>
      <c r="D7" s="38"/>
    </row>
    <row r="8" ht="15.75" customHeight="1">
      <c r="A8" s="11">
        <v>10302.0</v>
      </c>
      <c r="B8" s="36" t="s">
        <v>29</v>
      </c>
      <c r="C8" s="37"/>
      <c r="D8" s="38"/>
    </row>
    <row r="9" ht="15.75" customHeight="1">
      <c r="A9" s="11">
        <v>10303.0</v>
      </c>
      <c r="B9" s="36" t="s">
        <v>30</v>
      </c>
      <c r="C9" s="37"/>
      <c r="D9" s="38"/>
    </row>
    <row r="10" ht="15.75" customHeight="1">
      <c r="A10" s="11">
        <v>10304.0</v>
      </c>
      <c r="B10" s="36" t="s">
        <v>31</v>
      </c>
      <c r="C10" s="37"/>
      <c r="D10" s="38"/>
    </row>
    <row r="11" ht="15.75" customHeight="1">
      <c r="A11" s="11">
        <v>10401.0</v>
      </c>
      <c r="B11" s="36" t="s">
        <v>32</v>
      </c>
      <c r="C11" s="37"/>
      <c r="D11" s="38"/>
    </row>
    <row r="12" ht="15.75" customHeight="1">
      <c r="A12" s="11">
        <v>10402.0</v>
      </c>
      <c r="B12" s="36" t="s">
        <v>33</v>
      </c>
      <c r="C12" s="37"/>
      <c r="D12" s="38"/>
    </row>
    <row r="13" ht="15.75" customHeight="1">
      <c r="A13" s="11">
        <v>10403.0</v>
      </c>
      <c r="B13" s="36" t="s">
        <v>34</v>
      </c>
      <c r="C13" s="37"/>
      <c r="D13" s="38"/>
    </row>
    <row r="14" ht="15.75" customHeight="1">
      <c r="A14" s="11">
        <v>10404.0</v>
      </c>
      <c r="B14" s="36" t="s">
        <v>35</v>
      </c>
      <c r="C14" s="37"/>
      <c r="D14" s="38"/>
    </row>
    <row r="15" ht="15.75" customHeight="1">
      <c r="A15" s="11">
        <v>10405.0</v>
      </c>
      <c r="B15" s="36" t="s">
        <v>36</v>
      </c>
      <c r="C15" s="37"/>
      <c r="D15" s="38"/>
    </row>
    <row r="16" ht="15.75" customHeight="1">
      <c r="A16" s="11">
        <v>10501.0</v>
      </c>
      <c r="B16" s="36" t="s">
        <v>37</v>
      </c>
      <c r="C16" s="37"/>
      <c r="D16" s="38"/>
    </row>
    <row r="17" ht="15.75" customHeight="1">
      <c r="A17" s="11">
        <v>10502.0</v>
      </c>
      <c r="B17" s="36" t="s">
        <v>38</v>
      </c>
      <c r="C17" s="37"/>
      <c r="D17" s="38"/>
    </row>
    <row r="18" ht="15.75" customHeight="1">
      <c r="A18" s="11">
        <v>10601.0</v>
      </c>
      <c r="B18" s="36" t="s">
        <v>41</v>
      </c>
      <c r="C18" s="37"/>
      <c r="D18" s="38"/>
    </row>
    <row r="19" ht="15.75" customHeight="1">
      <c r="A19" s="11">
        <v>10602.0</v>
      </c>
      <c r="B19" s="36" t="s">
        <v>42</v>
      </c>
      <c r="C19" s="37"/>
      <c r="D19" s="38"/>
    </row>
    <row r="20" ht="15.75" customHeight="1">
      <c r="A20" s="11">
        <v>10701.0</v>
      </c>
      <c r="B20" s="36" t="s">
        <v>44</v>
      </c>
      <c r="C20" s="37"/>
      <c r="D20" s="38"/>
    </row>
    <row r="21" ht="15.75" customHeight="1">
      <c r="A21" s="11">
        <v>10702.0</v>
      </c>
      <c r="B21" s="36" t="s">
        <v>45</v>
      </c>
      <c r="C21" s="37"/>
      <c r="D21" s="38"/>
    </row>
    <row r="22" ht="15.75" customHeight="1">
      <c r="A22" s="11">
        <v>10703.0</v>
      </c>
      <c r="B22" s="36" t="s">
        <v>48</v>
      </c>
      <c r="C22" s="37"/>
      <c r="D22" s="38"/>
    </row>
    <row r="23" ht="15.75" customHeight="1">
      <c r="A23" s="11">
        <v>10704.0</v>
      </c>
      <c r="B23" s="36" t="s">
        <v>51</v>
      </c>
      <c r="C23" s="37"/>
      <c r="D23" s="38"/>
    </row>
    <row r="24" ht="15.75" customHeight="1">
      <c r="A24" s="11">
        <v>10801.0</v>
      </c>
      <c r="B24" s="36" t="s">
        <v>52</v>
      </c>
      <c r="C24" s="37"/>
      <c r="D24" s="38"/>
    </row>
    <row r="25" ht="15.75" customHeight="1">
      <c r="A25" s="11">
        <v>10901.0</v>
      </c>
      <c r="B25" s="36" t="s">
        <v>53</v>
      </c>
      <c r="C25" s="37"/>
      <c r="D25" s="38"/>
    </row>
    <row r="26" ht="15.75" customHeight="1">
      <c r="A26" s="11">
        <v>10902.0</v>
      </c>
      <c r="B26" s="36" t="s">
        <v>54</v>
      </c>
      <c r="C26" s="37"/>
      <c r="D26" s="38"/>
    </row>
    <row r="27" ht="15.75" customHeight="1">
      <c r="A27" s="11">
        <v>10903.0</v>
      </c>
      <c r="B27" s="36" t="s">
        <v>55</v>
      </c>
      <c r="C27" s="37"/>
      <c r="D27" s="38"/>
    </row>
    <row r="28" ht="15.75" customHeight="1">
      <c r="A28" s="11">
        <v>11001.0</v>
      </c>
      <c r="B28" s="36" t="s">
        <v>56</v>
      </c>
      <c r="C28" s="37"/>
      <c r="D28" s="38"/>
    </row>
    <row r="29" ht="15.75" customHeight="1">
      <c r="A29" s="11">
        <v>11002.0</v>
      </c>
      <c r="B29" s="36" t="s">
        <v>57</v>
      </c>
      <c r="C29" s="37"/>
      <c r="D29" s="38"/>
    </row>
    <row r="30" ht="15.75" customHeight="1">
      <c r="A30" s="11">
        <v>11003.0</v>
      </c>
      <c r="B30" s="36" t="s">
        <v>58</v>
      </c>
      <c r="C30" s="37"/>
      <c r="D30" s="38"/>
    </row>
    <row r="31" ht="15.75" customHeight="1">
      <c r="A31" s="11">
        <v>20101.0</v>
      </c>
      <c r="B31" s="36" t="s">
        <v>59</v>
      </c>
      <c r="C31" s="37"/>
      <c r="D31" s="38"/>
    </row>
    <row r="32" ht="15.75" customHeight="1">
      <c r="A32" s="11">
        <v>20102.0</v>
      </c>
      <c r="B32" s="36" t="s">
        <v>60</v>
      </c>
      <c r="C32" s="37"/>
      <c r="D32" s="38"/>
    </row>
    <row r="33" ht="15.75" customHeight="1">
      <c r="A33" s="11">
        <v>20103.0</v>
      </c>
      <c r="B33" s="36" t="s">
        <v>61</v>
      </c>
      <c r="C33" s="37"/>
      <c r="D33" s="38"/>
    </row>
    <row r="34" ht="15.75" customHeight="1">
      <c r="A34" s="11">
        <v>20104.0</v>
      </c>
      <c r="B34" s="36" t="s">
        <v>62</v>
      </c>
      <c r="C34" s="37"/>
      <c r="D34" s="38"/>
    </row>
    <row r="35" ht="15.75" customHeight="1">
      <c r="A35" s="11">
        <v>20105.0</v>
      </c>
      <c r="B35" s="36" t="s">
        <v>63</v>
      </c>
      <c r="C35" s="37"/>
      <c r="D35" s="38"/>
    </row>
    <row r="36" ht="15.75" customHeight="1">
      <c r="A36" s="11">
        <v>20201.0</v>
      </c>
      <c r="B36" s="36" t="s">
        <v>64</v>
      </c>
      <c r="C36" s="37"/>
      <c r="D36" s="38"/>
    </row>
    <row r="37" ht="15.75" customHeight="1">
      <c r="A37" s="11">
        <v>20202.0</v>
      </c>
      <c r="B37" s="36" t="s">
        <v>65</v>
      </c>
      <c r="C37" s="37"/>
      <c r="D37" s="38"/>
    </row>
    <row r="38" ht="15.75" customHeight="1">
      <c r="A38" s="11">
        <v>20203.0</v>
      </c>
      <c r="B38" s="36" t="s">
        <v>66</v>
      </c>
      <c r="C38" s="37"/>
      <c r="D38" s="38"/>
    </row>
    <row r="39" ht="15.75" customHeight="1">
      <c r="A39" s="11">
        <v>20204.0</v>
      </c>
      <c r="B39" s="36" t="s">
        <v>67</v>
      </c>
      <c r="C39" s="37"/>
      <c r="D39" s="38"/>
    </row>
    <row r="40" ht="15.75" customHeight="1">
      <c r="A40" s="11">
        <v>20205.0</v>
      </c>
      <c r="B40" s="36" t="s">
        <v>68</v>
      </c>
      <c r="C40" s="37"/>
      <c r="D40" s="38"/>
    </row>
    <row r="41" ht="15.75" customHeight="1">
      <c r="A41" s="11">
        <v>20206.0</v>
      </c>
      <c r="B41" s="36" t="s">
        <v>69</v>
      </c>
      <c r="C41" s="37"/>
      <c r="D41" s="38"/>
    </row>
    <row r="42" ht="15.75" customHeight="1">
      <c r="A42" s="11">
        <v>20301.0</v>
      </c>
      <c r="B42" s="36" t="s">
        <v>70</v>
      </c>
      <c r="C42" s="37"/>
      <c r="D42" s="38"/>
    </row>
    <row r="43" ht="15.75" customHeight="1">
      <c r="A43" s="11">
        <v>20302.0</v>
      </c>
      <c r="B43" s="36" t="s">
        <v>71</v>
      </c>
      <c r="C43" s="37"/>
      <c r="D43" s="38"/>
    </row>
    <row r="44" ht="15.75" customHeight="1">
      <c r="A44" s="11">
        <v>20303.0</v>
      </c>
      <c r="B44" s="36" t="s">
        <v>72</v>
      </c>
      <c r="C44" s="37"/>
      <c r="D44" s="38"/>
    </row>
    <row r="45" ht="15.75" customHeight="1">
      <c r="A45" s="11">
        <v>20304.0</v>
      </c>
      <c r="B45" s="36" t="s">
        <v>73</v>
      </c>
      <c r="C45" s="37"/>
      <c r="D45" s="38"/>
    </row>
    <row r="46" ht="15.75" customHeight="1">
      <c r="A46" s="11">
        <v>20305.0</v>
      </c>
      <c r="B46" s="36" t="s">
        <v>74</v>
      </c>
      <c r="C46" s="37"/>
      <c r="D46" s="38"/>
    </row>
    <row r="47" ht="15.75" customHeight="1">
      <c r="A47" s="11">
        <v>20306.0</v>
      </c>
      <c r="B47" s="36" t="s">
        <v>75</v>
      </c>
      <c r="C47" s="37"/>
      <c r="D47" s="38"/>
    </row>
    <row r="48" ht="15.75" customHeight="1">
      <c r="A48" s="11">
        <v>20307.0</v>
      </c>
      <c r="B48" s="36" t="s">
        <v>76</v>
      </c>
      <c r="C48" s="37"/>
      <c r="D48" s="38"/>
    </row>
    <row r="49" ht="15.75" customHeight="1">
      <c r="A49" s="11">
        <v>20308.0</v>
      </c>
      <c r="B49" s="36" t="s">
        <v>77</v>
      </c>
      <c r="C49" s="37"/>
      <c r="D49" s="38"/>
    </row>
    <row r="50" ht="15.75" customHeight="1">
      <c r="A50" s="11">
        <v>20401.0</v>
      </c>
      <c r="B50" s="36" t="s">
        <v>78</v>
      </c>
      <c r="C50" s="37"/>
      <c r="D50" s="38"/>
    </row>
    <row r="51" ht="15.75" customHeight="1">
      <c r="A51" s="11">
        <v>20402.0</v>
      </c>
      <c r="B51" s="36" t="s">
        <v>79</v>
      </c>
      <c r="C51" s="37"/>
      <c r="D51" s="38"/>
    </row>
    <row r="52" ht="15.75" customHeight="1">
      <c r="A52" s="11">
        <v>20403.0</v>
      </c>
      <c r="B52" s="36" t="s">
        <v>80</v>
      </c>
      <c r="C52" s="37"/>
      <c r="D52" s="38"/>
    </row>
    <row r="53" ht="15.75" customHeight="1">
      <c r="A53" s="11">
        <v>20404.0</v>
      </c>
      <c r="B53" s="36" t="s">
        <v>81</v>
      </c>
      <c r="C53" s="37"/>
      <c r="D53" s="38"/>
    </row>
    <row r="54" ht="15.75" customHeight="1">
      <c r="A54" s="11">
        <v>20405.0</v>
      </c>
      <c r="B54" s="36" t="s">
        <v>82</v>
      </c>
      <c r="C54" s="37"/>
      <c r="D54" s="38"/>
    </row>
    <row r="55" ht="15.75" customHeight="1">
      <c r="A55" s="11">
        <v>20501.0</v>
      </c>
      <c r="B55" s="36" t="s">
        <v>83</v>
      </c>
      <c r="C55" s="37"/>
      <c r="D55" s="38"/>
    </row>
    <row r="56" ht="15.75" customHeight="1">
      <c r="A56" s="11">
        <v>20502.0</v>
      </c>
      <c r="B56" s="36" t="s">
        <v>84</v>
      </c>
      <c r="C56" s="37"/>
      <c r="D56" s="38"/>
    </row>
    <row r="57" ht="15.75" customHeight="1">
      <c r="A57" s="11">
        <v>20503.0</v>
      </c>
      <c r="B57" s="36" t="s">
        <v>85</v>
      </c>
      <c r="C57" s="37"/>
      <c r="D57" s="38"/>
    </row>
    <row r="58" ht="15.75" customHeight="1">
      <c r="A58" s="11">
        <v>20601.0</v>
      </c>
      <c r="B58" s="36" t="s">
        <v>86</v>
      </c>
      <c r="C58" s="37"/>
      <c r="D58" s="38"/>
    </row>
    <row r="59" ht="15.75" customHeight="1">
      <c r="A59" s="11">
        <v>20602.0</v>
      </c>
      <c r="B59" s="36" t="s">
        <v>87</v>
      </c>
      <c r="C59" s="37"/>
      <c r="D59" s="38"/>
    </row>
    <row r="60" ht="15.75" customHeight="1">
      <c r="A60" s="11">
        <v>20603.0</v>
      </c>
      <c r="B60" s="36" t="s">
        <v>88</v>
      </c>
      <c r="C60" s="37"/>
      <c r="D60" s="38"/>
    </row>
    <row r="61" ht="15.75" customHeight="1">
      <c r="A61" s="11">
        <v>20604.0</v>
      </c>
      <c r="B61" s="36" t="s">
        <v>89</v>
      </c>
      <c r="C61" s="37"/>
      <c r="D61" s="38"/>
    </row>
    <row r="62" ht="15.75" customHeight="1">
      <c r="A62" s="11">
        <v>20605.0</v>
      </c>
      <c r="B62" s="36" t="s">
        <v>90</v>
      </c>
      <c r="C62" s="37"/>
      <c r="D62" s="38"/>
    </row>
    <row r="63" ht="15.75" customHeight="1">
      <c r="A63" s="11">
        <v>20606.0</v>
      </c>
      <c r="B63" s="36" t="s">
        <v>91</v>
      </c>
      <c r="C63" s="37"/>
      <c r="D63" s="38"/>
    </row>
    <row r="64" ht="15.75" customHeight="1">
      <c r="A64" s="11">
        <v>20607.0</v>
      </c>
      <c r="B64" s="36" t="s">
        <v>92</v>
      </c>
      <c r="C64" s="37"/>
      <c r="D64" s="38"/>
    </row>
    <row r="65" ht="15.75" customHeight="1">
      <c r="A65" s="11">
        <v>20608.0</v>
      </c>
      <c r="B65" s="36" t="s">
        <v>93</v>
      </c>
      <c r="C65" s="37"/>
      <c r="D65" s="38"/>
    </row>
    <row r="66" ht="15.75" customHeight="1">
      <c r="A66" s="11">
        <v>20701.0</v>
      </c>
      <c r="B66" s="36" t="s">
        <v>94</v>
      </c>
      <c r="C66" s="37"/>
      <c r="D66" s="38"/>
    </row>
    <row r="67" ht="15.75" customHeight="1">
      <c r="A67" s="11">
        <v>20702.0</v>
      </c>
      <c r="B67" s="36" t="s">
        <v>95</v>
      </c>
      <c r="C67" s="37"/>
      <c r="D67" s="38"/>
    </row>
    <row r="68" ht="15.75" customHeight="1">
      <c r="A68" s="11">
        <v>20801.0</v>
      </c>
      <c r="B68" s="36" t="s">
        <v>96</v>
      </c>
      <c r="C68" s="37"/>
      <c r="D68" s="38"/>
    </row>
    <row r="69" ht="15.75" customHeight="1">
      <c r="A69" s="11">
        <v>20802.0</v>
      </c>
      <c r="B69" s="36" t="s">
        <v>97</v>
      </c>
      <c r="C69" s="37"/>
      <c r="D69" s="38"/>
    </row>
    <row r="70" ht="15.75" customHeight="1">
      <c r="A70" s="11">
        <v>20803.0</v>
      </c>
      <c r="B70" s="36" t="s">
        <v>98</v>
      </c>
      <c r="C70" s="37"/>
      <c r="D70" s="38"/>
    </row>
    <row r="71" ht="15.75" customHeight="1">
      <c r="A71" s="11">
        <v>20804.0</v>
      </c>
      <c r="B71" s="36" t="s">
        <v>99</v>
      </c>
      <c r="C71" s="37"/>
      <c r="D71" s="38"/>
    </row>
    <row r="72" ht="15.75" customHeight="1">
      <c r="A72" s="11">
        <v>20805.0</v>
      </c>
      <c r="B72" s="36" t="s">
        <v>100</v>
      </c>
      <c r="C72" s="37"/>
      <c r="D72" s="38"/>
    </row>
    <row r="73" ht="15.75" customHeight="1">
      <c r="A73" s="11">
        <v>20806.0</v>
      </c>
      <c r="B73" s="36" t="s">
        <v>101</v>
      </c>
      <c r="C73" s="37"/>
      <c r="D73" s="38"/>
    </row>
    <row r="74" ht="15.75" customHeight="1">
      <c r="A74" s="11">
        <v>20807.0</v>
      </c>
      <c r="B74" s="36" t="s">
        <v>102</v>
      </c>
      <c r="C74" s="37"/>
      <c r="D74" s="38"/>
    </row>
    <row r="75" ht="15.75" customHeight="1">
      <c r="A75" s="11">
        <v>20901.0</v>
      </c>
      <c r="B75" s="36" t="s">
        <v>103</v>
      </c>
      <c r="C75" s="37"/>
      <c r="D75" s="38"/>
    </row>
    <row r="76" ht="15.75" customHeight="1">
      <c r="A76" s="11">
        <v>20902.0</v>
      </c>
      <c r="B76" s="36" t="s">
        <v>104</v>
      </c>
      <c r="C76" s="37"/>
      <c r="D76" s="38"/>
    </row>
    <row r="77" ht="15.75" customHeight="1">
      <c r="A77" s="11">
        <v>20903.0</v>
      </c>
      <c r="B77" s="36" t="s">
        <v>105</v>
      </c>
      <c r="C77" s="37"/>
      <c r="D77" s="38"/>
    </row>
    <row r="78" ht="15.75" customHeight="1">
      <c r="A78" s="11">
        <v>20904.0</v>
      </c>
      <c r="B78" s="36" t="s">
        <v>106</v>
      </c>
      <c r="C78" s="37"/>
      <c r="D78" s="38"/>
    </row>
    <row r="79" ht="15.75" customHeight="1">
      <c r="A79" s="11">
        <v>20905.0</v>
      </c>
      <c r="B79" s="36" t="s">
        <v>107</v>
      </c>
      <c r="C79" s="37"/>
      <c r="D79" s="38"/>
    </row>
    <row r="80" ht="15.75" customHeight="1">
      <c r="A80" s="11">
        <v>21001.0</v>
      </c>
      <c r="B80" s="36" t="s">
        <v>108</v>
      </c>
      <c r="C80" s="37"/>
      <c r="D80" s="38"/>
    </row>
    <row r="81" ht="15.75" customHeight="1">
      <c r="A81" s="11">
        <v>21002.0</v>
      </c>
      <c r="B81" s="36" t="s">
        <v>109</v>
      </c>
      <c r="C81" s="37"/>
      <c r="D81" s="38"/>
    </row>
    <row r="82" ht="15.75" customHeight="1">
      <c r="A82" s="11">
        <v>21003.0</v>
      </c>
      <c r="B82" s="36" t="s">
        <v>110</v>
      </c>
      <c r="C82" s="37"/>
      <c r="D82" s="38"/>
    </row>
    <row r="83" ht="15.75" customHeight="1">
      <c r="A83" s="11">
        <v>21004.0</v>
      </c>
      <c r="B83" s="36" t="s">
        <v>111</v>
      </c>
      <c r="C83" s="37"/>
      <c r="D83" s="38"/>
    </row>
    <row r="84" ht="15.75" customHeight="1">
      <c r="A84" s="11">
        <v>21005.0</v>
      </c>
      <c r="B84" s="36" t="s">
        <v>112</v>
      </c>
      <c r="C84" s="37"/>
      <c r="D84" s="38"/>
    </row>
    <row r="85" ht="15.75" customHeight="1">
      <c r="A85" s="11">
        <v>21006.0</v>
      </c>
      <c r="B85" s="36" t="s">
        <v>113</v>
      </c>
      <c r="C85" s="37"/>
      <c r="D85" s="38"/>
    </row>
    <row r="86" ht="15.75" customHeight="1">
      <c r="A86" s="11">
        <v>21101.0</v>
      </c>
      <c r="B86" s="36" t="s">
        <v>114</v>
      </c>
      <c r="C86" s="37"/>
      <c r="D86" s="38"/>
    </row>
    <row r="87" ht="15.75" customHeight="1">
      <c r="A87" s="11">
        <v>21102.0</v>
      </c>
      <c r="B87" s="36" t="s">
        <v>115</v>
      </c>
      <c r="C87" s="37"/>
      <c r="D87" s="38"/>
    </row>
    <row r="88" ht="15.75" customHeight="1">
      <c r="A88" s="11">
        <v>21103.0</v>
      </c>
      <c r="B88" s="36" t="s">
        <v>116</v>
      </c>
      <c r="C88" s="37"/>
      <c r="D88" s="38"/>
    </row>
    <row r="89" ht="15.75" customHeight="1">
      <c r="A89" s="11">
        <v>21104.0</v>
      </c>
      <c r="B89" s="36" t="s">
        <v>117</v>
      </c>
      <c r="C89" s="37"/>
      <c r="D89" s="38"/>
    </row>
    <row r="90" ht="15.75" customHeight="1">
      <c r="A90" s="11">
        <v>21105.0</v>
      </c>
      <c r="B90" s="36" t="s">
        <v>118</v>
      </c>
      <c r="C90" s="37"/>
      <c r="D90" s="38"/>
    </row>
    <row r="91" ht="15.75" customHeight="1">
      <c r="A91" s="11">
        <v>21201.0</v>
      </c>
      <c r="B91" s="36" t="s">
        <v>119</v>
      </c>
      <c r="C91" s="37"/>
      <c r="D91" s="38"/>
    </row>
    <row r="92" ht="15.75" customHeight="1">
      <c r="A92" s="11">
        <v>21202.0</v>
      </c>
      <c r="B92" s="36" t="s">
        <v>120</v>
      </c>
      <c r="C92" s="37"/>
      <c r="D92" s="38"/>
    </row>
    <row r="93" ht="15.75" customHeight="1">
      <c r="A93" s="11">
        <v>21203.0</v>
      </c>
      <c r="B93" s="36" t="s">
        <v>121</v>
      </c>
      <c r="C93" s="37"/>
      <c r="D93" s="38"/>
    </row>
    <row r="94" ht="15.75" customHeight="1">
      <c r="A94" s="11">
        <v>21204.0</v>
      </c>
      <c r="B94" s="36" t="s">
        <v>122</v>
      </c>
      <c r="C94" s="37"/>
      <c r="D94" s="38"/>
    </row>
    <row r="95" ht="15.75" customHeight="1">
      <c r="A95" s="11">
        <v>21301.0</v>
      </c>
      <c r="B95" s="36" t="s">
        <v>123</v>
      </c>
      <c r="C95" s="37"/>
      <c r="D95" s="38"/>
    </row>
    <row r="96" ht="15.75" customHeight="1">
      <c r="A96" s="11">
        <v>21302.0</v>
      </c>
      <c r="B96" s="36" t="s">
        <v>124</v>
      </c>
      <c r="C96" s="37"/>
      <c r="D96" s="38"/>
    </row>
    <row r="97" ht="15.75" customHeight="1">
      <c r="A97" s="11">
        <v>21303.0</v>
      </c>
      <c r="B97" s="36" t="s">
        <v>125</v>
      </c>
      <c r="C97" s="37"/>
      <c r="D97" s="38"/>
    </row>
    <row r="98" ht="15.75" customHeight="1">
      <c r="A98" s="11">
        <v>21304.0</v>
      </c>
      <c r="B98" s="36" t="s">
        <v>126</v>
      </c>
      <c r="C98" s="37"/>
      <c r="D98" s="38"/>
    </row>
    <row r="99" ht="15.75" customHeight="1">
      <c r="A99" s="11">
        <v>21305.0</v>
      </c>
      <c r="B99" s="36" t="s">
        <v>127</v>
      </c>
      <c r="C99" s="37"/>
      <c r="D99" s="38"/>
    </row>
    <row r="100" ht="15.75" customHeight="1">
      <c r="A100" s="11">
        <v>21306.0</v>
      </c>
      <c r="B100" s="36" t="s">
        <v>128</v>
      </c>
      <c r="C100" s="37"/>
      <c r="D100" s="38"/>
    </row>
    <row r="101" ht="15.75" customHeight="1">
      <c r="A101" s="11">
        <v>21307.0</v>
      </c>
      <c r="B101" s="36" t="s">
        <v>129</v>
      </c>
      <c r="C101" s="37"/>
      <c r="D101" s="38"/>
    </row>
    <row r="102" ht="15.75" customHeight="1">
      <c r="A102" s="11">
        <v>21401.0</v>
      </c>
      <c r="B102" s="36" t="s">
        <v>130</v>
      </c>
      <c r="C102" s="37"/>
      <c r="D102" s="38"/>
    </row>
    <row r="103" ht="15.75" customHeight="1">
      <c r="A103" s="11">
        <v>21402.0</v>
      </c>
      <c r="B103" s="36" t="s">
        <v>131</v>
      </c>
      <c r="C103" s="37"/>
      <c r="D103" s="38"/>
    </row>
    <row r="104" ht="15.75" customHeight="1">
      <c r="A104" s="11">
        <v>21501.0</v>
      </c>
      <c r="B104" s="36" t="s">
        <v>132</v>
      </c>
      <c r="C104" s="37"/>
      <c r="D104" s="38"/>
    </row>
    <row r="105" ht="15.75" customHeight="1">
      <c r="A105" s="11">
        <v>21502.0</v>
      </c>
      <c r="B105" s="36" t="s">
        <v>133</v>
      </c>
      <c r="C105" s="37"/>
      <c r="D105" s="38"/>
    </row>
    <row r="106" ht="15.75" customHeight="1">
      <c r="A106" s="11">
        <v>21601.0</v>
      </c>
      <c r="B106" s="36" t="s">
        <v>134</v>
      </c>
      <c r="C106" s="37"/>
      <c r="D106" s="38"/>
    </row>
    <row r="107" ht="15.75" customHeight="1">
      <c r="A107" s="11">
        <v>21602.0</v>
      </c>
      <c r="B107" s="36" t="s">
        <v>135</v>
      </c>
      <c r="C107" s="37"/>
      <c r="D107" s="38"/>
    </row>
    <row r="108" ht="15.75" customHeight="1">
      <c r="A108" s="11">
        <v>21701.0</v>
      </c>
      <c r="B108" s="36" t="s">
        <v>136</v>
      </c>
      <c r="C108" s="37"/>
      <c r="D108" s="38"/>
    </row>
    <row r="109" ht="15.75" customHeight="1">
      <c r="A109" s="11">
        <v>21702.0</v>
      </c>
      <c r="B109" s="36" t="s">
        <v>137</v>
      </c>
      <c r="C109" s="37"/>
      <c r="D109" s="38"/>
    </row>
    <row r="110" ht="15.75" customHeight="1">
      <c r="A110" s="11">
        <v>21703.0</v>
      </c>
      <c r="B110" s="36" t="s">
        <v>138</v>
      </c>
      <c r="C110" s="37"/>
      <c r="D110" s="38"/>
    </row>
    <row r="111" ht="15.75" customHeight="1">
      <c r="A111" s="11">
        <v>21801.0</v>
      </c>
      <c r="B111" s="36" t="s">
        <v>139</v>
      </c>
      <c r="C111" s="37"/>
      <c r="D111" s="38"/>
    </row>
    <row r="112" ht="15.75" customHeight="1">
      <c r="A112" s="11">
        <v>21802.0</v>
      </c>
      <c r="B112" s="36" t="s">
        <v>140</v>
      </c>
      <c r="C112" s="37"/>
      <c r="D112" s="38"/>
    </row>
    <row r="113" ht="15.75" customHeight="1">
      <c r="A113" s="11">
        <v>21803.0</v>
      </c>
      <c r="B113" s="36" t="s">
        <v>141</v>
      </c>
      <c r="C113" s="37"/>
      <c r="D113" s="38"/>
    </row>
    <row r="114" ht="15.75" customHeight="1">
      <c r="A114" s="11">
        <v>21901.0</v>
      </c>
      <c r="B114" s="36" t="s">
        <v>142</v>
      </c>
      <c r="C114" s="37"/>
      <c r="D114" s="38"/>
    </row>
    <row r="115" ht="15.75" customHeight="1">
      <c r="A115" s="11">
        <v>21902.0</v>
      </c>
      <c r="B115" s="36" t="s">
        <v>143</v>
      </c>
      <c r="C115" s="37"/>
      <c r="D115" s="38"/>
    </row>
    <row r="116" ht="15.75" customHeight="1">
      <c r="A116" s="11">
        <v>22001.0</v>
      </c>
      <c r="B116" s="36" t="s">
        <v>144</v>
      </c>
      <c r="C116" s="37"/>
      <c r="D116" s="38"/>
    </row>
    <row r="117" ht="15.75" customHeight="1">
      <c r="A117" s="11">
        <v>22002.0</v>
      </c>
      <c r="B117" s="36" t="s">
        <v>145</v>
      </c>
      <c r="C117" s="37"/>
      <c r="D117" s="38"/>
    </row>
    <row r="118" ht="15.75" customHeight="1">
      <c r="A118" s="11">
        <v>30101.0</v>
      </c>
      <c r="B118" s="36" t="s">
        <v>146</v>
      </c>
      <c r="C118" s="37"/>
      <c r="D118" s="38"/>
    </row>
    <row r="119" ht="15.75" customHeight="1">
      <c r="A119" s="11">
        <v>30201.0</v>
      </c>
      <c r="B119" s="36" t="s">
        <v>147</v>
      </c>
      <c r="C119" s="37"/>
      <c r="D119" s="38"/>
    </row>
    <row r="120" ht="15.75" customHeight="1">
      <c r="A120" s="11">
        <v>30202.0</v>
      </c>
      <c r="B120" s="36" t="s">
        <v>148</v>
      </c>
      <c r="C120" s="37"/>
      <c r="D120" s="38"/>
    </row>
    <row r="121" ht="15.75" customHeight="1">
      <c r="A121" s="11">
        <v>30203.0</v>
      </c>
      <c r="B121" s="36" t="s">
        <v>149</v>
      </c>
      <c r="C121" s="37"/>
      <c r="D121" s="38"/>
    </row>
    <row r="122" ht="15.75" customHeight="1">
      <c r="A122" s="11">
        <v>30301.0</v>
      </c>
      <c r="B122" s="36" t="s">
        <v>150</v>
      </c>
      <c r="C122" s="37"/>
      <c r="D122" s="38"/>
    </row>
    <row r="123" ht="15.75" customHeight="1">
      <c r="A123" s="11">
        <v>30302.0</v>
      </c>
      <c r="B123" s="36" t="s">
        <v>151</v>
      </c>
      <c r="C123" s="37"/>
      <c r="D123" s="38"/>
    </row>
    <row r="124" ht="15.75" customHeight="1">
      <c r="A124" s="11">
        <v>30303.0</v>
      </c>
      <c r="B124" s="36" t="s">
        <v>152</v>
      </c>
      <c r="C124" s="37"/>
      <c r="D124" s="38"/>
    </row>
    <row r="125" ht="15.75" customHeight="1">
      <c r="A125" s="11">
        <v>30401.0</v>
      </c>
      <c r="B125" s="36" t="s">
        <v>153</v>
      </c>
      <c r="C125" s="37"/>
      <c r="D125" s="38"/>
    </row>
    <row r="126" ht="15.75" customHeight="1">
      <c r="A126" s="11">
        <v>30402.0</v>
      </c>
      <c r="B126" s="36" t="s">
        <v>154</v>
      </c>
      <c r="C126" s="37"/>
      <c r="D126" s="38"/>
    </row>
    <row r="127" ht="15.75" customHeight="1">
      <c r="A127" s="11">
        <v>30403.0</v>
      </c>
      <c r="B127" s="36" t="s">
        <v>155</v>
      </c>
      <c r="C127" s="37"/>
      <c r="D127" s="38"/>
    </row>
    <row r="128" ht="15.75" customHeight="1">
      <c r="A128" s="11">
        <v>30404.0</v>
      </c>
      <c r="B128" s="36" t="s">
        <v>156</v>
      </c>
      <c r="C128" s="37"/>
      <c r="D128" s="38"/>
    </row>
    <row r="129" ht="15.75" customHeight="1">
      <c r="A129" s="11">
        <v>30501.0</v>
      </c>
      <c r="B129" s="36" t="s">
        <v>157</v>
      </c>
      <c r="C129" s="37"/>
      <c r="D129" s="38"/>
    </row>
    <row r="130" ht="15.75" customHeight="1">
      <c r="A130" s="11">
        <v>30502.0</v>
      </c>
      <c r="B130" s="36" t="s">
        <v>158</v>
      </c>
      <c r="C130" s="37"/>
      <c r="D130" s="38"/>
    </row>
    <row r="131" ht="15.75" customHeight="1">
      <c r="A131" s="11">
        <v>30601.0</v>
      </c>
      <c r="B131" s="36" t="s">
        <v>159</v>
      </c>
      <c r="C131" s="37"/>
      <c r="D131" s="38"/>
    </row>
    <row r="132" ht="15.75" customHeight="1">
      <c r="A132" s="11">
        <v>30602.0</v>
      </c>
      <c r="B132" s="36" t="s">
        <v>160</v>
      </c>
      <c r="C132" s="37"/>
      <c r="D132" s="38"/>
    </row>
    <row r="133" ht="15.75" customHeight="1">
      <c r="A133" s="11">
        <v>30701.0</v>
      </c>
      <c r="B133" s="36" t="s">
        <v>161</v>
      </c>
      <c r="C133" s="37"/>
      <c r="D133" s="38"/>
    </row>
    <row r="134" ht="15.75" customHeight="1">
      <c r="A134" s="11">
        <v>30702.0</v>
      </c>
      <c r="B134" s="36" t="s">
        <v>162</v>
      </c>
      <c r="C134" s="37"/>
      <c r="D134" s="38"/>
    </row>
    <row r="135" ht="15.75" customHeight="1">
      <c r="A135" s="11">
        <v>30703.0</v>
      </c>
      <c r="B135" s="36" t="s">
        <v>163</v>
      </c>
      <c r="C135" s="37"/>
      <c r="D135" s="38"/>
    </row>
    <row r="136" ht="15.75" customHeight="1">
      <c r="A136" s="11">
        <v>30801.0</v>
      </c>
      <c r="B136" s="36" t="s">
        <v>164</v>
      </c>
      <c r="C136" s="37"/>
      <c r="D136" s="38"/>
    </row>
    <row r="137" ht="15.75" customHeight="1">
      <c r="A137" s="11">
        <v>30802.0</v>
      </c>
      <c r="B137" s="36" t="s">
        <v>165</v>
      </c>
      <c r="C137" s="37"/>
      <c r="D137" s="38"/>
    </row>
    <row r="138" ht="15.75" customHeight="1">
      <c r="A138" s="11">
        <v>30803.0</v>
      </c>
      <c r="B138" s="36" t="s">
        <v>166</v>
      </c>
      <c r="C138" s="37"/>
      <c r="D138" s="38"/>
    </row>
    <row r="139" ht="15.75" customHeight="1">
      <c r="A139" s="11">
        <v>30901.0</v>
      </c>
      <c r="B139" s="36" t="s">
        <v>167</v>
      </c>
      <c r="C139" s="37"/>
      <c r="D139" s="38"/>
    </row>
    <row r="140" ht="15.75" customHeight="1">
      <c r="A140" s="11">
        <v>30902.0</v>
      </c>
      <c r="B140" s="36" t="s">
        <v>168</v>
      </c>
      <c r="C140" s="37"/>
      <c r="D140" s="38"/>
    </row>
    <row r="141" ht="15.75" customHeight="1">
      <c r="A141" s="11">
        <v>30903.0</v>
      </c>
      <c r="B141" s="36" t="s">
        <v>169</v>
      </c>
      <c r="C141" s="37"/>
      <c r="D141" s="38"/>
    </row>
    <row r="142" ht="15.75" customHeight="1">
      <c r="A142" s="11">
        <v>30904.0</v>
      </c>
      <c r="B142" s="36" t="s">
        <v>170</v>
      </c>
      <c r="C142" s="37"/>
      <c r="D142" s="38"/>
    </row>
    <row r="143" ht="15.75" customHeight="1">
      <c r="A143" s="11">
        <v>30905.0</v>
      </c>
      <c r="B143" s="36" t="s">
        <v>171</v>
      </c>
      <c r="C143" s="37"/>
      <c r="D143" s="38"/>
    </row>
    <row r="144" ht="15.75" customHeight="1">
      <c r="A144" s="11">
        <v>31001.0</v>
      </c>
      <c r="B144" s="36" t="s">
        <v>172</v>
      </c>
      <c r="C144" s="37"/>
      <c r="D144" s="38"/>
    </row>
    <row r="145" ht="15.75" customHeight="1">
      <c r="A145" s="11">
        <v>31002.0</v>
      </c>
      <c r="B145" s="36" t="s">
        <v>173</v>
      </c>
      <c r="C145" s="37"/>
      <c r="D145" s="38"/>
    </row>
    <row r="146" ht="15.75" customHeight="1">
      <c r="A146" s="11">
        <v>31003.0</v>
      </c>
      <c r="B146" s="36" t="s">
        <v>174</v>
      </c>
      <c r="C146" s="37"/>
      <c r="D146" s="38"/>
    </row>
    <row r="147" ht="15.75" customHeight="1">
      <c r="A147" s="11">
        <v>31101.0</v>
      </c>
      <c r="B147" s="36" t="s">
        <v>175</v>
      </c>
      <c r="C147" s="37"/>
      <c r="D147" s="38"/>
    </row>
    <row r="148" ht="15.75" customHeight="1">
      <c r="A148" s="11">
        <v>31201.0</v>
      </c>
      <c r="B148" s="36" t="s">
        <v>176</v>
      </c>
      <c r="C148" s="37"/>
      <c r="D148" s="38"/>
    </row>
    <row r="149" ht="15.75" customHeight="1">
      <c r="A149" s="11">
        <v>31202.0</v>
      </c>
      <c r="B149" s="36" t="s">
        <v>177</v>
      </c>
      <c r="C149" s="37"/>
      <c r="D149" s="38"/>
    </row>
    <row r="150" ht="15.75" customHeight="1">
      <c r="A150" s="11">
        <v>31203.0</v>
      </c>
      <c r="B150" s="36" t="s">
        <v>178</v>
      </c>
      <c r="C150" s="37"/>
      <c r="D150" s="38"/>
    </row>
    <row r="151" ht="15.75" customHeight="1">
      <c r="A151" s="11">
        <v>31204.0</v>
      </c>
      <c r="B151" s="36" t="s">
        <v>179</v>
      </c>
      <c r="C151" s="37"/>
      <c r="D151" s="38"/>
    </row>
    <row r="152" ht="15.75" customHeight="1">
      <c r="A152" s="11">
        <v>31205.0</v>
      </c>
      <c r="B152" s="36" t="s">
        <v>180</v>
      </c>
      <c r="C152" s="37"/>
      <c r="D152" s="38"/>
    </row>
    <row r="153" ht="15.75" customHeight="1">
      <c r="A153" s="11">
        <v>31206.0</v>
      </c>
      <c r="B153" s="36" t="s">
        <v>181</v>
      </c>
      <c r="C153" s="37"/>
      <c r="D153" s="38"/>
    </row>
    <row r="154" ht="15.75" customHeight="1">
      <c r="A154" s="11">
        <v>31301.0</v>
      </c>
      <c r="B154" s="36" t="s">
        <v>182</v>
      </c>
      <c r="C154" s="37"/>
      <c r="D154" s="38"/>
    </row>
    <row r="155" ht="15.75" customHeight="1">
      <c r="A155" s="11">
        <v>31302.0</v>
      </c>
      <c r="B155" s="36" t="s">
        <v>183</v>
      </c>
      <c r="C155" s="37"/>
      <c r="D155" s="38"/>
    </row>
    <row r="156" ht="15.75" customHeight="1">
      <c r="A156" s="11">
        <v>31303.0</v>
      </c>
      <c r="B156" s="36" t="s">
        <v>184</v>
      </c>
      <c r="C156" s="37"/>
      <c r="D156" s="38"/>
    </row>
    <row r="157" ht="15.75" customHeight="1">
      <c r="A157" s="39">
        <v>31304.0</v>
      </c>
      <c r="B157" s="36" t="s">
        <v>185</v>
      </c>
      <c r="C157" s="37"/>
      <c r="D157" s="38"/>
    </row>
    <row r="158" ht="15.75" customHeight="1">
      <c r="A158" s="11">
        <v>31401.0</v>
      </c>
      <c r="B158" s="36" t="s">
        <v>186</v>
      </c>
      <c r="C158" s="37"/>
      <c r="D158" s="38"/>
    </row>
    <row r="159" ht="15.75" customHeight="1">
      <c r="A159" s="11">
        <v>31402.0</v>
      </c>
      <c r="B159" s="36" t="s">
        <v>187</v>
      </c>
      <c r="C159" s="37"/>
      <c r="D159" s="38"/>
    </row>
    <row r="160" ht="15.75" customHeight="1">
      <c r="A160" s="11">
        <v>31403.0</v>
      </c>
      <c r="B160" s="36" t="s">
        <v>188</v>
      </c>
      <c r="C160" s="37"/>
      <c r="D160" s="38"/>
    </row>
    <row r="161" ht="15.75" customHeight="1">
      <c r="A161" s="11">
        <v>31404.0</v>
      </c>
      <c r="B161" s="36" t="s">
        <v>189</v>
      </c>
      <c r="C161" s="37"/>
      <c r="D161" s="38"/>
    </row>
    <row r="162" ht="15.75" customHeight="1">
      <c r="A162" s="11">
        <v>31405.0</v>
      </c>
      <c r="B162" s="36" t="s">
        <v>190</v>
      </c>
      <c r="C162" s="37"/>
      <c r="D162" s="38"/>
    </row>
    <row r="163" ht="15.75" customHeight="1">
      <c r="A163" s="11">
        <v>31501.0</v>
      </c>
      <c r="B163" s="36" t="s">
        <v>191</v>
      </c>
      <c r="C163" s="37"/>
      <c r="D163" s="38"/>
    </row>
    <row r="164" ht="15.75" customHeight="1">
      <c r="A164" s="11">
        <v>31601.0</v>
      </c>
      <c r="B164" s="36" t="s">
        <v>192</v>
      </c>
      <c r="C164" s="37"/>
      <c r="D164" s="38"/>
    </row>
    <row r="165" ht="15.75" customHeight="1">
      <c r="A165" s="11">
        <v>31602.0</v>
      </c>
      <c r="B165" s="36" t="s">
        <v>193</v>
      </c>
      <c r="C165" s="37"/>
      <c r="D165" s="38"/>
    </row>
    <row r="166" ht="15.75" customHeight="1">
      <c r="A166" s="11">
        <v>40101.0</v>
      </c>
      <c r="B166" s="36" t="s">
        <v>194</v>
      </c>
      <c r="C166" s="37"/>
      <c r="D166" s="38"/>
    </row>
    <row r="167" ht="15.75" customHeight="1">
      <c r="A167" s="11">
        <v>40102.0</v>
      </c>
      <c r="B167" s="36" t="s">
        <v>195</v>
      </c>
      <c r="C167" s="37"/>
      <c r="D167" s="38"/>
    </row>
    <row r="168" ht="15.75" customHeight="1">
      <c r="A168" s="11">
        <v>40103.0</v>
      </c>
      <c r="B168" s="36" t="s">
        <v>196</v>
      </c>
      <c r="C168" s="37"/>
      <c r="D168" s="38"/>
    </row>
    <row r="169" ht="15.75" customHeight="1">
      <c r="A169" s="11">
        <v>40104.0</v>
      </c>
      <c r="B169" s="36" t="s">
        <v>197</v>
      </c>
      <c r="C169" s="37"/>
      <c r="D169" s="38"/>
    </row>
    <row r="170" ht="15.75" customHeight="1">
      <c r="A170" s="11">
        <v>40201.0</v>
      </c>
      <c r="B170" s="36" t="s">
        <v>198</v>
      </c>
      <c r="C170" s="37"/>
      <c r="D170" s="38"/>
    </row>
    <row r="171" ht="15.75" customHeight="1">
      <c r="A171" s="11">
        <v>40202.0</v>
      </c>
      <c r="B171" s="36" t="s">
        <v>199</v>
      </c>
      <c r="C171" s="37"/>
      <c r="D171" s="38"/>
    </row>
    <row r="172" ht="15.75" customHeight="1">
      <c r="A172" s="11">
        <v>40301.0</v>
      </c>
      <c r="B172" s="36" t="s">
        <v>200</v>
      </c>
      <c r="C172" s="37"/>
      <c r="D172" s="38"/>
    </row>
    <row r="173" ht="15.75" customHeight="1">
      <c r="A173" s="11">
        <v>40302.0</v>
      </c>
      <c r="B173" s="36" t="s">
        <v>201</v>
      </c>
      <c r="C173" s="37"/>
      <c r="D173" s="38"/>
    </row>
    <row r="174" ht="15.75" customHeight="1">
      <c r="A174" s="11">
        <v>40401.0</v>
      </c>
      <c r="B174" s="36" t="s">
        <v>202</v>
      </c>
      <c r="C174" s="37"/>
      <c r="D174" s="38"/>
    </row>
    <row r="175" ht="15.75" customHeight="1">
      <c r="A175" s="11">
        <v>40402.0</v>
      </c>
      <c r="B175" s="36" t="s">
        <v>203</v>
      </c>
      <c r="C175" s="37"/>
      <c r="D175" s="38"/>
    </row>
    <row r="176" ht="15.75" customHeight="1">
      <c r="A176" s="11">
        <v>40501.0</v>
      </c>
      <c r="B176" s="36" t="s">
        <v>204</v>
      </c>
      <c r="C176" s="37"/>
      <c r="D176" s="38"/>
    </row>
    <row r="177" ht="15.75" customHeight="1">
      <c r="A177" s="11">
        <v>40502.0</v>
      </c>
      <c r="B177" s="36" t="s">
        <v>205</v>
      </c>
      <c r="C177" s="37"/>
      <c r="D177" s="38"/>
    </row>
    <row r="178" ht="15.75" customHeight="1">
      <c r="A178" s="11">
        <v>40503.0</v>
      </c>
      <c r="B178" s="36" t="s">
        <v>206</v>
      </c>
      <c r="C178" s="37"/>
      <c r="D178" s="38"/>
    </row>
    <row r="179" ht="15.75" customHeight="1">
      <c r="A179" s="11">
        <v>40504.0</v>
      </c>
      <c r="B179" s="36" t="s">
        <v>207</v>
      </c>
      <c r="C179" s="37"/>
      <c r="D179" s="38"/>
    </row>
    <row r="180" ht="15.75" customHeight="1">
      <c r="A180" s="11">
        <v>40505.0</v>
      </c>
      <c r="B180" s="36" t="s">
        <v>208</v>
      </c>
      <c r="C180" s="37"/>
      <c r="D180" s="38"/>
    </row>
    <row r="181" ht="15.75" customHeight="1">
      <c r="A181" s="11">
        <v>40601.0</v>
      </c>
      <c r="B181" s="36" t="s">
        <v>209</v>
      </c>
      <c r="C181" s="37"/>
      <c r="D181" s="38"/>
    </row>
    <row r="182" ht="15.75" customHeight="1">
      <c r="A182" s="11">
        <v>40602.0</v>
      </c>
      <c r="B182" s="36" t="s">
        <v>210</v>
      </c>
      <c r="C182" s="37"/>
      <c r="D182" s="38"/>
    </row>
    <row r="183" ht="15.75" customHeight="1">
      <c r="A183" s="11">
        <v>40603.0</v>
      </c>
      <c r="B183" s="36" t="s">
        <v>211</v>
      </c>
      <c r="C183" s="37"/>
      <c r="D183" s="38"/>
    </row>
    <row r="184" ht="15.75" customHeight="1">
      <c r="A184" s="11">
        <v>40701.0</v>
      </c>
      <c r="B184" s="36" t="s">
        <v>212</v>
      </c>
      <c r="C184" s="37"/>
      <c r="D184" s="38"/>
    </row>
    <row r="185" ht="15.75" customHeight="1">
      <c r="A185" s="11">
        <v>40702.0</v>
      </c>
      <c r="B185" s="36" t="s">
        <v>213</v>
      </c>
      <c r="C185" s="37"/>
      <c r="D185" s="38"/>
    </row>
    <row r="186" ht="15.75" customHeight="1">
      <c r="A186" s="11">
        <v>40801.0</v>
      </c>
      <c r="B186" s="36" t="s">
        <v>214</v>
      </c>
      <c r="C186" s="37"/>
      <c r="D186" s="38"/>
    </row>
    <row r="187" ht="15.75" customHeight="1">
      <c r="A187" s="11">
        <v>40802.0</v>
      </c>
      <c r="B187" s="36" t="s">
        <v>215</v>
      </c>
      <c r="C187" s="37"/>
      <c r="D187" s="38"/>
    </row>
    <row r="188" ht="15.75" customHeight="1">
      <c r="A188" s="11">
        <v>40901.0</v>
      </c>
      <c r="B188" s="36" t="s">
        <v>216</v>
      </c>
      <c r="C188" s="37"/>
      <c r="D188" s="38"/>
    </row>
    <row r="189" ht="15.75" customHeight="1">
      <c r="A189" s="11">
        <v>40902.0</v>
      </c>
      <c r="B189" s="36" t="s">
        <v>217</v>
      </c>
      <c r="C189" s="37"/>
      <c r="D189" s="38"/>
    </row>
    <row r="190" ht="15.75" customHeight="1">
      <c r="A190" s="11">
        <v>40903.0</v>
      </c>
      <c r="B190" s="36" t="s">
        <v>218</v>
      </c>
      <c r="C190" s="37"/>
      <c r="D190" s="38"/>
    </row>
    <row r="191" ht="15.75" customHeight="1">
      <c r="A191" s="11">
        <v>41001.0</v>
      </c>
      <c r="B191" s="36" t="s">
        <v>219</v>
      </c>
      <c r="C191" s="37"/>
      <c r="D191" s="38"/>
    </row>
    <row r="192" ht="15.75" customHeight="1">
      <c r="A192" s="11">
        <v>41101.0</v>
      </c>
      <c r="B192" s="36" t="s">
        <v>220</v>
      </c>
      <c r="C192" s="37"/>
      <c r="D192" s="38"/>
    </row>
    <row r="193" ht="15.75" customHeight="1">
      <c r="A193" s="11">
        <v>41201.0</v>
      </c>
      <c r="B193" s="36" t="s">
        <v>221</v>
      </c>
      <c r="C193" s="37"/>
      <c r="D193" s="38"/>
    </row>
    <row r="194" ht="15.75" customHeight="1">
      <c r="A194" s="11">
        <v>41202.0</v>
      </c>
      <c r="B194" s="36" t="s">
        <v>222</v>
      </c>
      <c r="C194" s="37"/>
      <c r="D194" s="38"/>
    </row>
    <row r="195" ht="15.75" customHeight="1">
      <c r="A195" s="11">
        <v>41301.0</v>
      </c>
      <c r="B195" s="36" t="s">
        <v>176</v>
      </c>
      <c r="C195" s="37"/>
      <c r="D195" s="38"/>
    </row>
    <row r="196" ht="15.75" customHeight="1">
      <c r="A196" s="11">
        <v>41401.0</v>
      </c>
      <c r="B196" s="36" t="s">
        <v>223</v>
      </c>
      <c r="C196" s="37"/>
      <c r="D196" s="38"/>
    </row>
    <row r="197" ht="15.75" customHeight="1">
      <c r="A197" s="11">
        <v>41501.0</v>
      </c>
      <c r="B197" s="36" t="s">
        <v>224</v>
      </c>
      <c r="C197" s="37"/>
      <c r="D197" s="38"/>
    </row>
    <row r="198" ht="15.75" customHeight="1">
      <c r="A198" s="11">
        <v>41502.0</v>
      </c>
      <c r="B198" s="36" t="s">
        <v>225</v>
      </c>
      <c r="C198" s="37"/>
      <c r="D198" s="38"/>
    </row>
    <row r="199" ht="15.75" customHeight="1">
      <c r="A199" s="11">
        <v>41503.0</v>
      </c>
      <c r="B199" s="36" t="s">
        <v>226</v>
      </c>
      <c r="C199" s="37"/>
      <c r="D199" s="38"/>
    </row>
    <row r="200" ht="15.75" customHeight="1">
      <c r="A200" s="11">
        <v>41601.0</v>
      </c>
      <c r="B200" s="36" t="s">
        <v>227</v>
      </c>
      <c r="C200" s="37"/>
      <c r="D200" s="38"/>
    </row>
    <row r="201" ht="15.75" customHeight="1">
      <c r="A201" s="11">
        <v>50101.0</v>
      </c>
      <c r="B201" s="36" t="s">
        <v>228</v>
      </c>
      <c r="C201" s="37"/>
      <c r="D201" s="38"/>
    </row>
    <row r="202" ht="15.75" customHeight="1">
      <c r="A202" s="11">
        <v>50102.0</v>
      </c>
      <c r="B202" s="36" t="s">
        <v>229</v>
      </c>
      <c r="C202" s="37"/>
      <c r="D202" s="38"/>
    </row>
    <row r="203" ht="15.75" customHeight="1">
      <c r="A203" s="11">
        <v>50103.0</v>
      </c>
      <c r="B203" s="36" t="s">
        <v>230</v>
      </c>
      <c r="C203" s="37"/>
      <c r="D203" s="38"/>
    </row>
    <row r="204" ht="15.75" customHeight="1">
      <c r="A204" s="11">
        <v>50104.0</v>
      </c>
      <c r="B204" s="36" t="s">
        <v>231</v>
      </c>
      <c r="C204" s="37"/>
      <c r="D204" s="38"/>
    </row>
    <row r="205" ht="15.75" customHeight="1">
      <c r="A205" s="11">
        <v>50201.0</v>
      </c>
      <c r="B205" s="36" t="s">
        <v>232</v>
      </c>
      <c r="C205" s="37"/>
      <c r="D205" s="38"/>
    </row>
    <row r="206" ht="15.75" customHeight="1">
      <c r="A206" s="11">
        <v>50202.0</v>
      </c>
      <c r="B206" s="36" t="s">
        <v>233</v>
      </c>
      <c r="C206" s="37"/>
      <c r="D206" s="38"/>
    </row>
    <row r="207" ht="15.75" customHeight="1">
      <c r="A207" s="11">
        <v>50203.0</v>
      </c>
      <c r="B207" s="36" t="s">
        <v>234</v>
      </c>
      <c r="C207" s="37"/>
      <c r="D207" s="38"/>
    </row>
    <row r="208" ht="15.75" customHeight="1">
      <c r="A208" s="11">
        <v>50204.0</v>
      </c>
      <c r="B208" s="36" t="s">
        <v>235</v>
      </c>
      <c r="C208" s="37"/>
      <c r="D208" s="38"/>
    </row>
    <row r="209" ht="15.75" customHeight="1">
      <c r="A209" s="11">
        <v>50301.0</v>
      </c>
      <c r="B209" s="36" t="s">
        <v>236</v>
      </c>
      <c r="C209" s="37"/>
      <c r="D209" s="38"/>
    </row>
    <row r="210" ht="15.75" customHeight="1">
      <c r="A210" s="11">
        <v>50302.0</v>
      </c>
      <c r="B210" s="36" t="s">
        <v>237</v>
      </c>
      <c r="C210" s="37"/>
      <c r="D210" s="38"/>
    </row>
    <row r="211" ht="15.75" customHeight="1">
      <c r="A211" s="11">
        <v>50303.0</v>
      </c>
      <c r="B211" s="36" t="s">
        <v>238</v>
      </c>
      <c r="C211" s="37"/>
      <c r="D211" s="38"/>
    </row>
    <row r="212" ht="15.75" customHeight="1">
      <c r="A212" s="11">
        <v>50401.0</v>
      </c>
      <c r="B212" s="36" t="s">
        <v>239</v>
      </c>
      <c r="C212" s="37"/>
      <c r="D212" s="38"/>
    </row>
    <row r="213" ht="15.75" customHeight="1">
      <c r="A213" s="11">
        <v>50402.0</v>
      </c>
      <c r="B213" s="36" t="s">
        <v>240</v>
      </c>
      <c r="C213" s="37"/>
      <c r="D213" s="38"/>
    </row>
    <row r="214" ht="15.75" customHeight="1">
      <c r="A214" s="11">
        <v>50403.0</v>
      </c>
      <c r="B214" s="36" t="s">
        <v>241</v>
      </c>
      <c r="C214" s="37"/>
      <c r="D214" s="38"/>
    </row>
    <row r="215" ht="15.75" customHeight="1">
      <c r="A215" s="11">
        <v>50404.0</v>
      </c>
      <c r="B215" s="36" t="s">
        <v>242</v>
      </c>
      <c r="C215" s="37"/>
      <c r="D215" s="38"/>
    </row>
    <row r="216" ht="15.75" customHeight="1">
      <c r="A216" s="39">
        <v>50405.0</v>
      </c>
      <c r="B216" s="36" t="s">
        <v>243</v>
      </c>
      <c r="C216" s="37"/>
      <c r="D216" s="38"/>
    </row>
    <row r="217" ht="15.75" customHeight="1">
      <c r="A217" s="11">
        <v>50501.0</v>
      </c>
      <c r="B217" s="36" t="s">
        <v>244</v>
      </c>
      <c r="C217" s="37"/>
      <c r="D217" s="38"/>
    </row>
    <row r="218" ht="15.75" customHeight="1">
      <c r="A218" s="11">
        <v>50502.0</v>
      </c>
      <c r="B218" s="36" t="s">
        <v>245</v>
      </c>
      <c r="C218" s="37"/>
      <c r="D218" s="38"/>
    </row>
    <row r="219" ht="15.75" customHeight="1">
      <c r="A219" s="11">
        <v>50601.0</v>
      </c>
      <c r="B219" s="36" t="s">
        <v>246</v>
      </c>
      <c r="C219" s="37"/>
      <c r="D219" s="38"/>
    </row>
    <row r="220" ht="15.75" customHeight="1">
      <c r="A220" s="11">
        <v>50602.0</v>
      </c>
      <c r="B220" s="36" t="s">
        <v>247</v>
      </c>
      <c r="C220" s="37"/>
      <c r="D220" s="38"/>
    </row>
    <row r="221" ht="15.75" customHeight="1">
      <c r="A221" s="11">
        <v>50701.0</v>
      </c>
      <c r="B221" s="36" t="s">
        <v>248</v>
      </c>
      <c r="C221" s="37"/>
      <c r="D221" s="38"/>
    </row>
    <row r="222" ht="15.75" customHeight="1">
      <c r="A222" s="11">
        <v>50702.0</v>
      </c>
      <c r="B222" s="36" t="s">
        <v>249</v>
      </c>
      <c r="C222" s="37"/>
      <c r="D222" s="38"/>
    </row>
    <row r="223" ht="15.75" customHeight="1">
      <c r="A223" s="11">
        <v>50801.0</v>
      </c>
      <c r="B223" s="36" t="s">
        <v>250</v>
      </c>
      <c r="C223" s="37"/>
      <c r="D223" s="38"/>
    </row>
    <row r="224" ht="15.75" customHeight="1">
      <c r="A224" s="11">
        <v>50802.0</v>
      </c>
      <c r="B224" s="36" t="s">
        <v>251</v>
      </c>
      <c r="C224" s="37"/>
      <c r="D224" s="38"/>
    </row>
    <row r="225" ht="15.75" customHeight="1">
      <c r="A225" s="11">
        <v>50901.0</v>
      </c>
      <c r="B225" s="36" t="s">
        <v>252</v>
      </c>
      <c r="C225" s="37"/>
      <c r="D225" s="38"/>
    </row>
    <row r="226" ht="15.75" customHeight="1">
      <c r="A226" s="11">
        <v>50902.0</v>
      </c>
      <c r="B226" s="36" t="s">
        <v>253</v>
      </c>
      <c r="C226" s="37"/>
      <c r="D226" s="38"/>
    </row>
    <row r="227" ht="15.75" customHeight="1">
      <c r="A227" s="11">
        <v>51001.0</v>
      </c>
      <c r="B227" s="36" t="s">
        <v>254</v>
      </c>
      <c r="C227" s="37"/>
      <c r="D227" s="38"/>
    </row>
    <row r="228" ht="15.75" customHeight="1">
      <c r="A228" s="11">
        <v>51002.0</v>
      </c>
      <c r="B228" s="36" t="s">
        <v>255</v>
      </c>
      <c r="C228" s="37"/>
      <c r="D228" s="38"/>
    </row>
    <row r="229" ht="15.75" customHeight="1">
      <c r="A229" s="11">
        <v>51003.0</v>
      </c>
      <c r="B229" s="36" t="s">
        <v>256</v>
      </c>
      <c r="C229" s="37"/>
      <c r="D229" s="38"/>
    </row>
    <row r="230" ht="15.75" customHeight="1">
      <c r="A230" s="11">
        <v>51101.0</v>
      </c>
      <c r="B230" s="36" t="s">
        <v>257</v>
      </c>
      <c r="C230" s="37"/>
      <c r="D230" s="38"/>
    </row>
    <row r="231" ht="15.75" customHeight="1">
      <c r="A231" s="11">
        <v>51102.0</v>
      </c>
      <c r="B231" s="36" t="s">
        <v>258</v>
      </c>
      <c r="C231" s="37"/>
      <c r="D231" s="38"/>
    </row>
    <row r="232" ht="15.75" customHeight="1">
      <c r="A232" s="11">
        <v>51103.0</v>
      </c>
      <c r="B232" s="36" t="s">
        <v>259</v>
      </c>
      <c r="C232" s="37"/>
      <c r="D232" s="38"/>
    </row>
    <row r="233" ht="15.75" customHeight="1">
      <c r="A233" s="11">
        <v>51201.0</v>
      </c>
      <c r="B233" s="36" t="s">
        <v>260</v>
      </c>
      <c r="C233" s="37"/>
      <c r="D233" s="38"/>
    </row>
    <row r="234" ht="15.75" customHeight="1">
      <c r="A234" s="11">
        <v>51202.0</v>
      </c>
      <c r="B234" s="36" t="s">
        <v>261</v>
      </c>
      <c r="C234" s="37"/>
      <c r="D234" s="38"/>
    </row>
    <row r="235" ht="15.75" customHeight="1">
      <c r="A235" s="11">
        <v>51203.0</v>
      </c>
      <c r="B235" s="36" t="s">
        <v>262</v>
      </c>
      <c r="C235" s="37"/>
      <c r="D235" s="38"/>
    </row>
    <row r="236" ht="15.75" customHeight="1">
      <c r="A236" s="39">
        <v>51204.0</v>
      </c>
      <c r="B236" s="36" t="s">
        <v>263</v>
      </c>
      <c r="C236" s="37"/>
      <c r="D236" s="38"/>
    </row>
    <row r="237" ht="15.75" customHeight="1">
      <c r="A237" s="11">
        <v>51301.0</v>
      </c>
      <c r="B237" s="36" t="s">
        <v>264</v>
      </c>
      <c r="C237" s="37"/>
      <c r="D237" s="38"/>
    </row>
    <row r="238" ht="15.75" customHeight="1">
      <c r="A238" s="11">
        <v>51302.0</v>
      </c>
      <c r="B238" s="36" t="s">
        <v>265</v>
      </c>
      <c r="C238" s="37"/>
      <c r="D238" s="38"/>
    </row>
    <row r="239" ht="15.75" customHeight="1">
      <c r="A239" s="11">
        <v>51401.0</v>
      </c>
      <c r="B239" s="36" t="s">
        <v>266</v>
      </c>
      <c r="C239" s="37"/>
      <c r="D239" s="38"/>
    </row>
    <row r="240" ht="15.75" customHeight="1">
      <c r="A240" s="11">
        <v>51402.0</v>
      </c>
      <c r="B240" s="36" t="s">
        <v>267</v>
      </c>
      <c r="C240" s="37"/>
      <c r="D240" s="38"/>
    </row>
    <row r="241" ht="15.75" customHeight="1">
      <c r="A241" s="11">
        <v>51501.0</v>
      </c>
      <c r="B241" s="36" t="s">
        <v>268</v>
      </c>
      <c r="C241" s="37"/>
      <c r="D241" s="38"/>
    </row>
    <row r="242" ht="15.75" customHeight="1">
      <c r="A242" s="11">
        <v>51601.0</v>
      </c>
      <c r="B242" s="36" t="s">
        <v>269</v>
      </c>
      <c r="C242" s="37"/>
      <c r="D242" s="38"/>
    </row>
    <row r="243" ht="15.75" customHeight="1">
      <c r="A243" s="11">
        <v>60101.0</v>
      </c>
      <c r="B243" s="36" t="s">
        <v>270</v>
      </c>
      <c r="C243" s="37"/>
      <c r="D243" s="38"/>
    </row>
    <row r="244" ht="15.75" customHeight="1">
      <c r="A244" s="11">
        <v>60201.0</v>
      </c>
      <c r="B244" s="36" t="s">
        <v>271</v>
      </c>
      <c r="C244" s="37"/>
      <c r="D244" s="38"/>
    </row>
    <row r="245" ht="15.75" customHeight="1">
      <c r="A245" s="11">
        <v>60202.0</v>
      </c>
      <c r="B245" s="36" t="s">
        <v>272</v>
      </c>
      <c r="C245" s="37"/>
      <c r="D245" s="38"/>
    </row>
    <row r="246" ht="15.75" customHeight="1">
      <c r="A246" s="11">
        <v>60301.0</v>
      </c>
      <c r="B246" s="36" t="s">
        <v>273</v>
      </c>
      <c r="C246" s="37"/>
      <c r="D246" s="38"/>
    </row>
    <row r="247" ht="15.75" customHeight="1">
      <c r="A247" s="11">
        <v>60302.0</v>
      </c>
      <c r="B247" s="36" t="s">
        <v>274</v>
      </c>
      <c r="C247" s="37"/>
      <c r="D247" s="38"/>
    </row>
    <row r="248" ht="15.75" customHeight="1">
      <c r="A248" s="11">
        <v>60303.0</v>
      </c>
      <c r="B248" s="36" t="s">
        <v>275</v>
      </c>
      <c r="C248" s="37"/>
      <c r="D248" s="38"/>
    </row>
    <row r="249" ht="15.75" customHeight="1">
      <c r="A249" s="11">
        <v>60401.0</v>
      </c>
      <c r="B249" s="36" t="s">
        <v>276</v>
      </c>
      <c r="C249" s="37"/>
      <c r="D249" s="38"/>
    </row>
    <row r="250" ht="15.75" customHeight="1">
      <c r="A250" s="11">
        <v>60402.0</v>
      </c>
      <c r="B250" s="36" t="s">
        <v>277</v>
      </c>
      <c r="C250" s="37"/>
      <c r="D250" s="38"/>
    </row>
    <row r="251" ht="15.75" customHeight="1">
      <c r="A251" s="11">
        <v>60501.0</v>
      </c>
      <c r="B251" s="36" t="s">
        <v>278</v>
      </c>
      <c r="C251" s="37"/>
      <c r="D251" s="38"/>
    </row>
    <row r="252" ht="15.75" customHeight="1">
      <c r="A252" s="11">
        <v>60502.0</v>
      </c>
      <c r="B252" s="36" t="s">
        <v>279</v>
      </c>
      <c r="C252" s="37"/>
      <c r="D252" s="38"/>
    </row>
    <row r="253" ht="15.75" customHeight="1">
      <c r="A253" s="11">
        <v>60601.0</v>
      </c>
      <c r="B253" s="36" t="s">
        <v>181</v>
      </c>
      <c r="C253" s="37"/>
      <c r="D253" s="38"/>
    </row>
    <row r="254" ht="15.75" customHeight="1">
      <c r="A254" s="11">
        <v>70101.0</v>
      </c>
      <c r="B254" s="36" t="s">
        <v>280</v>
      </c>
      <c r="C254" s="37"/>
      <c r="D254" s="38"/>
    </row>
    <row r="255" ht="15.75" customHeight="1">
      <c r="A255" s="11">
        <v>70102.0</v>
      </c>
      <c r="B255" s="36" t="s">
        <v>281</v>
      </c>
      <c r="C255" s="37"/>
      <c r="D255" s="38"/>
    </row>
    <row r="256" ht="15.75" customHeight="1">
      <c r="A256" s="11">
        <v>70103.0</v>
      </c>
      <c r="B256" s="36" t="s">
        <v>282</v>
      </c>
      <c r="C256" s="37"/>
      <c r="D256" s="38"/>
    </row>
    <row r="257" ht="15.75" customHeight="1">
      <c r="A257" s="11">
        <v>70104.0</v>
      </c>
      <c r="B257" s="36" t="s">
        <v>283</v>
      </c>
      <c r="C257" s="37"/>
      <c r="D257" s="38"/>
    </row>
    <row r="258" ht="15.75" customHeight="1">
      <c r="A258" s="11">
        <v>70105.0</v>
      </c>
      <c r="B258" s="36" t="s">
        <v>284</v>
      </c>
      <c r="C258" s="37"/>
      <c r="D258" s="38"/>
    </row>
    <row r="259" ht="15.75" customHeight="1">
      <c r="A259" s="11">
        <v>70201.0</v>
      </c>
      <c r="B259" s="36" t="s">
        <v>285</v>
      </c>
      <c r="C259" s="37"/>
      <c r="D259" s="38"/>
    </row>
    <row r="260" ht="15.75" customHeight="1">
      <c r="A260" s="11">
        <v>70202.0</v>
      </c>
      <c r="B260" s="36" t="s">
        <v>286</v>
      </c>
      <c r="C260" s="37"/>
      <c r="D260" s="38"/>
    </row>
    <row r="261" ht="15.75" customHeight="1">
      <c r="A261" s="11">
        <v>70301.0</v>
      </c>
      <c r="B261" s="36" t="s">
        <v>287</v>
      </c>
      <c r="C261" s="37"/>
      <c r="D261" s="38"/>
    </row>
    <row r="262" ht="15.75" customHeight="1">
      <c r="A262" s="11">
        <v>70302.0</v>
      </c>
      <c r="B262" s="36" t="s">
        <v>288</v>
      </c>
      <c r="C262" s="37"/>
      <c r="D262" s="38"/>
    </row>
    <row r="263" ht="15.75" customHeight="1">
      <c r="A263" s="11">
        <v>70303.0</v>
      </c>
      <c r="B263" s="36" t="s">
        <v>289</v>
      </c>
      <c r="C263" s="37"/>
      <c r="D263" s="38"/>
    </row>
    <row r="264" ht="15.75" customHeight="1">
      <c r="A264" s="11">
        <v>70401.0</v>
      </c>
      <c r="B264" s="36" t="s">
        <v>290</v>
      </c>
      <c r="C264" s="37"/>
      <c r="D264" s="38"/>
    </row>
    <row r="265" ht="15.75" customHeight="1">
      <c r="A265" s="11">
        <v>70402.0</v>
      </c>
      <c r="B265" s="36" t="s">
        <v>291</v>
      </c>
      <c r="C265" s="37"/>
      <c r="D265" s="38"/>
    </row>
    <row r="266" ht="15.75" customHeight="1">
      <c r="A266" s="11">
        <v>70403.0</v>
      </c>
      <c r="B266" s="36" t="s">
        <v>292</v>
      </c>
      <c r="C266" s="37"/>
      <c r="D266" s="38"/>
    </row>
    <row r="267" ht="15.75" customHeight="1">
      <c r="A267" s="11">
        <v>70404.0</v>
      </c>
      <c r="B267" s="36" t="s">
        <v>293</v>
      </c>
      <c r="C267" s="37"/>
      <c r="D267" s="38"/>
    </row>
    <row r="268" ht="15.75" customHeight="1">
      <c r="A268" s="11">
        <v>70501.0</v>
      </c>
      <c r="B268" s="36" t="s">
        <v>294</v>
      </c>
      <c r="C268" s="37"/>
      <c r="D268" s="38"/>
    </row>
    <row r="269" ht="15.75" customHeight="1">
      <c r="A269" s="11">
        <v>70502.0</v>
      </c>
      <c r="B269" s="36" t="s">
        <v>295</v>
      </c>
      <c r="C269" s="37"/>
      <c r="D269" s="38"/>
    </row>
    <row r="270" ht="15.75" customHeight="1">
      <c r="A270" s="11">
        <v>70503.0</v>
      </c>
      <c r="B270" s="36" t="s">
        <v>296</v>
      </c>
      <c r="C270" s="37"/>
      <c r="D270" s="38"/>
    </row>
    <row r="271" ht="15.75" customHeight="1">
      <c r="A271" s="11">
        <v>70601.0</v>
      </c>
      <c r="B271" s="36" t="s">
        <v>297</v>
      </c>
      <c r="C271" s="37"/>
      <c r="D271" s="38"/>
    </row>
    <row r="272" ht="15.75" customHeight="1">
      <c r="A272" s="11">
        <v>70602.0</v>
      </c>
      <c r="B272" s="36" t="s">
        <v>298</v>
      </c>
      <c r="C272" s="37"/>
      <c r="D272" s="38"/>
    </row>
    <row r="273" ht="15.75" customHeight="1">
      <c r="A273" s="11">
        <v>70603.0</v>
      </c>
      <c r="B273" s="36" t="s">
        <v>299</v>
      </c>
      <c r="C273" s="37"/>
      <c r="D273" s="38"/>
    </row>
    <row r="274" ht="15.75" customHeight="1">
      <c r="A274" s="11">
        <v>70701.0</v>
      </c>
      <c r="B274" s="36" t="s">
        <v>300</v>
      </c>
      <c r="C274" s="37"/>
      <c r="D274" s="38"/>
    </row>
    <row r="275" ht="15.75" customHeight="1">
      <c r="A275" s="11">
        <v>70702.0</v>
      </c>
      <c r="B275" s="36" t="s">
        <v>301</v>
      </c>
      <c r="C275" s="37"/>
      <c r="D275" s="38"/>
    </row>
    <row r="276" ht="15.75" customHeight="1">
      <c r="A276" s="11">
        <v>70703.0</v>
      </c>
      <c r="B276" s="36" t="s">
        <v>302</v>
      </c>
      <c r="C276" s="37"/>
      <c r="D276" s="38"/>
    </row>
    <row r="277" ht="15.75" customHeight="1">
      <c r="A277" s="11">
        <v>70704.0</v>
      </c>
      <c r="B277" s="36" t="s">
        <v>303</v>
      </c>
      <c r="C277" s="37"/>
      <c r="D277" s="38"/>
    </row>
    <row r="278" ht="15.75" customHeight="1">
      <c r="A278" s="11">
        <v>70705.0</v>
      </c>
      <c r="B278" s="36" t="s">
        <v>304</v>
      </c>
      <c r="C278" s="37"/>
      <c r="D278" s="38"/>
    </row>
    <row r="279" ht="15.75" customHeight="1">
      <c r="A279" s="11">
        <v>70706.0</v>
      </c>
      <c r="B279" s="36" t="s">
        <v>305</v>
      </c>
      <c r="C279" s="37"/>
      <c r="D279" s="38"/>
    </row>
    <row r="280" ht="15.75" customHeight="1">
      <c r="A280" s="11">
        <v>70707.0</v>
      </c>
      <c r="B280" s="36" t="s">
        <v>306</v>
      </c>
      <c r="C280" s="37"/>
      <c r="D280" s="38"/>
    </row>
    <row r="281" ht="15.75" customHeight="1">
      <c r="A281" s="11">
        <v>70801.0</v>
      </c>
      <c r="B281" s="36" t="s">
        <v>307</v>
      </c>
      <c r="C281" s="37"/>
      <c r="D281" s="38"/>
    </row>
    <row r="282" ht="15.75" customHeight="1">
      <c r="A282" s="11">
        <v>70802.0</v>
      </c>
      <c r="B282" s="36" t="s">
        <v>308</v>
      </c>
      <c r="C282" s="37"/>
      <c r="D282" s="38"/>
    </row>
    <row r="283" ht="15.75" customHeight="1">
      <c r="A283" s="11">
        <v>70803.0</v>
      </c>
      <c r="B283" s="36" t="s">
        <v>309</v>
      </c>
      <c r="C283" s="37"/>
      <c r="D283" s="38"/>
    </row>
    <row r="284" ht="15.75" customHeight="1">
      <c r="A284" s="11">
        <v>70804.0</v>
      </c>
      <c r="B284" s="36" t="s">
        <v>310</v>
      </c>
      <c r="C284" s="37"/>
      <c r="D284" s="38"/>
    </row>
    <row r="285" ht="15.75" customHeight="1">
      <c r="A285" s="11">
        <v>70805.0</v>
      </c>
      <c r="B285" s="36" t="s">
        <v>311</v>
      </c>
      <c r="C285" s="37"/>
      <c r="D285" s="38"/>
    </row>
    <row r="286" ht="15.75" customHeight="1">
      <c r="A286" s="11">
        <v>70901.0</v>
      </c>
      <c r="B286" s="36" t="s">
        <v>312</v>
      </c>
      <c r="C286" s="37"/>
      <c r="D286" s="38"/>
    </row>
    <row r="287" ht="15.75" customHeight="1">
      <c r="A287" s="11">
        <v>70902.0</v>
      </c>
      <c r="B287" s="36" t="s">
        <v>313</v>
      </c>
      <c r="C287" s="37"/>
      <c r="D287" s="38"/>
    </row>
    <row r="288" ht="15.75" customHeight="1">
      <c r="A288" s="11">
        <v>70903.0</v>
      </c>
      <c r="B288" s="36" t="s">
        <v>314</v>
      </c>
      <c r="C288" s="37"/>
      <c r="D288" s="38"/>
    </row>
    <row r="289" ht="15.75" customHeight="1">
      <c r="A289" s="11">
        <v>70904.0</v>
      </c>
      <c r="B289" s="36" t="s">
        <v>315</v>
      </c>
      <c r="C289" s="37"/>
      <c r="D289" s="38"/>
    </row>
    <row r="290" ht="15.75" customHeight="1">
      <c r="A290" s="11">
        <v>71001.0</v>
      </c>
      <c r="B290" s="36" t="s">
        <v>316</v>
      </c>
      <c r="C290" s="37"/>
      <c r="D290" s="38"/>
    </row>
    <row r="291" ht="15.75" customHeight="1">
      <c r="A291" s="11">
        <v>71002.0</v>
      </c>
      <c r="B291" s="36" t="s">
        <v>317</v>
      </c>
      <c r="C291" s="37"/>
      <c r="D291" s="38"/>
    </row>
    <row r="292" ht="15.75" customHeight="1">
      <c r="A292" s="11">
        <v>71003.0</v>
      </c>
      <c r="B292" s="36" t="s">
        <v>318</v>
      </c>
      <c r="C292" s="37"/>
      <c r="D292" s="38"/>
    </row>
    <row r="293" ht="15.75" customHeight="1">
      <c r="A293" s="11">
        <v>71004.0</v>
      </c>
      <c r="B293" s="36" t="s">
        <v>319</v>
      </c>
      <c r="C293" s="37"/>
      <c r="D293" s="38"/>
    </row>
    <row r="294" ht="15.75" customHeight="1">
      <c r="A294" s="11">
        <v>71005.0</v>
      </c>
      <c r="B294" s="36" t="s">
        <v>244</v>
      </c>
      <c r="C294" s="37"/>
      <c r="D294" s="38"/>
    </row>
    <row r="295" ht="15.75" customHeight="1">
      <c r="A295" s="11">
        <v>71101.0</v>
      </c>
      <c r="B295" s="36" t="s">
        <v>320</v>
      </c>
      <c r="C295" s="37"/>
      <c r="D295" s="38"/>
    </row>
    <row r="296" ht="15.75" customHeight="1">
      <c r="A296" s="11">
        <v>71102.0</v>
      </c>
      <c r="B296" s="36" t="s">
        <v>321</v>
      </c>
      <c r="C296" s="37"/>
      <c r="D296" s="38"/>
    </row>
    <row r="297" ht="15.75" customHeight="1">
      <c r="A297" s="11">
        <v>71103.0</v>
      </c>
      <c r="B297" s="36" t="s">
        <v>322</v>
      </c>
      <c r="C297" s="37"/>
      <c r="D297" s="38"/>
    </row>
    <row r="298" ht="15.75" customHeight="1">
      <c r="A298" s="11">
        <v>71104.0</v>
      </c>
      <c r="B298" s="36" t="s">
        <v>323</v>
      </c>
      <c r="C298" s="37"/>
      <c r="D298" s="38"/>
    </row>
    <row r="299" ht="15.75" customHeight="1">
      <c r="A299" s="11">
        <v>71105.0</v>
      </c>
      <c r="B299" s="36" t="s">
        <v>324</v>
      </c>
      <c r="C299" s="37"/>
      <c r="D299" s="38"/>
    </row>
    <row r="300" ht="15.75" customHeight="1">
      <c r="A300" s="11">
        <v>71106.0</v>
      </c>
      <c r="B300" s="36" t="s">
        <v>325</v>
      </c>
      <c r="C300" s="37"/>
      <c r="D300" s="38"/>
    </row>
    <row r="301" ht="15.75" customHeight="1">
      <c r="A301" s="11">
        <v>71201.0</v>
      </c>
      <c r="B301" s="36" t="s">
        <v>326</v>
      </c>
      <c r="C301" s="37"/>
      <c r="D301" s="38"/>
    </row>
    <row r="302" ht="15.75" customHeight="1">
      <c r="A302" s="11">
        <v>71301.0</v>
      </c>
      <c r="B302" s="36" t="s">
        <v>327</v>
      </c>
      <c r="C302" s="37"/>
      <c r="D302" s="38"/>
    </row>
    <row r="303" ht="15.75" customHeight="1">
      <c r="A303" s="11">
        <v>71302.0</v>
      </c>
      <c r="B303" s="36" t="s">
        <v>328</v>
      </c>
      <c r="C303" s="37"/>
      <c r="D303" s="38"/>
    </row>
    <row r="304" ht="15.75" customHeight="1">
      <c r="A304" s="11">
        <v>71401.0</v>
      </c>
      <c r="B304" s="36" t="s">
        <v>329</v>
      </c>
      <c r="C304" s="37"/>
      <c r="D304" s="38"/>
    </row>
    <row r="305" ht="15.75" customHeight="1">
      <c r="A305" s="11">
        <v>71402.0</v>
      </c>
      <c r="B305" s="36" t="s">
        <v>330</v>
      </c>
      <c r="C305" s="37"/>
      <c r="D305" s="38"/>
    </row>
    <row r="306" ht="15.75" customHeight="1">
      <c r="A306" s="11">
        <v>71403.0</v>
      </c>
      <c r="B306" s="36" t="s">
        <v>331</v>
      </c>
      <c r="C306" s="37"/>
      <c r="D306" s="38"/>
    </row>
    <row r="307" ht="15.75" customHeight="1">
      <c r="A307" s="11">
        <v>71501.0</v>
      </c>
      <c r="B307" s="36" t="s">
        <v>332</v>
      </c>
      <c r="C307" s="37"/>
      <c r="D307" s="38"/>
    </row>
    <row r="308" ht="15.75" customHeight="1">
      <c r="A308" s="11">
        <v>71502.0</v>
      </c>
      <c r="B308" s="36" t="s">
        <v>333</v>
      </c>
      <c r="C308" s="37"/>
      <c r="D308" s="38"/>
    </row>
    <row r="309" ht="15.75" customHeight="1">
      <c r="A309" s="11">
        <v>71503.0</v>
      </c>
      <c r="B309" s="36" t="s">
        <v>279</v>
      </c>
      <c r="C309" s="37"/>
      <c r="D309" s="38"/>
    </row>
    <row r="310" ht="15.75" customHeight="1">
      <c r="A310" s="11">
        <v>80101.0</v>
      </c>
      <c r="B310" s="36" t="s">
        <v>334</v>
      </c>
      <c r="C310" s="37"/>
      <c r="D310" s="38"/>
    </row>
    <row r="311" ht="15.75" customHeight="1">
      <c r="A311" s="11">
        <v>80102.0</v>
      </c>
      <c r="B311" s="36" t="s">
        <v>321</v>
      </c>
      <c r="C311" s="37"/>
      <c r="D311" s="38"/>
    </row>
    <row r="312" ht="15.75" customHeight="1">
      <c r="A312" s="11">
        <v>80201.0</v>
      </c>
      <c r="B312" s="36" t="s">
        <v>335</v>
      </c>
      <c r="C312" s="37"/>
      <c r="D312" s="38"/>
    </row>
    <row r="313" ht="15.75" customHeight="1">
      <c r="A313" s="11">
        <v>80202.0</v>
      </c>
      <c r="B313" s="36" t="s">
        <v>336</v>
      </c>
      <c r="C313" s="37"/>
      <c r="D313" s="38"/>
    </row>
    <row r="314" ht="15.75" customHeight="1">
      <c r="A314" s="11">
        <v>80301.0</v>
      </c>
      <c r="B314" s="36" t="s">
        <v>337</v>
      </c>
      <c r="C314" s="37"/>
      <c r="D314" s="38"/>
    </row>
    <row r="315" ht="15.75" customHeight="1">
      <c r="A315" s="11">
        <v>80302.0</v>
      </c>
      <c r="B315" s="36" t="s">
        <v>338</v>
      </c>
      <c r="C315" s="37"/>
      <c r="D315" s="38"/>
    </row>
    <row r="316" ht="15.75" customHeight="1">
      <c r="A316" s="11">
        <v>80303.0</v>
      </c>
      <c r="B316" s="36" t="s">
        <v>298</v>
      </c>
      <c r="C316" s="37"/>
      <c r="D316" s="38"/>
    </row>
    <row r="317" ht="15.75" customHeight="1">
      <c r="A317" s="11">
        <v>80304.0</v>
      </c>
      <c r="B317" s="36" t="s">
        <v>339</v>
      </c>
      <c r="C317" s="37"/>
      <c r="D317" s="38"/>
    </row>
    <row r="318" ht="15.75" customHeight="1">
      <c r="A318" s="11">
        <v>80401.0</v>
      </c>
      <c r="B318" s="36" t="s">
        <v>340</v>
      </c>
      <c r="C318" s="37"/>
      <c r="D318" s="38"/>
    </row>
    <row r="319" ht="15.75" customHeight="1">
      <c r="A319" s="11">
        <v>80402.0</v>
      </c>
      <c r="B319" s="36" t="s">
        <v>341</v>
      </c>
      <c r="C319" s="37"/>
      <c r="D319" s="38"/>
    </row>
    <row r="320" ht="15.75" customHeight="1">
      <c r="A320" s="11">
        <v>80501.0</v>
      </c>
      <c r="B320" s="36" t="s">
        <v>287</v>
      </c>
      <c r="C320" s="37"/>
      <c r="D320" s="38"/>
    </row>
    <row r="321" ht="15.75" customHeight="1">
      <c r="A321" s="11">
        <v>80601.0</v>
      </c>
      <c r="B321" s="36" t="s">
        <v>342</v>
      </c>
      <c r="C321" s="37"/>
      <c r="D321" s="38"/>
    </row>
    <row r="322" ht="15.75" customHeight="1">
      <c r="A322" s="11">
        <v>80602.0</v>
      </c>
      <c r="B322" s="36" t="s">
        <v>343</v>
      </c>
      <c r="C322" s="37"/>
      <c r="D322" s="38"/>
    </row>
    <row r="323" ht="15.75" customHeight="1">
      <c r="A323" s="11">
        <v>80701.0</v>
      </c>
      <c r="B323" s="36" t="s">
        <v>344</v>
      </c>
      <c r="C323" s="37"/>
      <c r="D323" s="38"/>
    </row>
    <row r="324" ht="15.75" customHeight="1">
      <c r="A324" s="11">
        <v>80702.0</v>
      </c>
      <c r="B324" s="36" t="s">
        <v>322</v>
      </c>
      <c r="C324" s="37"/>
      <c r="D324" s="38"/>
    </row>
    <row r="325" ht="15.75" customHeight="1">
      <c r="A325" s="11">
        <v>80703.0</v>
      </c>
      <c r="B325" s="36" t="s">
        <v>345</v>
      </c>
      <c r="C325" s="37"/>
      <c r="D325" s="38"/>
    </row>
    <row r="326" ht="15.75" customHeight="1">
      <c r="A326" s="11">
        <v>80801.0</v>
      </c>
      <c r="B326" s="36" t="s">
        <v>346</v>
      </c>
      <c r="C326" s="37"/>
      <c r="D326" s="38"/>
    </row>
    <row r="327" ht="15.75" customHeight="1">
      <c r="A327" s="11">
        <v>80802.0</v>
      </c>
      <c r="B327" s="36" t="s">
        <v>347</v>
      </c>
      <c r="C327" s="37"/>
      <c r="D327" s="38"/>
    </row>
    <row r="328" ht="15.75" customHeight="1">
      <c r="A328" s="11">
        <v>80803.0</v>
      </c>
      <c r="B328" s="36" t="s">
        <v>348</v>
      </c>
      <c r="C328" s="37"/>
      <c r="D328" s="38"/>
    </row>
    <row r="329" ht="15.75" customHeight="1">
      <c r="A329" s="39">
        <v>80901.0</v>
      </c>
      <c r="B329" s="36" t="s">
        <v>349</v>
      </c>
      <c r="C329" s="37"/>
      <c r="D329" s="38"/>
    </row>
    <row r="330" ht="15.75" customHeight="1">
      <c r="A330" s="11">
        <v>90101.0</v>
      </c>
      <c r="B330" s="36" t="s">
        <v>350</v>
      </c>
      <c r="C330" s="37"/>
      <c r="D330" s="38"/>
    </row>
    <row r="331" ht="15.75" customHeight="1">
      <c r="A331" s="11">
        <v>90102.0</v>
      </c>
      <c r="B331" s="36" t="s">
        <v>351</v>
      </c>
      <c r="C331" s="37"/>
      <c r="D331" s="38"/>
    </row>
    <row r="332" ht="15.75" customHeight="1">
      <c r="A332" s="11">
        <v>90103.0</v>
      </c>
      <c r="B332" s="36" t="s">
        <v>352</v>
      </c>
      <c r="C332" s="37"/>
      <c r="D332" s="38"/>
    </row>
    <row r="333" ht="15.75" customHeight="1">
      <c r="A333" s="11">
        <v>90104.0</v>
      </c>
      <c r="B333" s="36" t="s">
        <v>353</v>
      </c>
      <c r="C333" s="37"/>
      <c r="D333" s="38"/>
    </row>
    <row r="334" ht="15.75" customHeight="1">
      <c r="A334" s="11">
        <v>90201.0</v>
      </c>
      <c r="B334" s="36" t="s">
        <v>354</v>
      </c>
      <c r="C334" s="37"/>
      <c r="D334" s="38"/>
    </row>
    <row r="335" ht="15.75" customHeight="1">
      <c r="A335" s="11">
        <v>90202.0</v>
      </c>
      <c r="B335" s="36" t="s">
        <v>244</v>
      </c>
      <c r="C335" s="37"/>
      <c r="D335" s="38"/>
    </row>
    <row r="336" ht="15.75" customHeight="1">
      <c r="A336" s="11">
        <v>90203.0</v>
      </c>
      <c r="B336" s="36" t="s">
        <v>355</v>
      </c>
      <c r="C336" s="37"/>
      <c r="D336" s="38"/>
    </row>
    <row r="337" ht="15.75" customHeight="1">
      <c r="A337" s="11">
        <v>90301.0</v>
      </c>
      <c r="B337" s="36" t="s">
        <v>356</v>
      </c>
      <c r="C337" s="37"/>
      <c r="D337" s="38"/>
    </row>
    <row r="338" ht="15.75" customHeight="1">
      <c r="A338" s="11">
        <v>90302.0</v>
      </c>
      <c r="B338" s="36" t="s">
        <v>278</v>
      </c>
      <c r="C338" s="37"/>
      <c r="D338" s="38"/>
    </row>
    <row r="339" ht="15.75" customHeight="1">
      <c r="A339" s="11">
        <v>90303.0</v>
      </c>
      <c r="B339" s="36" t="s">
        <v>357</v>
      </c>
      <c r="C339" s="37"/>
      <c r="D339" s="38"/>
    </row>
    <row r="340" ht="15.75" customHeight="1">
      <c r="A340" s="11">
        <v>90401.0</v>
      </c>
      <c r="B340" s="36" t="s">
        <v>298</v>
      </c>
      <c r="C340" s="37"/>
      <c r="D340" s="38"/>
    </row>
    <row r="341" ht="15.75" customHeight="1">
      <c r="A341" s="11">
        <v>90402.0</v>
      </c>
      <c r="B341" s="36" t="s">
        <v>358</v>
      </c>
      <c r="C341" s="37"/>
      <c r="D341" s="38"/>
    </row>
    <row r="342" ht="15.75" customHeight="1">
      <c r="A342" s="11">
        <v>90501.0</v>
      </c>
      <c r="B342" s="36" t="s">
        <v>359</v>
      </c>
      <c r="C342" s="37"/>
      <c r="D342" s="38"/>
    </row>
    <row r="343" ht="15.75" customHeight="1">
      <c r="A343" s="11">
        <v>90502.0</v>
      </c>
      <c r="B343" s="36" t="s">
        <v>360</v>
      </c>
      <c r="C343" s="37"/>
      <c r="D343" s="38"/>
    </row>
    <row r="344" ht="15.75" customHeight="1">
      <c r="A344" s="11">
        <v>90503.0</v>
      </c>
      <c r="B344" s="36" t="s">
        <v>361</v>
      </c>
      <c r="C344" s="37"/>
      <c r="D344" s="38"/>
    </row>
    <row r="345" ht="15.75" customHeight="1">
      <c r="A345" s="40"/>
      <c r="B345" s="41"/>
      <c r="C345" s="38"/>
      <c r="D345" s="38"/>
    </row>
    <row r="346" ht="15.75" customHeight="1">
      <c r="A346" s="41"/>
      <c r="B346" s="41"/>
      <c r="C346" s="38"/>
      <c r="D346" s="38"/>
    </row>
    <row r="347" ht="15.75" customHeight="1">
      <c r="A347" s="41"/>
      <c r="B347" s="41"/>
      <c r="C347" s="38"/>
      <c r="D347" s="38"/>
    </row>
    <row r="348" ht="15.75" customHeight="1">
      <c r="A348" s="41"/>
      <c r="B348" s="41"/>
      <c r="C348" s="38"/>
      <c r="D348" s="38"/>
    </row>
    <row r="349" ht="15.75" customHeight="1">
      <c r="A349" s="41"/>
      <c r="B349" s="41"/>
      <c r="C349" s="38"/>
      <c r="D349" s="38"/>
    </row>
    <row r="350" ht="15.75" customHeight="1">
      <c r="A350" s="41"/>
      <c r="B350" s="41"/>
      <c r="C350" s="38"/>
      <c r="D350" s="38"/>
    </row>
    <row r="351" ht="15.75" customHeight="1">
      <c r="A351" s="41"/>
      <c r="B351" s="41"/>
      <c r="C351" s="38"/>
      <c r="D351" s="38"/>
    </row>
    <row r="352" ht="15.75" customHeight="1">
      <c r="A352" s="41"/>
      <c r="B352" s="41"/>
      <c r="C352" s="38"/>
      <c r="D352" s="38"/>
    </row>
    <row r="353" ht="15.75" customHeight="1">
      <c r="A353" s="41"/>
      <c r="B353" s="41"/>
      <c r="C353" s="38"/>
      <c r="D353" s="38"/>
    </row>
    <row r="354" ht="15.75" customHeight="1">
      <c r="A354" s="41"/>
      <c r="B354" s="41"/>
      <c r="C354" s="38"/>
      <c r="D354" s="38"/>
    </row>
    <row r="355" ht="15.75" customHeight="1">
      <c r="A355" s="41"/>
      <c r="B355" s="41"/>
      <c r="C355" s="38"/>
      <c r="D355" s="38"/>
    </row>
    <row r="356" ht="15.75" customHeight="1">
      <c r="A356" s="41"/>
      <c r="B356" s="41"/>
      <c r="C356" s="38"/>
      <c r="D356" s="38"/>
    </row>
    <row r="357" ht="15.75" customHeight="1">
      <c r="A357" s="41"/>
      <c r="B357" s="41"/>
      <c r="C357" s="38"/>
      <c r="D357" s="38"/>
    </row>
    <row r="358" ht="15.75" customHeight="1">
      <c r="A358" s="40"/>
      <c r="B358" s="41"/>
      <c r="C358" s="38"/>
      <c r="D358" s="38"/>
    </row>
    <row r="359" ht="15.75" customHeight="1">
      <c r="A359" s="40"/>
      <c r="B359" s="41"/>
      <c r="C359" s="38"/>
      <c r="D359" s="38"/>
    </row>
    <row r="360" ht="15.75" customHeight="1">
      <c r="A360" s="40"/>
      <c r="B360" s="41"/>
      <c r="C360" s="38"/>
      <c r="D360" s="38"/>
    </row>
    <row r="361" ht="15.75" customHeight="1">
      <c r="A361" s="40"/>
      <c r="B361" s="41"/>
      <c r="C361" s="38"/>
      <c r="D361" s="38"/>
    </row>
    <row r="362" ht="15.75" customHeight="1">
      <c r="A362" s="40"/>
      <c r="B362" s="41"/>
      <c r="C362" s="38"/>
      <c r="D362" s="38"/>
    </row>
    <row r="363" ht="15.75" customHeight="1">
      <c r="A363" s="40"/>
      <c r="B363" s="41"/>
      <c r="C363" s="38"/>
      <c r="D363" s="38"/>
    </row>
    <row r="364" ht="15.75" customHeight="1">
      <c r="A364" s="40"/>
      <c r="B364" s="41"/>
      <c r="C364" s="38"/>
      <c r="D364" s="38"/>
    </row>
    <row r="365" ht="15.75" customHeight="1">
      <c r="A365" s="40"/>
      <c r="B365" s="41"/>
      <c r="C365" s="38"/>
      <c r="D365" s="38"/>
    </row>
    <row r="366" ht="15.75" customHeight="1">
      <c r="A366" s="40"/>
      <c r="B366" s="41"/>
      <c r="C366" s="38"/>
      <c r="D366" s="38"/>
    </row>
    <row r="367" ht="15.75" customHeight="1">
      <c r="A367" s="40"/>
      <c r="B367" s="41"/>
      <c r="C367" s="38"/>
      <c r="D367" s="38"/>
    </row>
    <row r="368" ht="15.75" customHeight="1">
      <c r="A368" s="40"/>
      <c r="B368" s="41"/>
      <c r="C368" s="38"/>
      <c r="D368" s="38"/>
    </row>
    <row r="369" ht="15.75" customHeight="1">
      <c r="A369" s="40"/>
      <c r="B369" s="41"/>
      <c r="C369" s="38"/>
      <c r="D369" s="38"/>
    </row>
    <row r="370" ht="15.75" customHeight="1">
      <c r="A370" s="40"/>
      <c r="B370" s="41"/>
      <c r="C370" s="38"/>
      <c r="D370" s="38"/>
    </row>
    <row r="371" ht="15.75" customHeight="1">
      <c r="A371" s="40"/>
      <c r="B371" s="41"/>
      <c r="C371" s="38"/>
      <c r="D371" s="38"/>
    </row>
    <row r="372" ht="15.75" customHeight="1">
      <c r="A372" s="40"/>
      <c r="B372" s="41"/>
      <c r="C372" s="38"/>
      <c r="D372" s="38"/>
    </row>
    <row r="373" ht="15.75" customHeight="1">
      <c r="A373" s="40"/>
      <c r="B373" s="41"/>
      <c r="C373" s="38"/>
      <c r="D373" s="38"/>
    </row>
    <row r="374" ht="15.75" customHeight="1">
      <c r="A374" s="40"/>
      <c r="B374" s="41"/>
      <c r="C374" s="38"/>
      <c r="D374" s="38"/>
    </row>
    <row r="375" ht="15.75" customHeight="1">
      <c r="A375" s="40"/>
      <c r="B375" s="41"/>
      <c r="C375" s="38"/>
      <c r="D375" s="38"/>
    </row>
    <row r="376" ht="15.75" customHeight="1">
      <c r="A376" s="40"/>
      <c r="B376" s="41"/>
      <c r="C376" s="38"/>
      <c r="D376" s="38"/>
    </row>
    <row r="377" ht="15.75" customHeight="1">
      <c r="A377" s="40"/>
      <c r="B377" s="41"/>
      <c r="C377" s="38"/>
      <c r="D377" s="38"/>
    </row>
    <row r="378" ht="15.75" customHeight="1">
      <c r="A378" s="40"/>
      <c r="B378" s="41"/>
      <c r="C378" s="38"/>
      <c r="D378" s="38"/>
    </row>
    <row r="379" ht="15.75" customHeight="1">
      <c r="A379" s="40"/>
      <c r="B379" s="41"/>
      <c r="C379" s="38"/>
      <c r="D379" s="38"/>
    </row>
    <row r="380" ht="15.75" customHeight="1">
      <c r="A380" s="40"/>
      <c r="B380" s="41"/>
      <c r="C380" s="38"/>
      <c r="D380" s="38"/>
    </row>
    <row r="381" ht="15.75" customHeight="1">
      <c r="A381" s="40"/>
      <c r="B381" s="41"/>
      <c r="C381" s="38"/>
      <c r="D381" s="38"/>
    </row>
    <row r="382" ht="15.75" customHeight="1">
      <c r="A382" s="40"/>
      <c r="B382" s="41"/>
      <c r="C382" s="38"/>
      <c r="D382" s="38"/>
    </row>
    <row r="383" ht="15.75" customHeight="1">
      <c r="A383" s="40"/>
      <c r="B383" s="41"/>
      <c r="C383" s="38"/>
      <c r="D383" s="38"/>
    </row>
    <row r="384" ht="15.75" customHeight="1">
      <c r="A384" s="40"/>
      <c r="B384" s="41"/>
      <c r="C384" s="38"/>
      <c r="D384" s="38"/>
    </row>
    <row r="385" ht="15.75" customHeight="1">
      <c r="A385" s="40"/>
      <c r="B385" s="41"/>
      <c r="C385" s="38"/>
      <c r="D385" s="38"/>
    </row>
    <row r="386" ht="15.75" customHeight="1">
      <c r="A386" s="40"/>
      <c r="B386" s="41"/>
      <c r="C386" s="38"/>
      <c r="D386" s="38"/>
    </row>
    <row r="387" ht="15.75" customHeight="1">
      <c r="A387" s="40"/>
      <c r="B387" s="41"/>
      <c r="C387" s="38"/>
      <c r="D387" s="38"/>
    </row>
    <row r="388" ht="15.75" customHeight="1">
      <c r="A388" s="40"/>
      <c r="B388" s="41"/>
      <c r="C388" s="38"/>
      <c r="D388" s="38"/>
    </row>
    <row r="389" ht="15.75" customHeight="1">
      <c r="A389" s="40"/>
      <c r="B389" s="41"/>
      <c r="C389" s="38"/>
      <c r="D389" s="38"/>
    </row>
    <row r="390" ht="15.75" customHeight="1">
      <c r="A390" s="40"/>
      <c r="B390" s="41"/>
      <c r="C390" s="38"/>
      <c r="D390" s="38"/>
    </row>
    <row r="391" ht="15.75" customHeight="1">
      <c r="A391" s="40"/>
      <c r="B391" s="41"/>
      <c r="C391" s="38"/>
      <c r="D391" s="38"/>
    </row>
    <row r="392" ht="15.75" customHeight="1">
      <c r="A392" s="40"/>
      <c r="B392" s="41"/>
      <c r="C392" s="38"/>
      <c r="D392" s="38"/>
    </row>
    <row r="393" ht="15.75" customHeight="1">
      <c r="A393" s="40"/>
      <c r="B393" s="41"/>
      <c r="C393" s="38"/>
      <c r="D393" s="38"/>
    </row>
    <row r="394" ht="15.75" customHeight="1">
      <c r="A394" s="40"/>
      <c r="B394" s="41"/>
      <c r="C394" s="38"/>
      <c r="D394" s="38"/>
    </row>
    <row r="395" ht="15.75" customHeight="1">
      <c r="A395" s="40"/>
      <c r="B395" s="41"/>
      <c r="C395" s="38"/>
      <c r="D395" s="38"/>
    </row>
    <row r="396" ht="15.75" customHeight="1">
      <c r="A396" s="40"/>
      <c r="B396" s="41"/>
      <c r="C396" s="38"/>
      <c r="D396" s="38"/>
    </row>
    <row r="397" ht="15.75" customHeight="1">
      <c r="A397" s="40"/>
      <c r="B397" s="41"/>
      <c r="C397" s="38"/>
      <c r="D397" s="38"/>
    </row>
    <row r="398" ht="15.75" customHeight="1">
      <c r="A398" s="40"/>
      <c r="B398" s="41"/>
      <c r="C398" s="38"/>
      <c r="D398" s="38"/>
    </row>
    <row r="399" ht="15.75" customHeight="1">
      <c r="A399" s="40"/>
      <c r="B399" s="41"/>
      <c r="C399" s="38"/>
      <c r="D399" s="38"/>
    </row>
    <row r="400" ht="15.75" customHeight="1">
      <c r="A400" s="40"/>
      <c r="B400" s="41"/>
      <c r="C400" s="38"/>
      <c r="D400" s="38"/>
    </row>
    <row r="401" ht="15.75" customHeight="1">
      <c r="A401" s="40"/>
      <c r="B401" s="41"/>
      <c r="C401" s="38"/>
      <c r="D401" s="38"/>
    </row>
    <row r="402" ht="15.75" customHeight="1">
      <c r="A402" s="40"/>
      <c r="B402" s="41"/>
      <c r="C402" s="38"/>
      <c r="D402" s="38"/>
    </row>
    <row r="403" ht="15.75" customHeight="1">
      <c r="A403" s="40"/>
      <c r="B403" s="41"/>
      <c r="C403" s="38"/>
      <c r="D403" s="38"/>
    </row>
    <row r="404" ht="15.75" customHeight="1">
      <c r="A404" s="40"/>
      <c r="B404" s="41"/>
      <c r="C404" s="38"/>
      <c r="D404" s="38"/>
    </row>
    <row r="405" ht="15.75" customHeight="1">
      <c r="A405" s="40"/>
      <c r="B405" s="41"/>
      <c r="C405" s="38"/>
      <c r="D405" s="38"/>
    </row>
    <row r="406" ht="15.75" customHeight="1">
      <c r="A406" s="40"/>
      <c r="B406" s="41"/>
      <c r="C406" s="38"/>
      <c r="D406" s="38"/>
    </row>
    <row r="407" ht="15.75" customHeight="1">
      <c r="A407" s="40"/>
      <c r="B407" s="41"/>
      <c r="C407" s="38"/>
      <c r="D407" s="38"/>
    </row>
    <row r="408" ht="15.75" customHeight="1">
      <c r="A408" s="40"/>
      <c r="B408" s="41"/>
      <c r="C408" s="38"/>
      <c r="D408" s="38"/>
    </row>
    <row r="409" ht="15.75" customHeight="1">
      <c r="A409" s="40"/>
      <c r="B409" s="41"/>
      <c r="C409" s="38"/>
      <c r="D409" s="38"/>
    </row>
    <row r="410" ht="15.75" customHeight="1">
      <c r="A410" s="40"/>
      <c r="B410" s="41"/>
      <c r="C410" s="38"/>
      <c r="D410" s="38"/>
    </row>
    <row r="411" ht="15.75" customHeight="1">
      <c r="A411" s="40"/>
      <c r="B411" s="41"/>
      <c r="C411" s="38"/>
      <c r="D411" s="38"/>
    </row>
    <row r="412" ht="15.75" customHeight="1">
      <c r="A412" s="40"/>
      <c r="B412" s="41"/>
      <c r="C412" s="38"/>
      <c r="D412" s="38"/>
    </row>
    <row r="413" ht="15.75" customHeight="1">
      <c r="A413" s="40"/>
      <c r="B413" s="41"/>
      <c r="C413" s="38"/>
      <c r="D413" s="38"/>
    </row>
    <row r="414" ht="15.75" customHeight="1">
      <c r="A414" s="40"/>
      <c r="B414" s="41"/>
      <c r="C414" s="38"/>
      <c r="D414" s="38"/>
    </row>
    <row r="415" ht="15.75" customHeight="1">
      <c r="A415" s="40"/>
      <c r="B415" s="41"/>
      <c r="C415" s="38"/>
      <c r="D415" s="38"/>
    </row>
    <row r="416" ht="15.75" customHeight="1">
      <c r="A416" s="40"/>
      <c r="B416" s="41"/>
      <c r="C416" s="38"/>
      <c r="D416" s="38"/>
    </row>
    <row r="417" ht="15.75" customHeight="1">
      <c r="A417" s="40"/>
      <c r="B417" s="41"/>
      <c r="C417" s="38"/>
      <c r="D417" s="38"/>
    </row>
    <row r="418" ht="15.75" customHeight="1">
      <c r="A418" s="40"/>
      <c r="B418" s="41"/>
      <c r="C418" s="38"/>
      <c r="D418" s="38"/>
    </row>
    <row r="419" ht="15.75" customHeight="1">
      <c r="A419" s="40"/>
      <c r="B419" s="41"/>
      <c r="C419" s="38"/>
      <c r="D419" s="38"/>
    </row>
    <row r="420" ht="15.75" customHeight="1">
      <c r="A420" s="40"/>
      <c r="B420" s="41"/>
      <c r="C420" s="38"/>
      <c r="D420" s="38"/>
    </row>
    <row r="421" ht="15.75" customHeight="1">
      <c r="A421" s="40"/>
      <c r="B421" s="41"/>
      <c r="C421" s="38"/>
      <c r="D421" s="38"/>
    </row>
    <row r="422" ht="15.75" customHeight="1">
      <c r="A422" s="40"/>
      <c r="B422" s="41"/>
      <c r="C422" s="38"/>
      <c r="D422" s="38"/>
    </row>
    <row r="423" ht="15.75" customHeight="1">
      <c r="A423" s="40"/>
      <c r="B423" s="41"/>
      <c r="C423" s="38"/>
      <c r="D423" s="38"/>
    </row>
    <row r="424" ht="15.75" customHeight="1">
      <c r="A424" s="40"/>
      <c r="B424" s="41"/>
      <c r="C424" s="38"/>
      <c r="D424" s="38"/>
    </row>
    <row r="425" ht="15.75" customHeight="1">
      <c r="A425" s="40"/>
      <c r="B425" s="41"/>
      <c r="C425" s="38"/>
      <c r="D425" s="38"/>
    </row>
    <row r="426" ht="15.75" customHeight="1">
      <c r="A426" s="40"/>
      <c r="B426" s="41"/>
      <c r="C426" s="38"/>
      <c r="D426" s="38"/>
    </row>
    <row r="427" ht="15.75" customHeight="1">
      <c r="A427" s="40"/>
      <c r="B427" s="41"/>
      <c r="C427" s="38"/>
      <c r="D427" s="38"/>
    </row>
    <row r="428" ht="15.75" customHeight="1">
      <c r="A428" s="40"/>
      <c r="B428" s="41"/>
      <c r="C428" s="38"/>
      <c r="D428" s="38"/>
    </row>
    <row r="429" ht="15.75" customHeight="1">
      <c r="A429" s="40"/>
      <c r="B429" s="41"/>
      <c r="C429" s="38"/>
      <c r="D429" s="38"/>
    </row>
    <row r="430" ht="15.75" customHeight="1">
      <c r="A430" s="40"/>
      <c r="B430" s="41"/>
      <c r="C430" s="38"/>
      <c r="D430" s="38"/>
    </row>
    <row r="431" ht="15.75" customHeight="1">
      <c r="A431" s="40"/>
      <c r="B431" s="41"/>
      <c r="C431" s="38"/>
      <c r="D431" s="38"/>
    </row>
    <row r="432" ht="15.75" customHeight="1">
      <c r="A432" s="40"/>
      <c r="B432" s="41"/>
      <c r="C432" s="38"/>
      <c r="D432" s="38"/>
    </row>
    <row r="433" ht="15.75" customHeight="1">
      <c r="A433" s="40"/>
      <c r="B433" s="41"/>
      <c r="C433" s="38"/>
      <c r="D433" s="38"/>
    </row>
    <row r="434" ht="15.75" customHeight="1">
      <c r="A434" s="40"/>
      <c r="B434" s="41"/>
      <c r="C434" s="38"/>
      <c r="D434" s="38"/>
    </row>
    <row r="435" ht="15.75" customHeight="1">
      <c r="A435" s="40"/>
      <c r="B435" s="41"/>
      <c r="C435" s="38"/>
      <c r="D435" s="38"/>
    </row>
    <row r="436" ht="15.75" customHeight="1">
      <c r="A436" s="40"/>
      <c r="B436" s="41"/>
      <c r="C436" s="38"/>
      <c r="D436" s="38"/>
    </row>
    <row r="437" ht="15.75" customHeight="1">
      <c r="A437" s="40"/>
      <c r="B437" s="41"/>
      <c r="C437" s="38"/>
      <c r="D437" s="38"/>
    </row>
    <row r="438" ht="15.75" customHeight="1">
      <c r="A438" s="40"/>
      <c r="B438" s="41"/>
      <c r="C438" s="38"/>
      <c r="D438" s="38"/>
    </row>
    <row r="439" ht="15.75" customHeight="1">
      <c r="A439" s="40"/>
      <c r="B439" s="41"/>
      <c r="C439" s="38"/>
      <c r="D439" s="38"/>
    </row>
    <row r="440" ht="15.75" customHeight="1">
      <c r="A440" s="40"/>
      <c r="B440" s="41"/>
      <c r="C440" s="38"/>
      <c r="D440" s="38"/>
    </row>
    <row r="441" ht="15.75" customHeight="1">
      <c r="A441" s="40"/>
      <c r="B441" s="41"/>
      <c r="C441" s="38"/>
      <c r="D441" s="38"/>
    </row>
    <row r="442" ht="15.75" customHeight="1">
      <c r="A442" s="40"/>
      <c r="B442" s="41"/>
      <c r="C442" s="38"/>
      <c r="D442" s="38"/>
    </row>
    <row r="443" ht="15.75" customHeight="1">
      <c r="A443" s="40"/>
      <c r="B443" s="41"/>
      <c r="C443" s="38"/>
      <c r="D443" s="38"/>
    </row>
    <row r="444" ht="15.75" customHeight="1">
      <c r="A444" s="40"/>
      <c r="B444" s="41"/>
      <c r="C444" s="38"/>
      <c r="D444" s="38"/>
    </row>
    <row r="445" ht="15.75" customHeight="1">
      <c r="A445" s="40"/>
      <c r="B445" s="41"/>
      <c r="C445" s="38"/>
      <c r="D445" s="38"/>
    </row>
    <row r="446" ht="15.75" customHeight="1">
      <c r="A446" s="40"/>
      <c r="B446" s="41"/>
      <c r="C446" s="38"/>
      <c r="D446" s="38"/>
    </row>
    <row r="447" ht="15.75" customHeight="1">
      <c r="A447" s="40"/>
      <c r="B447" s="41"/>
      <c r="C447" s="38"/>
      <c r="D447" s="38"/>
    </row>
    <row r="448" ht="15.75" customHeight="1">
      <c r="A448" s="40"/>
      <c r="B448" s="41"/>
      <c r="C448" s="38"/>
      <c r="D448" s="38"/>
    </row>
    <row r="449" ht="15.75" customHeight="1">
      <c r="A449" s="40"/>
      <c r="B449" s="41"/>
      <c r="C449" s="38"/>
      <c r="D449" s="38"/>
    </row>
    <row r="450" ht="15.75" customHeight="1">
      <c r="A450" s="40"/>
      <c r="B450" s="41"/>
      <c r="C450" s="38"/>
      <c r="D450" s="38"/>
    </row>
    <row r="451" ht="15.75" customHeight="1">
      <c r="A451" s="40"/>
      <c r="B451" s="41"/>
      <c r="C451" s="38"/>
      <c r="D451" s="38"/>
    </row>
    <row r="452" ht="15.75" customHeight="1">
      <c r="A452" s="40"/>
      <c r="B452" s="41"/>
      <c r="C452" s="38"/>
      <c r="D452" s="38"/>
    </row>
    <row r="453" ht="15.75" customHeight="1">
      <c r="A453" s="40"/>
      <c r="B453" s="41"/>
      <c r="C453" s="38"/>
      <c r="D453" s="38"/>
    </row>
    <row r="454" ht="15.75" customHeight="1">
      <c r="A454" s="40"/>
      <c r="B454" s="41"/>
      <c r="C454" s="38"/>
      <c r="D454" s="38"/>
    </row>
    <row r="455" ht="15.75" customHeight="1">
      <c r="A455" s="40"/>
      <c r="B455" s="41"/>
      <c r="C455" s="38"/>
      <c r="D455" s="38"/>
    </row>
    <row r="456" ht="15.75" customHeight="1">
      <c r="A456" s="40"/>
      <c r="B456" s="41"/>
      <c r="C456" s="38"/>
      <c r="D456" s="38"/>
    </row>
    <row r="457" ht="15.75" customHeight="1">
      <c r="A457" s="40"/>
      <c r="B457" s="41"/>
      <c r="C457" s="38"/>
      <c r="D457" s="38"/>
    </row>
    <row r="458" ht="15.75" customHeight="1">
      <c r="A458" s="40"/>
      <c r="B458" s="41"/>
      <c r="C458" s="38"/>
      <c r="D458" s="38"/>
    </row>
    <row r="459" ht="15.75" customHeight="1">
      <c r="A459" s="40"/>
      <c r="B459" s="41"/>
      <c r="C459" s="38"/>
      <c r="D459" s="38"/>
    </row>
    <row r="460" ht="15.75" customHeight="1">
      <c r="A460" s="40"/>
      <c r="B460" s="41"/>
      <c r="C460" s="38"/>
      <c r="D460" s="38"/>
    </row>
    <row r="461" ht="15.75" customHeight="1">
      <c r="A461" s="40"/>
      <c r="B461" s="41"/>
      <c r="C461" s="38"/>
      <c r="D461" s="38"/>
    </row>
    <row r="462" ht="15.75" customHeight="1">
      <c r="A462" s="40"/>
      <c r="B462" s="41"/>
      <c r="C462" s="38"/>
      <c r="D462" s="38"/>
    </row>
    <row r="463" ht="15.75" customHeight="1">
      <c r="A463" s="40"/>
      <c r="B463" s="41"/>
      <c r="C463" s="38"/>
      <c r="D463" s="38"/>
    </row>
    <row r="464" ht="15.75" customHeight="1">
      <c r="A464" s="40"/>
      <c r="B464" s="41"/>
      <c r="C464" s="38"/>
      <c r="D464" s="38"/>
    </row>
    <row r="465" ht="15.75" customHeight="1">
      <c r="A465" s="40"/>
      <c r="B465" s="41"/>
      <c r="C465" s="38"/>
      <c r="D465" s="38"/>
    </row>
    <row r="466" ht="15.75" customHeight="1">
      <c r="A466" s="40"/>
      <c r="B466" s="41"/>
      <c r="C466" s="38"/>
      <c r="D466" s="38"/>
    </row>
    <row r="467" ht="15.75" customHeight="1">
      <c r="A467" s="40"/>
      <c r="B467" s="41"/>
      <c r="C467" s="38"/>
      <c r="D467" s="38"/>
    </row>
    <row r="468" ht="15.75" customHeight="1">
      <c r="A468" s="40"/>
      <c r="B468" s="41"/>
      <c r="C468" s="38"/>
      <c r="D468" s="38"/>
    </row>
    <row r="469" ht="15.75" customHeight="1">
      <c r="A469" s="40"/>
      <c r="B469" s="41"/>
      <c r="C469" s="38"/>
      <c r="D469" s="38"/>
    </row>
    <row r="470" ht="15.75" customHeight="1">
      <c r="A470" s="40"/>
      <c r="B470" s="41"/>
      <c r="C470" s="38"/>
      <c r="D470" s="38"/>
    </row>
    <row r="471" ht="15.75" customHeight="1">
      <c r="A471" s="40"/>
      <c r="B471" s="41"/>
      <c r="C471" s="38"/>
      <c r="D471" s="38"/>
    </row>
    <row r="472" ht="15.75" customHeight="1">
      <c r="A472" s="40"/>
      <c r="B472" s="41"/>
      <c r="C472" s="38"/>
      <c r="D472" s="38"/>
    </row>
    <row r="473" ht="15.75" customHeight="1">
      <c r="A473" s="40"/>
      <c r="B473" s="41"/>
      <c r="C473" s="38"/>
      <c r="D473" s="38"/>
    </row>
    <row r="474" ht="15.75" customHeight="1">
      <c r="A474" s="40"/>
      <c r="B474" s="41"/>
      <c r="C474" s="38"/>
      <c r="D474" s="38"/>
    </row>
    <row r="475" ht="15.75" customHeight="1">
      <c r="A475" s="40"/>
      <c r="B475" s="41"/>
      <c r="C475" s="38"/>
      <c r="D475" s="38"/>
    </row>
    <row r="476" ht="15.75" customHeight="1">
      <c r="A476" s="40"/>
      <c r="B476" s="41"/>
      <c r="C476" s="38"/>
      <c r="D476" s="38"/>
    </row>
    <row r="477" ht="15.75" customHeight="1">
      <c r="A477" s="40"/>
      <c r="B477" s="41"/>
      <c r="C477" s="38"/>
      <c r="D477" s="38"/>
    </row>
    <row r="478" ht="15.75" customHeight="1">
      <c r="A478" s="40"/>
      <c r="B478" s="41"/>
      <c r="C478" s="38"/>
      <c r="D478" s="38"/>
    </row>
    <row r="479" ht="15.75" customHeight="1">
      <c r="A479" s="40"/>
      <c r="B479" s="41"/>
      <c r="C479" s="38"/>
      <c r="D479" s="38"/>
    </row>
    <row r="480" ht="15.75" customHeight="1">
      <c r="A480" s="40"/>
      <c r="B480" s="41"/>
      <c r="C480" s="38"/>
      <c r="D480" s="38"/>
    </row>
    <row r="481" ht="15.75" customHeight="1">
      <c r="A481" s="40"/>
      <c r="B481" s="41"/>
      <c r="C481" s="38"/>
      <c r="D481" s="38"/>
    </row>
    <row r="482" ht="15.75" customHeight="1">
      <c r="A482" s="40"/>
      <c r="B482" s="41"/>
      <c r="C482" s="38"/>
      <c r="D482" s="38"/>
    </row>
    <row r="483" ht="15.75" customHeight="1">
      <c r="A483" s="40"/>
      <c r="B483" s="41"/>
      <c r="C483" s="38"/>
      <c r="D483" s="38"/>
    </row>
    <row r="484" ht="15.75" customHeight="1">
      <c r="A484" s="40"/>
      <c r="B484" s="41"/>
      <c r="C484" s="38"/>
      <c r="D484" s="38"/>
    </row>
    <row r="485" ht="15.75" customHeight="1">
      <c r="A485" s="40"/>
      <c r="B485" s="41"/>
      <c r="C485" s="38"/>
      <c r="D485" s="38"/>
    </row>
    <row r="486" ht="15.75" customHeight="1">
      <c r="A486" s="40"/>
      <c r="B486" s="41"/>
      <c r="C486" s="38"/>
      <c r="D486" s="38"/>
    </row>
    <row r="487" ht="15.75" customHeight="1">
      <c r="A487" s="40"/>
      <c r="B487" s="41"/>
      <c r="C487" s="38"/>
      <c r="D487" s="38"/>
    </row>
    <row r="488" ht="15.75" customHeight="1">
      <c r="A488" s="40"/>
      <c r="B488" s="41"/>
      <c r="C488" s="38"/>
      <c r="D488" s="38"/>
    </row>
    <row r="489" ht="15.75" customHeight="1">
      <c r="A489" s="40"/>
      <c r="B489" s="41"/>
      <c r="C489" s="38"/>
      <c r="D489" s="38"/>
    </row>
    <row r="490" ht="15.75" customHeight="1">
      <c r="A490" s="40"/>
      <c r="B490" s="41"/>
      <c r="C490" s="38"/>
      <c r="D490" s="38"/>
    </row>
    <row r="491" ht="15.75" customHeight="1">
      <c r="A491" s="40"/>
      <c r="B491" s="41"/>
      <c r="C491" s="38"/>
      <c r="D491" s="38"/>
    </row>
    <row r="492" ht="15.75" customHeight="1">
      <c r="A492" s="40"/>
      <c r="B492" s="41"/>
      <c r="C492" s="38"/>
      <c r="D492" s="38"/>
    </row>
    <row r="493" ht="15.75" customHeight="1">
      <c r="A493" s="40"/>
      <c r="B493" s="41"/>
      <c r="C493" s="38"/>
      <c r="D493" s="38"/>
    </row>
    <row r="494" ht="15.75" customHeight="1">
      <c r="A494" s="40"/>
      <c r="B494" s="41"/>
      <c r="C494" s="38"/>
      <c r="D494" s="38"/>
    </row>
    <row r="495" ht="15.75" customHeight="1">
      <c r="A495" s="40"/>
      <c r="B495" s="41"/>
      <c r="C495" s="38"/>
      <c r="D495" s="38"/>
    </row>
    <row r="496" ht="15.75" customHeight="1">
      <c r="A496" s="40"/>
      <c r="B496" s="41"/>
      <c r="C496" s="38"/>
      <c r="D496" s="38"/>
    </row>
    <row r="497" ht="15.75" customHeight="1">
      <c r="A497" s="40"/>
      <c r="B497" s="41"/>
      <c r="C497" s="38"/>
      <c r="D497" s="38"/>
    </row>
    <row r="498" ht="15.75" customHeight="1">
      <c r="A498" s="40"/>
      <c r="B498" s="41"/>
      <c r="C498" s="38"/>
      <c r="D498" s="38"/>
    </row>
    <row r="499" ht="15.75" customHeight="1">
      <c r="A499" s="40"/>
      <c r="B499" s="41"/>
      <c r="C499" s="38"/>
      <c r="D499" s="38"/>
    </row>
    <row r="500" ht="15.75" customHeight="1">
      <c r="A500" s="40"/>
      <c r="B500" s="41"/>
      <c r="C500" s="38"/>
      <c r="D500" s="38"/>
    </row>
    <row r="501" ht="15.75" customHeight="1">
      <c r="A501" s="40"/>
      <c r="B501" s="41"/>
      <c r="C501" s="38"/>
      <c r="D501" s="38"/>
    </row>
    <row r="502" ht="15.75" customHeight="1">
      <c r="A502" s="40"/>
      <c r="B502" s="41"/>
      <c r="C502" s="38"/>
      <c r="D502" s="38"/>
    </row>
    <row r="503" ht="15.75" customHeight="1">
      <c r="A503" s="40"/>
      <c r="B503" s="41"/>
      <c r="C503" s="38"/>
      <c r="D503" s="38"/>
    </row>
    <row r="504" ht="15.75" customHeight="1">
      <c r="A504" s="40"/>
      <c r="B504" s="41"/>
      <c r="C504" s="38"/>
      <c r="D504" s="38"/>
    </row>
    <row r="505" ht="15.75" customHeight="1">
      <c r="A505" s="40"/>
      <c r="B505" s="41"/>
      <c r="C505" s="38"/>
      <c r="D505" s="38"/>
    </row>
    <row r="506" ht="15.75" customHeight="1">
      <c r="A506" s="40"/>
      <c r="B506" s="41"/>
      <c r="C506" s="38"/>
      <c r="D506" s="38"/>
    </row>
    <row r="507" ht="15.75" customHeight="1">
      <c r="A507" s="40"/>
      <c r="B507" s="41"/>
      <c r="C507" s="38"/>
      <c r="D507" s="38"/>
    </row>
    <row r="508" ht="15.75" customHeight="1">
      <c r="A508" s="40"/>
      <c r="B508" s="41"/>
      <c r="C508" s="38"/>
      <c r="D508" s="38"/>
    </row>
    <row r="509" ht="15.75" customHeight="1">
      <c r="A509" s="40"/>
      <c r="B509" s="41"/>
      <c r="C509" s="38"/>
      <c r="D509" s="38"/>
    </row>
    <row r="510" ht="15.75" customHeight="1">
      <c r="A510" s="40"/>
      <c r="B510" s="41"/>
      <c r="C510" s="38"/>
      <c r="D510" s="38"/>
    </row>
    <row r="511" ht="15.75" customHeight="1">
      <c r="A511" s="40"/>
      <c r="B511" s="41"/>
      <c r="C511" s="38"/>
      <c r="D511" s="38"/>
    </row>
    <row r="512" ht="15.75" customHeight="1">
      <c r="A512" s="40"/>
      <c r="B512" s="41"/>
      <c r="C512" s="38"/>
      <c r="D512" s="38"/>
    </row>
    <row r="513" ht="15.75" customHeight="1">
      <c r="A513" s="40"/>
      <c r="B513" s="41"/>
      <c r="C513" s="38"/>
      <c r="D513" s="38"/>
    </row>
    <row r="514" ht="15.75" customHeight="1">
      <c r="A514" s="40"/>
      <c r="B514" s="41"/>
      <c r="C514" s="38"/>
      <c r="D514" s="38"/>
    </row>
    <row r="515" ht="15.75" customHeight="1">
      <c r="A515" s="40"/>
      <c r="B515" s="41"/>
      <c r="C515" s="38"/>
      <c r="D515" s="38"/>
    </row>
    <row r="516" ht="15.75" customHeight="1">
      <c r="A516" s="40"/>
      <c r="B516" s="41"/>
      <c r="C516" s="38"/>
      <c r="D516" s="38"/>
    </row>
    <row r="517" ht="15.75" customHeight="1">
      <c r="A517" s="40"/>
      <c r="B517" s="41"/>
      <c r="C517" s="38"/>
      <c r="D517" s="38"/>
    </row>
    <row r="518" ht="15.75" customHeight="1">
      <c r="A518" s="40"/>
      <c r="B518" s="41"/>
      <c r="C518" s="38"/>
      <c r="D518" s="38"/>
    </row>
    <row r="519" ht="15.75" customHeight="1">
      <c r="A519" s="40"/>
      <c r="B519" s="41"/>
      <c r="C519" s="38"/>
      <c r="D519" s="38"/>
    </row>
    <row r="520" ht="15.75" customHeight="1">
      <c r="A520" s="40"/>
      <c r="B520" s="41"/>
      <c r="C520" s="38"/>
      <c r="D520" s="38"/>
    </row>
    <row r="521" ht="15.75" customHeight="1">
      <c r="A521" s="40"/>
      <c r="B521" s="41"/>
      <c r="C521" s="38"/>
      <c r="D521" s="38"/>
    </row>
    <row r="522" ht="15.75" customHeight="1">
      <c r="A522" s="40"/>
      <c r="B522" s="41"/>
      <c r="C522" s="38"/>
      <c r="D522" s="38"/>
    </row>
    <row r="523" ht="15.75" customHeight="1">
      <c r="A523" s="40"/>
      <c r="B523" s="41"/>
      <c r="C523" s="38"/>
      <c r="D523" s="38"/>
    </row>
    <row r="524" ht="15.75" customHeight="1">
      <c r="A524" s="40"/>
      <c r="B524" s="41"/>
      <c r="C524" s="38"/>
      <c r="D524" s="38"/>
    </row>
    <row r="525" ht="15.75" customHeight="1">
      <c r="A525" s="40"/>
      <c r="B525" s="41"/>
      <c r="C525" s="38"/>
      <c r="D525" s="38"/>
    </row>
    <row r="526" ht="15.75" customHeight="1">
      <c r="A526" s="40"/>
      <c r="B526" s="41"/>
      <c r="C526" s="38"/>
      <c r="D526" s="38"/>
    </row>
    <row r="527" ht="15.75" customHeight="1">
      <c r="A527" s="40"/>
      <c r="B527" s="41"/>
      <c r="C527" s="38"/>
      <c r="D527" s="38"/>
    </row>
    <row r="528" ht="15.75" customHeight="1">
      <c r="A528" s="40"/>
      <c r="B528" s="41"/>
      <c r="C528" s="38"/>
      <c r="D528" s="38"/>
    </row>
    <row r="529" ht="15.75" customHeight="1">
      <c r="A529" s="40"/>
      <c r="B529" s="41"/>
      <c r="C529" s="38"/>
      <c r="D529" s="38"/>
    </row>
    <row r="530" ht="15.75" customHeight="1">
      <c r="A530" s="40"/>
      <c r="B530" s="41"/>
      <c r="C530" s="38"/>
      <c r="D530" s="38"/>
    </row>
    <row r="531" ht="15.75" customHeight="1">
      <c r="A531" s="40"/>
      <c r="B531" s="41"/>
      <c r="C531" s="38"/>
      <c r="D531" s="38"/>
    </row>
    <row r="532" ht="15.75" customHeight="1">
      <c r="A532" s="40"/>
      <c r="B532" s="41"/>
      <c r="C532" s="38"/>
      <c r="D532" s="38"/>
    </row>
    <row r="533" ht="15.75" customHeight="1">
      <c r="A533" s="40"/>
      <c r="B533" s="41"/>
      <c r="C533" s="38"/>
      <c r="D533" s="38"/>
    </row>
    <row r="534" ht="15.75" customHeight="1">
      <c r="A534" s="40"/>
      <c r="B534" s="41"/>
      <c r="C534" s="38"/>
      <c r="D534" s="38"/>
    </row>
    <row r="535" ht="15.75" customHeight="1">
      <c r="A535" s="40"/>
      <c r="B535" s="41"/>
      <c r="C535" s="38"/>
      <c r="D535" s="38"/>
    </row>
    <row r="536" ht="15.75" customHeight="1">
      <c r="A536" s="40"/>
      <c r="B536" s="41"/>
      <c r="C536" s="38"/>
      <c r="D536" s="38"/>
    </row>
    <row r="537" ht="15.75" customHeight="1">
      <c r="A537" s="40"/>
      <c r="B537" s="41"/>
      <c r="C537" s="38"/>
      <c r="D537" s="38"/>
    </row>
    <row r="538" ht="15.75" customHeight="1">
      <c r="A538" s="40"/>
      <c r="B538" s="41"/>
      <c r="C538" s="38"/>
      <c r="D538" s="38"/>
    </row>
    <row r="539" ht="15.75" customHeight="1">
      <c r="A539" s="40"/>
      <c r="B539" s="41"/>
      <c r="C539" s="38"/>
      <c r="D539" s="38"/>
    </row>
    <row r="540" ht="15.75" customHeight="1">
      <c r="A540" s="40"/>
      <c r="B540" s="41"/>
      <c r="C540" s="38"/>
      <c r="D540" s="38"/>
    </row>
    <row r="541" ht="15.75" customHeight="1">
      <c r="A541" s="40"/>
      <c r="B541" s="41"/>
      <c r="C541" s="38"/>
      <c r="D541" s="38"/>
    </row>
    <row r="542" ht="15.75" customHeight="1">
      <c r="A542" s="40"/>
      <c r="B542" s="41"/>
      <c r="C542" s="38"/>
      <c r="D542" s="38"/>
    </row>
    <row r="543" ht="15.75" customHeight="1">
      <c r="A543" s="40"/>
      <c r="B543" s="41"/>
      <c r="C543" s="38"/>
      <c r="D543" s="38"/>
    </row>
    <row r="544" ht="15.75" customHeight="1">
      <c r="A544" s="40"/>
      <c r="B544" s="41"/>
      <c r="C544" s="38"/>
      <c r="D544" s="38"/>
    </row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33" t="s">
        <v>362</v>
      </c>
      <c r="B1" s="33" t="s">
        <v>363</v>
      </c>
      <c r="C1" s="34" t="s">
        <v>376</v>
      </c>
      <c r="D1" s="35" t="s">
        <v>377</v>
      </c>
    </row>
    <row r="2" ht="15.75" customHeight="1">
      <c r="A2" s="11">
        <v>1.0</v>
      </c>
      <c r="B2" s="36" t="s">
        <v>369</v>
      </c>
      <c r="C2" s="37"/>
      <c r="D2" s="37"/>
    </row>
    <row r="3" ht="15.75" customHeight="1">
      <c r="A3" s="11">
        <v>2.0</v>
      </c>
      <c r="B3" s="36" t="s">
        <v>370</v>
      </c>
      <c r="C3" s="37"/>
      <c r="D3" s="37"/>
    </row>
    <row r="4" ht="15.75" customHeight="1">
      <c r="A4" s="11">
        <v>3.0</v>
      </c>
      <c r="B4" s="36" t="s">
        <v>146</v>
      </c>
      <c r="C4" s="37"/>
      <c r="D4" s="37"/>
    </row>
    <row r="5" ht="15.75" customHeight="1">
      <c r="A5" s="11">
        <v>4.0</v>
      </c>
      <c r="B5" s="36" t="s">
        <v>194</v>
      </c>
      <c r="C5" s="37"/>
      <c r="D5" s="37"/>
    </row>
    <row r="6" ht="15.75" customHeight="1">
      <c r="A6" s="11">
        <v>5.0</v>
      </c>
      <c r="B6" s="36" t="s">
        <v>228</v>
      </c>
      <c r="C6" s="37"/>
      <c r="D6" s="37"/>
    </row>
    <row r="7" ht="15.75" customHeight="1">
      <c r="A7" s="11">
        <v>6.0</v>
      </c>
      <c r="B7" s="36" t="s">
        <v>270</v>
      </c>
      <c r="C7" s="37"/>
      <c r="D7" s="37"/>
    </row>
    <row r="8" ht="15.75" customHeight="1">
      <c r="A8" s="11">
        <v>7.0</v>
      </c>
      <c r="B8" s="36" t="s">
        <v>371</v>
      </c>
      <c r="C8" s="37"/>
      <c r="D8" s="37"/>
    </row>
    <row r="9" ht="15.75" customHeight="1">
      <c r="A9" s="11">
        <v>8.0</v>
      </c>
      <c r="B9" s="36" t="s">
        <v>372</v>
      </c>
      <c r="C9" s="37"/>
      <c r="D9" s="37"/>
    </row>
    <row r="10" ht="15.75" customHeight="1">
      <c r="A10" s="11">
        <v>9.0</v>
      </c>
      <c r="B10" s="36" t="s">
        <v>373</v>
      </c>
      <c r="C10" s="37"/>
      <c r="D10" s="37"/>
    </row>
    <row r="11" ht="15.75" customHeight="1">
      <c r="A11" s="45">
        <v>10.0</v>
      </c>
      <c r="B11" s="40" t="s">
        <v>374</v>
      </c>
      <c r="C11" s="38"/>
      <c r="D11" s="38"/>
    </row>
    <row r="12" ht="15.75" customHeight="1">
      <c r="A12" s="45">
        <v>11.0</v>
      </c>
      <c r="B12" s="40" t="s">
        <v>375</v>
      </c>
      <c r="C12" s="38"/>
      <c r="D12" s="38"/>
    </row>
    <row r="13" ht="15.75" customHeight="1">
      <c r="A13" s="40"/>
      <c r="B13" s="40"/>
      <c r="C13" s="38"/>
      <c r="D13" s="38"/>
    </row>
    <row r="14" ht="15.75" customHeight="1">
      <c r="A14" s="40"/>
      <c r="B14" s="40"/>
      <c r="C14" s="38"/>
      <c r="D14" s="38"/>
    </row>
    <row r="15" ht="15.75" customHeight="1">
      <c r="A15" s="40"/>
      <c r="B15" s="40"/>
      <c r="C15" s="38"/>
      <c r="D15" s="38"/>
    </row>
    <row r="16" ht="15.75" customHeight="1">
      <c r="A16" s="40"/>
      <c r="B16" s="40"/>
      <c r="C16" s="38"/>
      <c r="D16" s="38"/>
    </row>
    <row r="17" ht="15.75" customHeight="1">
      <c r="A17" s="40"/>
      <c r="B17" s="40"/>
      <c r="C17" s="38"/>
      <c r="D17" s="38"/>
    </row>
    <row r="18" ht="15.75" customHeight="1">
      <c r="A18" s="40"/>
      <c r="B18" s="40"/>
      <c r="C18" s="38"/>
      <c r="D18" s="38"/>
    </row>
    <row r="19" ht="15.75" customHeight="1">
      <c r="A19" s="40"/>
      <c r="B19" s="40"/>
      <c r="C19" s="38"/>
      <c r="D19" s="38"/>
    </row>
    <row r="20" ht="15.75" customHeight="1">
      <c r="A20" s="40"/>
      <c r="B20" s="40"/>
      <c r="C20" s="38"/>
      <c r="D20" s="38"/>
    </row>
    <row r="21" ht="15.75" customHeight="1">
      <c r="A21" s="40"/>
      <c r="B21" s="40"/>
      <c r="C21" s="38"/>
      <c r="D21" s="38"/>
    </row>
    <row r="22" ht="15.75" customHeight="1">
      <c r="A22" s="40"/>
      <c r="B22" s="40"/>
      <c r="C22" s="38"/>
      <c r="D22" s="38"/>
    </row>
    <row r="23" ht="15.75" customHeight="1">
      <c r="A23" s="40"/>
      <c r="B23" s="40"/>
      <c r="C23" s="38"/>
      <c r="D23" s="38"/>
    </row>
    <row r="24" ht="15.75" customHeight="1">
      <c r="A24" s="40"/>
      <c r="B24" s="40"/>
      <c r="C24" s="38"/>
      <c r="D24" s="38"/>
    </row>
    <row r="25" ht="15.75" customHeight="1">
      <c r="A25" s="40"/>
      <c r="B25" s="40"/>
      <c r="C25" s="38"/>
      <c r="D25" s="38"/>
    </row>
    <row r="26" ht="15.75" customHeight="1">
      <c r="A26" s="40"/>
      <c r="B26" s="40"/>
      <c r="C26" s="38"/>
      <c r="D26" s="38"/>
    </row>
    <row r="27" ht="15.75" customHeight="1">
      <c r="A27" s="40"/>
      <c r="B27" s="40"/>
      <c r="C27" s="38"/>
      <c r="D27" s="38"/>
    </row>
    <row r="28" ht="15.75" customHeight="1">
      <c r="A28" s="40"/>
      <c r="B28" s="40"/>
      <c r="C28" s="38"/>
      <c r="D28" s="38"/>
    </row>
    <row r="29" ht="15.75" customHeight="1">
      <c r="A29" s="40"/>
      <c r="B29" s="40"/>
      <c r="C29" s="38"/>
      <c r="D29" s="38"/>
    </row>
    <row r="30" ht="15.75" customHeight="1">
      <c r="A30" s="40"/>
      <c r="B30" s="40"/>
      <c r="C30" s="38"/>
      <c r="D30" s="38"/>
    </row>
    <row r="31" ht="15.75" customHeight="1">
      <c r="A31" s="40"/>
      <c r="B31" s="40"/>
      <c r="C31" s="38"/>
      <c r="D31" s="38"/>
    </row>
    <row r="32" ht="15.75" customHeight="1">
      <c r="A32" s="40"/>
      <c r="B32" s="40"/>
      <c r="C32" s="38"/>
      <c r="D32" s="38"/>
    </row>
    <row r="33" ht="15.75" customHeight="1">
      <c r="A33" s="40"/>
      <c r="B33" s="40"/>
      <c r="C33" s="38"/>
      <c r="D33" s="38"/>
    </row>
    <row r="34" ht="15.75" customHeight="1">
      <c r="A34" s="40"/>
      <c r="B34" s="40"/>
      <c r="C34" s="38"/>
      <c r="D34" s="38"/>
    </row>
    <row r="35" ht="15.75" customHeight="1">
      <c r="A35" s="40"/>
      <c r="B35" s="40"/>
      <c r="C35" s="38"/>
      <c r="D35" s="38"/>
    </row>
    <row r="36" ht="15.75" customHeight="1">
      <c r="A36" s="40"/>
      <c r="B36" s="40"/>
      <c r="C36" s="38"/>
      <c r="D36" s="38"/>
    </row>
    <row r="37" ht="15.75" customHeight="1">
      <c r="A37" s="40"/>
      <c r="B37" s="40"/>
      <c r="C37" s="38"/>
      <c r="D37" s="38"/>
    </row>
    <row r="38" ht="15.75" customHeight="1">
      <c r="A38" s="40"/>
      <c r="B38" s="40"/>
      <c r="C38" s="38"/>
      <c r="D38" s="38"/>
    </row>
    <row r="39" ht="15.75" customHeight="1">
      <c r="A39" s="40"/>
      <c r="B39" s="40"/>
      <c r="C39" s="38"/>
      <c r="D39" s="38"/>
    </row>
    <row r="40" ht="15.75" customHeight="1">
      <c r="A40" s="40"/>
      <c r="B40" s="40"/>
      <c r="C40" s="38"/>
      <c r="D40" s="38"/>
    </row>
    <row r="41" ht="15.75" customHeight="1">
      <c r="A41" s="40"/>
      <c r="B41" s="40"/>
      <c r="C41" s="38"/>
      <c r="D41" s="38"/>
    </row>
    <row r="42" ht="15.75" customHeight="1">
      <c r="A42" s="40"/>
      <c r="B42" s="40"/>
      <c r="C42" s="38"/>
      <c r="D42" s="38"/>
    </row>
    <row r="43" ht="15.75" customHeight="1">
      <c r="A43" s="40"/>
      <c r="B43" s="40"/>
      <c r="C43" s="38"/>
      <c r="D43" s="38"/>
    </row>
    <row r="44" ht="15.75" customHeight="1">
      <c r="A44" s="40"/>
      <c r="B44" s="40"/>
      <c r="C44" s="38"/>
      <c r="D44" s="38"/>
    </row>
    <row r="45" ht="15.75" customHeight="1">
      <c r="A45" s="40"/>
      <c r="B45" s="40"/>
      <c r="C45" s="38"/>
      <c r="D45" s="38"/>
    </row>
    <row r="46" ht="15.75" customHeight="1">
      <c r="A46" s="40"/>
      <c r="B46" s="40"/>
      <c r="C46" s="38"/>
      <c r="D46" s="38"/>
    </row>
    <row r="47" ht="15.75" customHeight="1">
      <c r="A47" s="40"/>
      <c r="B47" s="40"/>
      <c r="C47" s="38"/>
      <c r="D47" s="38"/>
    </row>
    <row r="48" ht="15.75" customHeight="1">
      <c r="A48" s="40"/>
      <c r="B48" s="40"/>
      <c r="C48" s="38"/>
      <c r="D48" s="38"/>
    </row>
    <row r="49" ht="15.75" customHeight="1">
      <c r="A49" s="40"/>
      <c r="B49" s="40"/>
      <c r="C49" s="38"/>
      <c r="D49" s="38"/>
    </row>
    <row r="50" ht="15.75" customHeight="1">
      <c r="A50" s="40"/>
      <c r="B50" s="40"/>
      <c r="C50" s="38"/>
      <c r="D50" s="38"/>
    </row>
    <row r="51" ht="15.75" customHeight="1">
      <c r="A51" s="40"/>
      <c r="B51" s="40"/>
      <c r="C51" s="38"/>
      <c r="D51" s="38"/>
    </row>
    <row r="52" ht="15.75" customHeight="1">
      <c r="A52" s="40"/>
      <c r="B52" s="40"/>
      <c r="C52" s="38"/>
      <c r="D52" s="38"/>
    </row>
    <row r="53" ht="15.75" customHeight="1">
      <c r="A53" s="40"/>
      <c r="B53" s="40"/>
      <c r="C53" s="38"/>
      <c r="D53" s="38"/>
    </row>
    <row r="54" ht="15.75" customHeight="1">
      <c r="A54" s="40"/>
      <c r="B54" s="40"/>
      <c r="C54" s="38"/>
      <c r="D54" s="38"/>
    </row>
    <row r="55" ht="15.75" customHeight="1">
      <c r="A55" s="40"/>
      <c r="B55" s="40"/>
      <c r="C55" s="38"/>
      <c r="D55" s="38"/>
    </row>
    <row r="56" ht="15.75" customHeight="1">
      <c r="A56" s="40"/>
      <c r="B56" s="40"/>
      <c r="C56" s="38"/>
      <c r="D56" s="38"/>
    </row>
    <row r="57" ht="15.75" customHeight="1">
      <c r="A57" s="40"/>
      <c r="B57" s="40"/>
      <c r="C57" s="38"/>
      <c r="D57" s="38"/>
    </row>
    <row r="58" ht="15.75" customHeight="1">
      <c r="A58" s="40"/>
      <c r="B58" s="40"/>
      <c r="C58" s="38"/>
      <c r="D58" s="38"/>
    </row>
    <row r="59" ht="15.75" customHeight="1">
      <c r="A59" s="40"/>
      <c r="B59" s="40"/>
      <c r="C59" s="38"/>
      <c r="D59" s="38"/>
    </row>
    <row r="60" ht="15.75" customHeight="1">
      <c r="A60" s="40"/>
      <c r="B60" s="40"/>
      <c r="C60" s="38"/>
      <c r="D60" s="38"/>
    </row>
    <row r="61" ht="15.75" customHeight="1">
      <c r="A61" s="40"/>
      <c r="B61" s="40"/>
      <c r="C61" s="38"/>
      <c r="D61" s="38"/>
    </row>
    <row r="62" ht="15.75" customHeight="1">
      <c r="A62" s="40"/>
      <c r="B62" s="40"/>
      <c r="C62" s="38"/>
      <c r="D62" s="38"/>
    </row>
    <row r="63" ht="15.75" customHeight="1">
      <c r="A63" s="40"/>
      <c r="B63" s="40"/>
      <c r="C63" s="38"/>
      <c r="D63" s="38"/>
    </row>
    <row r="64" ht="15.75" customHeight="1">
      <c r="A64" s="40"/>
      <c r="B64" s="40"/>
      <c r="C64" s="38"/>
      <c r="D64" s="38"/>
    </row>
    <row r="65" ht="15.75" customHeight="1">
      <c r="A65" s="40"/>
      <c r="B65" s="40"/>
      <c r="C65" s="38"/>
      <c r="D65" s="38"/>
    </row>
    <row r="66" ht="15.75" customHeight="1">
      <c r="A66" s="40"/>
      <c r="B66" s="40"/>
      <c r="C66" s="38"/>
      <c r="D66" s="38"/>
    </row>
    <row r="67" ht="15.75" customHeight="1">
      <c r="A67" s="40"/>
      <c r="B67" s="40"/>
      <c r="C67" s="38"/>
      <c r="D67" s="38"/>
    </row>
    <row r="68" ht="15.75" customHeight="1">
      <c r="A68" s="40"/>
      <c r="B68" s="40"/>
      <c r="C68" s="38"/>
      <c r="D68" s="38"/>
    </row>
    <row r="69" ht="15.75" customHeight="1">
      <c r="A69" s="40"/>
      <c r="B69" s="40"/>
      <c r="C69" s="38"/>
      <c r="D69" s="38"/>
    </row>
    <row r="70" ht="15.75" customHeight="1">
      <c r="A70" s="40"/>
      <c r="B70" s="40"/>
      <c r="C70" s="38"/>
      <c r="D70" s="38"/>
    </row>
    <row r="71" ht="15.75" customHeight="1">
      <c r="A71" s="40"/>
      <c r="B71" s="40"/>
      <c r="C71" s="38"/>
      <c r="D71" s="38"/>
    </row>
    <row r="72" ht="15.75" customHeight="1">
      <c r="A72" s="40"/>
      <c r="B72" s="40"/>
      <c r="C72" s="38"/>
      <c r="D72" s="38"/>
    </row>
    <row r="73" ht="15.75" customHeight="1">
      <c r="A73" s="40"/>
      <c r="B73" s="40"/>
      <c r="C73" s="38"/>
      <c r="D73" s="38"/>
    </row>
    <row r="74" ht="15.75" customHeight="1">
      <c r="A74" s="40"/>
      <c r="B74" s="40"/>
      <c r="C74" s="38"/>
      <c r="D74" s="38"/>
    </row>
    <row r="75" ht="15.75" customHeight="1">
      <c r="A75" s="40"/>
      <c r="B75" s="40"/>
      <c r="C75" s="38"/>
      <c r="D75" s="38"/>
    </row>
    <row r="76" ht="15.75" customHeight="1">
      <c r="A76" s="40"/>
      <c r="B76" s="40"/>
      <c r="C76" s="38"/>
      <c r="D76" s="38"/>
    </row>
    <row r="77" ht="15.75" customHeight="1">
      <c r="A77" s="40"/>
      <c r="B77" s="40"/>
      <c r="C77" s="38"/>
      <c r="D77" s="38"/>
    </row>
    <row r="78" ht="15.75" customHeight="1">
      <c r="A78" s="40"/>
      <c r="B78" s="40"/>
      <c r="C78" s="38"/>
      <c r="D78" s="38"/>
    </row>
    <row r="79" ht="15.75" customHeight="1">
      <c r="A79" s="40"/>
      <c r="B79" s="40"/>
      <c r="C79" s="38"/>
      <c r="D79" s="38"/>
    </row>
    <row r="80" ht="15.75" customHeight="1">
      <c r="A80" s="40"/>
      <c r="B80" s="40"/>
      <c r="C80" s="38"/>
      <c r="D80" s="38"/>
    </row>
    <row r="81" ht="15.75" customHeight="1">
      <c r="A81" s="40"/>
      <c r="B81" s="40"/>
      <c r="C81" s="38"/>
      <c r="D81" s="38"/>
    </row>
    <row r="82" ht="15.75" customHeight="1">
      <c r="A82" s="40"/>
      <c r="B82" s="40"/>
      <c r="C82" s="38"/>
      <c r="D82" s="38"/>
    </row>
    <row r="83" ht="15.75" customHeight="1">
      <c r="A83" s="40"/>
      <c r="B83" s="40"/>
      <c r="C83" s="38"/>
      <c r="D83" s="38"/>
    </row>
    <row r="84" ht="15.75" customHeight="1">
      <c r="A84" s="40"/>
      <c r="B84" s="40"/>
      <c r="C84" s="38"/>
      <c r="D84" s="38"/>
    </row>
    <row r="85" ht="15.75" customHeight="1">
      <c r="A85" s="40"/>
      <c r="B85" s="40"/>
      <c r="C85" s="38"/>
      <c r="D85" s="38"/>
    </row>
    <row r="86" ht="15.75" customHeight="1">
      <c r="A86" s="40"/>
      <c r="B86" s="40"/>
      <c r="C86" s="38"/>
      <c r="D86" s="38"/>
    </row>
    <row r="87" ht="15.75" customHeight="1">
      <c r="A87" s="40"/>
      <c r="B87" s="40"/>
      <c r="C87" s="38"/>
      <c r="D87" s="38"/>
    </row>
    <row r="88" ht="15.75" customHeight="1">
      <c r="A88" s="40"/>
      <c r="B88" s="40"/>
      <c r="C88" s="38"/>
      <c r="D88" s="38"/>
    </row>
    <row r="89" ht="15.75" customHeight="1">
      <c r="A89" s="40"/>
      <c r="B89" s="40"/>
      <c r="C89" s="38"/>
      <c r="D89" s="38"/>
    </row>
    <row r="90" ht="15.75" customHeight="1">
      <c r="A90" s="40"/>
      <c r="B90" s="40"/>
      <c r="C90" s="38"/>
      <c r="D90" s="38"/>
    </row>
    <row r="91" ht="15.75" customHeight="1">
      <c r="A91" s="40"/>
      <c r="B91" s="40"/>
      <c r="C91" s="38"/>
      <c r="D91" s="38"/>
    </row>
    <row r="92" ht="15.75" customHeight="1">
      <c r="A92" s="40"/>
      <c r="B92" s="40"/>
      <c r="C92" s="38"/>
      <c r="D92" s="38"/>
    </row>
    <row r="93" ht="15.75" customHeight="1">
      <c r="A93" s="40"/>
      <c r="B93" s="40"/>
      <c r="C93" s="38"/>
      <c r="D93" s="38"/>
    </row>
    <row r="94" ht="15.75" customHeight="1">
      <c r="A94" s="40"/>
      <c r="B94" s="40"/>
      <c r="C94" s="38"/>
      <c r="D94" s="38"/>
    </row>
    <row r="95" ht="15.75" customHeight="1">
      <c r="A95" s="40"/>
      <c r="B95" s="40"/>
      <c r="C95" s="38"/>
      <c r="D95" s="38"/>
    </row>
    <row r="96" ht="15.75" customHeight="1">
      <c r="A96" s="40"/>
      <c r="B96" s="40"/>
      <c r="C96" s="38"/>
      <c r="D96" s="38"/>
    </row>
    <row r="97" ht="15.75" customHeight="1">
      <c r="A97" s="40"/>
      <c r="B97" s="40"/>
      <c r="C97" s="38"/>
      <c r="D97" s="38"/>
    </row>
    <row r="98" ht="15.75" customHeight="1">
      <c r="A98" s="40"/>
      <c r="B98" s="40"/>
      <c r="C98" s="38"/>
      <c r="D98" s="38"/>
    </row>
    <row r="99" ht="15.75" customHeight="1">
      <c r="A99" s="40"/>
      <c r="B99" s="40"/>
      <c r="C99" s="38"/>
      <c r="D99" s="38"/>
    </row>
    <row r="100" ht="15.75" customHeight="1">
      <c r="A100" s="40"/>
      <c r="B100" s="40"/>
      <c r="C100" s="38"/>
      <c r="D100" s="38"/>
    </row>
    <row r="101" ht="15.75" customHeight="1">
      <c r="A101" s="40"/>
      <c r="B101" s="40"/>
      <c r="C101" s="38"/>
      <c r="D101" s="38"/>
    </row>
    <row r="102" ht="15.75" customHeight="1">
      <c r="A102" s="40"/>
      <c r="B102" s="40"/>
      <c r="C102" s="38"/>
      <c r="D102" s="38"/>
    </row>
    <row r="103" ht="15.75" customHeight="1">
      <c r="A103" s="40"/>
      <c r="B103" s="40"/>
      <c r="C103" s="38"/>
      <c r="D103" s="38"/>
    </row>
    <row r="104" ht="15.75" customHeight="1">
      <c r="A104" s="40"/>
      <c r="B104" s="40"/>
      <c r="C104" s="38"/>
      <c r="D104" s="38"/>
    </row>
    <row r="105" ht="15.75" customHeight="1">
      <c r="A105" s="40"/>
      <c r="B105" s="40"/>
      <c r="C105" s="38"/>
      <c r="D105" s="38"/>
    </row>
    <row r="106" ht="15.75" customHeight="1">
      <c r="A106" s="40"/>
      <c r="B106" s="40"/>
      <c r="C106" s="38"/>
      <c r="D106" s="38"/>
    </row>
    <row r="107" ht="15.75" customHeight="1">
      <c r="A107" s="40"/>
      <c r="B107" s="40"/>
      <c r="C107" s="38"/>
      <c r="D107" s="38"/>
    </row>
    <row r="108" ht="15.75" customHeight="1">
      <c r="A108" s="40"/>
      <c r="B108" s="40"/>
      <c r="C108" s="38"/>
      <c r="D108" s="38"/>
    </row>
    <row r="109" ht="15.75" customHeight="1">
      <c r="A109" s="40"/>
      <c r="B109" s="40"/>
      <c r="C109" s="38"/>
      <c r="D109" s="38"/>
    </row>
    <row r="110" ht="15.75" customHeight="1">
      <c r="A110" s="40"/>
      <c r="B110" s="40"/>
      <c r="C110" s="38"/>
      <c r="D110" s="38"/>
    </row>
    <row r="111" ht="15.75" customHeight="1">
      <c r="A111" s="40"/>
      <c r="B111" s="40"/>
      <c r="C111" s="38"/>
      <c r="D111" s="38"/>
    </row>
    <row r="112" ht="15.75" customHeight="1">
      <c r="A112" s="40"/>
      <c r="B112" s="40"/>
      <c r="C112" s="38"/>
      <c r="D112" s="38"/>
    </row>
    <row r="113" ht="15.75" customHeight="1">
      <c r="A113" s="40"/>
      <c r="B113" s="40"/>
      <c r="C113" s="38"/>
      <c r="D113" s="38"/>
    </row>
    <row r="114" ht="15.75" customHeight="1">
      <c r="A114" s="40"/>
      <c r="B114" s="40"/>
      <c r="C114" s="38"/>
      <c r="D114" s="38"/>
    </row>
    <row r="115" ht="15.75" customHeight="1">
      <c r="A115" s="40"/>
      <c r="B115" s="40"/>
      <c r="C115" s="38"/>
      <c r="D115" s="38"/>
    </row>
    <row r="116" ht="15.75" customHeight="1">
      <c r="A116" s="40"/>
      <c r="B116" s="40"/>
      <c r="C116" s="38"/>
      <c r="D116" s="38"/>
    </row>
    <row r="117" ht="15.75" customHeight="1">
      <c r="A117" s="40"/>
      <c r="B117" s="40"/>
      <c r="C117" s="38"/>
      <c r="D117" s="38"/>
    </row>
    <row r="118" ht="15.75" customHeight="1">
      <c r="A118" s="40"/>
      <c r="B118" s="40"/>
      <c r="C118" s="38"/>
      <c r="D118" s="38"/>
    </row>
    <row r="119" ht="15.75" customHeight="1">
      <c r="A119" s="40"/>
      <c r="B119" s="40"/>
      <c r="C119" s="38"/>
      <c r="D119" s="38"/>
    </row>
    <row r="120" ht="15.75" customHeight="1">
      <c r="A120" s="40"/>
      <c r="B120" s="40"/>
      <c r="C120" s="38"/>
      <c r="D120" s="38"/>
    </row>
    <row r="121" ht="15.75" customHeight="1">
      <c r="A121" s="40"/>
      <c r="B121" s="40"/>
      <c r="C121" s="38"/>
      <c r="D121" s="38"/>
    </row>
    <row r="122" ht="15.75" customHeight="1">
      <c r="A122" s="40"/>
      <c r="B122" s="40"/>
      <c r="C122" s="38"/>
      <c r="D122" s="38"/>
    </row>
    <row r="123" ht="15.75" customHeight="1">
      <c r="A123" s="40"/>
      <c r="B123" s="40"/>
      <c r="C123" s="38"/>
      <c r="D123" s="38"/>
    </row>
    <row r="124" ht="15.75" customHeight="1">
      <c r="A124" s="40"/>
      <c r="B124" s="40"/>
      <c r="C124" s="38"/>
      <c r="D124" s="38"/>
    </row>
    <row r="125" ht="15.75" customHeight="1">
      <c r="A125" s="40"/>
      <c r="B125" s="40"/>
      <c r="C125" s="38"/>
      <c r="D125" s="38"/>
    </row>
    <row r="126" ht="15.75" customHeight="1">
      <c r="A126" s="40"/>
      <c r="B126" s="40"/>
      <c r="C126" s="38"/>
      <c r="D126" s="38"/>
    </row>
    <row r="127" ht="15.75" customHeight="1">
      <c r="A127" s="40"/>
      <c r="B127" s="40"/>
      <c r="C127" s="38"/>
      <c r="D127" s="38"/>
    </row>
    <row r="128" ht="15.75" customHeight="1">
      <c r="A128" s="40"/>
      <c r="B128" s="40"/>
      <c r="C128" s="38"/>
      <c r="D128" s="38"/>
    </row>
    <row r="129" ht="15.75" customHeight="1">
      <c r="A129" s="40"/>
      <c r="B129" s="40"/>
      <c r="C129" s="38"/>
      <c r="D129" s="38"/>
    </row>
    <row r="130" ht="15.75" customHeight="1">
      <c r="A130" s="40"/>
      <c r="B130" s="40"/>
      <c r="C130" s="38"/>
      <c r="D130" s="38"/>
    </row>
    <row r="131" ht="15.75" customHeight="1">
      <c r="A131" s="40"/>
      <c r="B131" s="40"/>
      <c r="C131" s="38"/>
      <c r="D131" s="38"/>
    </row>
    <row r="132" ht="15.75" customHeight="1">
      <c r="A132" s="40"/>
      <c r="B132" s="40"/>
      <c r="C132" s="38"/>
      <c r="D132" s="38"/>
    </row>
    <row r="133" ht="15.75" customHeight="1">
      <c r="A133" s="40"/>
      <c r="B133" s="40"/>
      <c r="C133" s="38"/>
      <c r="D133" s="38"/>
    </row>
    <row r="134" ht="15.75" customHeight="1">
      <c r="A134" s="40"/>
      <c r="B134" s="40"/>
      <c r="C134" s="38"/>
      <c r="D134" s="38"/>
    </row>
    <row r="135" ht="15.75" customHeight="1">
      <c r="A135" s="40"/>
      <c r="B135" s="40"/>
      <c r="C135" s="38"/>
      <c r="D135" s="38"/>
    </row>
    <row r="136" ht="15.75" customHeight="1">
      <c r="A136" s="40"/>
      <c r="B136" s="40"/>
      <c r="C136" s="38"/>
      <c r="D136" s="38"/>
    </row>
    <row r="137" ht="15.75" customHeight="1">
      <c r="A137" s="40"/>
      <c r="B137" s="40"/>
      <c r="C137" s="38"/>
      <c r="D137" s="38"/>
    </row>
    <row r="138" ht="15.75" customHeight="1">
      <c r="A138" s="40"/>
      <c r="B138" s="40"/>
      <c r="C138" s="38"/>
      <c r="D138" s="38"/>
    </row>
    <row r="139" ht="15.75" customHeight="1">
      <c r="A139" s="40"/>
      <c r="B139" s="40"/>
      <c r="C139" s="38"/>
      <c r="D139" s="38"/>
    </row>
    <row r="140" ht="15.75" customHeight="1">
      <c r="A140" s="40"/>
      <c r="B140" s="40"/>
      <c r="C140" s="38"/>
      <c r="D140" s="38"/>
    </row>
    <row r="141" ht="15.75" customHeight="1">
      <c r="A141" s="40"/>
      <c r="B141" s="40"/>
      <c r="C141" s="38"/>
      <c r="D141" s="38"/>
    </row>
    <row r="142" ht="15.75" customHeight="1">
      <c r="A142" s="40"/>
      <c r="B142" s="40"/>
      <c r="C142" s="38"/>
      <c r="D142" s="38"/>
    </row>
    <row r="143" ht="15.75" customHeight="1">
      <c r="A143" s="40"/>
      <c r="B143" s="40"/>
      <c r="C143" s="38"/>
      <c r="D143" s="38"/>
    </row>
    <row r="144" ht="15.75" customHeight="1">
      <c r="A144" s="40"/>
      <c r="B144" s="40"/>
      <c r="C144" s="38"/>
      <c r="D144" s="38"/>
    </row>
    <row r="145" ht="15.75" customHeight="1">
      <c r="A145" s="40"/>
      <c r="B145" s="40"/>
      <c r="C145" s="38"/>
      <c r="D145" s="38"/>
    </row>
    <row r="146" ht="15.75" customHeight="1">
      <c r="A146" s="40"/>
      <c r="B146" s="40"/>
      <c r="C146" s="38"/>
      <c r="D146" s="38"/>
    </row>
    <row r="147" ht="15.75" customHeight="1">
      <c r="A147" s="40"/>
      <c r="B147" s="40"/>
      <c r="C147" s="38"/>
      <c r="D147" s="38"/>
    </row>
    <row r="148" ht="15.75" customHeight="1">
      <c r="A148" s="40"/>
      <c r="B148" s="40"/>
      <c r="C148" s="38"/>
      <c r="D148" s="38"/>
    </row>
    <row r="149" ht="15.75" customHeight="1">
      <c r="A149" s="40"/>
      <c r="B149" s="40"/>
      <c r="C149" s="38"/>
      <c r="D149" s="38"/>
    </row>
    <row r="150" ht="15.75" customHeight="1">
      <c r="A150" s="40"/>
      <c r="B150" s="40"/>
      <c r="C150" s="38"/>
      <c r="D150" s="38"/>
    </row>
    <row r="151" ht="15.75" customHeight="1">
      <c r="A151" s="40"/>
      <c r="B151" s="40"/>
      <c r="C151" s="38"/>
      <c r="D151" s="38"/>
    </row>
    <row r="152" ht="15.75" customHeight="1">
      <c r="A152" s="40"/>
      <c r="B152" s="40"/>
      <c r="C152" s="38"/>
      <c r="D152" s="38"/>
    </row>
    <row r="153" ht="15.75" customHeight="1">
      <c r="A153" s="40"/>
      <c r="B153" s="40"/>
      <c r="C153" s="38"/>
      <c r="D153" s="38"/>
    </row>
    <row r="154" ht="15.75" customHeight="1">
      <c r="A154" s="40"/>
      <c r="B154" s="40"/>
      <c r="C154" s="38"/>
      <c r="D154" s="38"/>
    </row>
    <row r="155" ht="15.75" customHeight="1">
      <c r="A155" s="40"/>
      <c r="B155" s="40"/>
      <c r="C155" s="38"/>
      <c r="D155" s="38"/>
    </row>
    <row r="156" ht="15.75" customHeight="1">
      <c r="A156" s="40"/>
      <c r="B156" s="40"/>
      <c r="C156" s="38"/>
      <c r="D156" s="38"/>
    </row>
    <row r="157" ht="15.75" customHeight="1">
      <c r="A157" s="40"/>
      <c r="B157" s="40"/>
      <c r="C157" s="38"/>
      <c r="D157" s="38"/>
    </row>
    <row r="158" ht="15.75" customHeight="1">
      <c r="A158" s="40"/>
      <c r="B158" s="40"/>
      <c r="C158" s="38"/>
      <c r="D158" s="38"/>
    </row>
    <row r="159" ht="15.75" customHeight="1">
      <c r="A159" s="40"/>
      <c r="B159" s="40"/>
      <c r="C159" s="38"/>
      <c r="D159" s="38"/>
    </row>
    <row r="160" ht="15.75" customHeight="1">
      <c r="A160" s="40"/>
      <c r="B160" s="40"/>
      <c r="C160" s="38"/>
      <c r="D160" s="38"/>
    </row>
    <row r="161" ht="15.75" customHeight="1">
      <c r="A161" s="40"/>
      <c r="B161" s="40"/>
      <c r="C161" s="38"/>
      <c r="D161" s="38"/>
    </row>
    <row r="162" ht="15.75" customHeight="1">
      <c r="A162" s="40"/>
      <c r="B162" s="40"/>
      <c r="C162" s="38"/>
      <c r="D162" s="38"/>
    </row>
    <row r="163" ht="15.75" customHeight="1">
      <c r="A163" s="40"/>
      <c r="B163" s="40"/>
      <c r="C163" s="38"/>
      <c r="D163" s="38"/>
    </row>
    <row r="164" ht="15.75" customHeight="1">
      <c r="A164" s="40"/>
      <c r="B164" s="40"/>
      <c r="C164" s="38"/>
      <c r="D164" s="38"/>
    </row>
    <row r="165" ht="15.75" customHeight="1">
      <c r="A165" s="40"/>
      <c r="B165" s="40"/>
      <c r="C165" s="38"/>
      <c r="D165" s="38"/>
    </row>
    <row r="166" ht="15.75" customHeight="1">
      <c r="A166" s="40"/>
      <c r="B166" s="40"/>
      <c r="C166" s="38"/>
      <c r="D166" s="38"/>
    </row>
    <row r="167" ht="15.75" customHeight="1">
      <c r="A167" s="40"/>
      <c r="B167" s="40"/>
      <c r="C167" s="38"/>
      <c r="D167" s="38"/>
    </row>
    <row r="168" ht="15.75" customHeight="1">
      <c r="A168" s="40"/>
      <c r="B168" s="40"/>
      <c r="C168" s="38"/>
      <c r="D168" s="38"/>
    </row>
    <row r="169" ht="15.75" customHeight="1">
      <c r="A169" s="40"/>
      <c r="B169" s="40"/>
      <c r="C169" s="38"/>
      <c r="D169" s="38"/>
    </row>
    <row r="170" ht="15.75" customHeight="1">
      <c r="A170" s="40"/>
      <c r="B170" s="40"/>
      <c r="C170" s="38"/>
      <c r="D170" s="38"/>
    </row>
    <row r="171" ht="15.75" customHeight="1">
      <c r="A171" s="40"/>
      <c r="B171" s="40"/>
      <c r="C171" s="38"/>
      <c r="D171" s="38"/>
    </row>
    <row r="172" ht="15.75" customHeight="1">
      <c r="A172" s="40"/>
      <c r="B172" s="40"/>
      <c r="C172" s="38"/>
      <c r="D172" s="38"/>
    </row>
    <row r="173" ht="15.75" customHeight="1">
      <c r="A173" s="40"/>
      <c r="B173" s="40"/>
      <c r="C173" s="38"/>
      <c r="D173" s="38"/>
    </row>
    <row r="174" ht="15.75" customHeight="1">
      <c r="A174" s="40"/>
      <c r="B174" s="40"/>
      <c r="C174" s="38"/>
      <c r="D174" s="38"/>
    </row>
    <row r="175" ht="15.75" customHeight="1">
      <c r="A175" s="40"/>
      <c r="B175" s="40"/>
      <c r="C175" s="38"/>
      <c r="D175" s="38"/>
    </row>
    <row r="176" ht="15.75" customHeight="1">
      <c r="A176" s="40"/>
      <c r="B176" s="40"/>
      <c r="C176" s="38"/>
      <c r="D176" s="38"/>
    </row>
    <row r="177" ht="15.75" customHeight="1">
      <c r="A177" s="40"/>
      <c r="B177" s="40"/>
      <c r="C177" s="38"/>
      <c r="D177" s="38"/>
    </row>
    <row r="178" ht="15.75" customHeight="1">
      <c r="A178" s="40"/>
      <c r="B178" s="40"/>
      <c r="C178" s="38"/>
      <c r="D178" s="38"/>
    </row>
    <row r="179" ht="15.75" customHeight="1">
      <c r="A179" s="40"/>
      <c r="B179" s="40"/>
      <c r="C179" s="38"/>
      <c r="D179" s="38"/>
    </row>
    <row r="180" ht="15.75" customHeight="1">
      <c r="A180" s="40"/>
      <c r="B180" s="40"/>
      <c r="C180" s="38"/>
      <c r="D180" s="38"/>
    </row>
    <row r="181" ht="15.75" customHeight="1">
      <c r="A181" s="40"/>
      <c r="B181" s="40"/>
      <c r="C181" s="38"/>
      <c r="D181" s="38"/>
    </row>
    <row r="182" ht="15.75" customHeight="1">
      <c r="A182" s="40"/>
      <c r="B182" s="40"/>
      <c r="C182" s="38"/>
      <c r="D182" s="38"/>
    </row>
    <row r="183" ht="15.75" customHeight="1">
      <c r="A183" s="40"/>
      <c r="B183" s="40"/>
      <c r="C183" s="38"/>
      <c r="D183" s="38"/>
    </row>
    <row r="184" ht="15.75" customHeight="1">
      <c r="A184" s="40"/>
      <c r="B184" s="40"/>
      <c r="C184" s="38"/>
      <c r="D184" s="38"/>
    </row>
    <row r="185" ht="15.75" customHeight="1">
      <c r="A185" s="40"/>
      <c r="B185" s="40"/>
      <c r="C185" s="38"/>
      <c r="D185" s="38"/>
    </row>
    <row r="186" ht="15.75" customHeight="1">
      <c r="A186" s="40"/>
      <c r="B186" s="40"/>
      <c r="C186" s="38"/>
      <c r="D186" s="38"/>
    </row>
    <row r="187" ht="15.75" customHeight="1">
      <c r="A187" s="40"/>
      <c r="B187" s="40"/>
      <c r="C187" s="38"/>
      <c r="D187" s="38"/>
    </row>
    <row r="188" ht="15.75" customHeight="1">
      <c r="A188" s="40"/>
      <c r="B188" s="40"/>
      <c r="C188" s="38"/>
      <c r="D188" s="38"/>
    </row>
    <row r="189" ht="15.75" customHeight="1">
      <c r="A189" s="40"/>
      <c r="B189" s="40"/>
      <c r="C189" s="38"/>
      <c r="D189" s="38"/>
    </row>
    <row r="190" ht="15.75" customHeight="1">
      <c r="A190" s="40"/>
      <c r="B190" s="40"/>
      <c r="C190" s="38"/>
      <c r="D190" s="38"/>
    </row>
    <row r="191" ht="15.75" customHeight="1">
      <c r="A191" s="40"/>
      <c r="B191" s="40"/>
      <c r="C191" s="38"/>
      <c r="D191" s="38"/>
    </row>
    <row r="192" ht="15.75" customHeight="1">
      <c r="A192" s="40"/>
      <c r="B192" s="40"/>
      <c r="C192" s="38"/>
      <c r="D192" s="38"/>
    </row>
    <row r="193" ht="15.75" customHeight="1">
      <c r="A193" s="40"/>
      <c r="B193" s="40"/>
      <c r="C193" s="38"/>
      <c r="D193" s="38"/>
    </row>
    <row r="194" ht="15.75" customHeight="1">
      <c r="A194" s="40"/>
      <c r="B194" s="40"/>
      <c r="C194" s="38"/>
      <c r="D194" s="38"/>
    </row>
    <row r="195" ht="15.75" customHeight="1">
      <c r="A195" s="40"/>
      <c r="B195" s="40"/>
      <c r="C195" s="38"/>
      <c r="D195" s="38"/>
    </row>
    <row r="196" ht="15.75" customHeight="1">
      <c r="A196" s="40"/>
      <c r="B196" s="40"/>
      <c r="C196" s="38"/>
      <c r="D196" s="38"/>
    </row>
    <row r="197" ht="15.75" customHeight="1">
      <c r="A197" s="40"/>
      <c r="B197" s="40"/>
      <c r="C197" s="38"/>
      <c r="D197" s="38"/>
    </row>
    <row r="198" ht="15.75" customHeight="1">
      <c r="A198" s="40"/>
      <c r="B198" s="40"/>
      <c r="C198" s="38"/>
      <c r="D198" s="38"/>
    </row>
    <row r="199" ht="15.75" customHeight="1">
      <c r="A199" s="40"/>
      <c r="B199" s="40"/>
      <c r="C199" s="38"/>
      <c r="D199" s="38"/>
    </row>
    <row r="200" ht="15.75" customHeight="1">
      <c r="A200" s="40"/>
      <c r="B200" s="40"/>
      <c r="C200" s="38"/>
      <c r="D200" s="38"/>
    </row>
    <row r="201" ht="15.75" customHeight="1">
      <c r="A201" s="40"/>
      <c r="B201" s="40"/>
      <c r="C201" s="38"/>
      <c r="D201" s="38"/>
    </row>
    <row r="202" ht="15.75" customHeight="1">
      <c r="A202" s="40"/>
      <c r="B202" s="40"/>
      <c r="C202" s="38"/>
      <c r="D202" s="38"/>
    </row>
    <row r="203" ht="15.75" customHeight="1">
      <c r="A203" s="40"/>
      <c r="B203" s="40"/>
      <c r="C203" s="38"/>
      <c r="D203" s="38"/>
    </row>
    <row r="204" ht="15.75" customHeight="1">
      <c r="A204" s="40"/>
      <c r="B204" s="40"/>
      <c r="C204" s="38"/>
      <c r="D204" s="38"/>
    </row>
    <row r="205" ht="15.75" customHeight="1">
      <c r="A205" s="40"/>
      <c r="B205" s="40"/>
      <c r="C205" s="38"/>
      <c r="D205" s="38"/>
    </row>
    <row r="206" ht="15.75" customHeight="1">
      <c r="A206" s="40"/>
      <c r="B206" s="40"/>
      <c r="C206" s="38"/>
      <c r="D206" s="38"/>
    </row>
    <row r="207" ht="15.75" customHeight="1">
      <c r="A207" s="40"/>
      <c r="B207" s="40"/>
      <c r="C207" s="38"/>
      <c r="D207" s="38"/>
    </row>
    <row r="208" ht="15.75" customHeight="1">
      <c r="A208" s="40"/>
      <c r="B208" s="40"/>
      <c r="C208" s="38"/>
      <c r="D208" s="38"/>
    </row>
    <row r="209" ht="15.75" customHeight="1">
      <c r="A209" s="40"/>
      <c r="B209" s="40"/>
      <c r="C209" s="38"/>
      <c r="D209" s="38"/>
    </row>
    <row r="210" ht="15.75" customHeight="1">
      <c r="A210" s="40"/>
      <c r="B210" s="40"/>
      <c r="C210" s="38"/>
      <c r="D210" s="38"/>
    </row>
    <row r="211" ht="15.75" customHeight="1">
      <c r="A211" s="40"/>
      <c r="B211" s="40"/>
      <c r="C211" s="38"/>
      <c r="D211" s="38"/>
    </row>
    <row r="212" ht="15.75" customHeight="1">
      <c r="A212" s="40"/>
      <c r="B212" s="40"/>
      <c r="C212" s="38"/>
      <c r="D212" s="38"/>
    </row>
    <row r="213" ht="15.75" customHeight="1">
      <c r="A213" s="40"/>
      <c r="B213" s="40"/>
      <c r="C213" s="38"/>
      <c r="D213" s="38"/>
    </row>
    <row r="214" ht="15.75" customHeight="1">
      <c r="A214" s="40"/>
      <c r="B214" s="40"/>
      <c r="C214" s="38"/>
      <c r="D214" s="38"/>
    </row>
    <row r="215" ht="15.75" customHeight="1">
      <c r="A215" s="40"/>
      <c r="B215" s="40"/>
      <c r="C215" s="38"/>
      <c r="D215" s="38"/>
    </row>
    <row r="216" ht="15.75" customHeight="1">
      <c r="A216" s="40"/>
      <c r="B216" s="40"/>
      <c r="C216" s="38"/>
      <c r="D216" s="38"/>
    </row>
    <row r="217" ht="15.75" customHeight="1">
      <c r="A217" s="40"/>
      <c r="B217" s="40"/>
      <c r="C217" s="38"/>
      <c r="D217" s="38"/>
    </row>
    <row r="218" ht="15.75" customHeight="1">
      <c r="A218" s="40"/>
      <c r="B218" s="40"/>
      <c r="C218" s="38"/>
      <c r="D218" s="38"/>
    </row>
    <row r="219" ht="15.75" customHeight="1">
      <c r="A219" s="40"/>
      <c r="B219" s="40"/>
      <c r="C219" s="38"/>
      <c r="D219" s="38"/>
    </row>
    <row r="220" ht="15.75" customHeight="1">
      <c r="A220" s="40"/>
      <c r="B220" s="40"/>
      <c r="C220" s="38"/>
      <c r="D220" s="3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33" t="s">
        <v>362</v>
      </c>
      <c r="B1" s="33" t="s">
        <v>363</v>
      </c>
      <c r="C1" s="34" t="s">
        <v>376</v>
      </c>
      <c r="D1" s="35" t="s">
        <v>377</v>
      </c>
    </row>
    <row r="2" ht="15.75" customHeight="1">
      <c r="A2" s="11">
        <v>1.0</v>
      </c>
      <c r="B2" s="36" t="s">
        <v>369</v>
      </c>
      <c r="C2" s="37">
        <v>0.7440069672648213</v>
      </c>
      <c r="D2" s="37">
        <v>0.5121382162042677</v>
      </c>
    </row>
    <row r="3" ht="15.75" customHeight="1">
      <c r="A3" s="11">
        <v>2.0</v>
      </c>
      <c r="B3" s="36" t="s">
        <v>370</v>
      </c>
      <c r="C3" s="37">
        <v>0.8108104308305095</v>
      </c>
      <c r="D3" s="37">
        <v>0.6614881192506313</v>
      </c>
    </row>
    <row r="4" ht="15.75" customHeight="1">
      <c r="A4" s="11">
        <v>3.0</v>
      </c>
      <c r="B4" s="36" t="s">
        <v>146</v>
      </c>
      <c r="C4" s="37">
        <v>1.1466478139792853</v>
      </c>
      <c r="D4" s="37">
        <v>0.8927897486604093</v>
      </c>
    </row>
    <row r="5" ht="15.75" customHeight="1">
      <c r="A5" s="11">
        <v>4.0</v>
      </c>
      <c r="B5" s="36" t="s">
        <v>194</v>
      </c>
      <c r="C5" s="37">
        <v>0.7637815110870751</v>
      </c>
      <c r="D5" s="37">
        <v>0.6185853139700295</v>
      </c>
    </row>
    <row r="6" ht="15.75" customHeight="1">
      <c r="A6" s="11">
        <v>5.0</v>
      </c>
      <c r="B6" s="36" t="s">
        <v>228</v>
      </c>
      <c r="C6" s="37">
        <v>0.8076296290522565</v>
      </c>
      <c r="D6" s="37">
        <v>0.5437340657529545</v>
      </c>
    </row>
    <row r="7" ht="15.75" customHeight="1">
      <c r="A7" s="11">
        <v>6.0</v>
      </c>
      <c r="B7" s="36" t="s">
        <v>270</v>
      </c>
      <c r="C7" s="37">
        <v>0.7641658824963765</v>
      </c>
      <c r="D7" s="37">
        <v>0.5462044984791807</v>
      </c>
    </row>
    <row r="8" ht="15.75" customHeight="1">
      <c r="A8" s="11">
        <v>7.0</v>
      </c>
      <c r="B8" s="36" t="s">
        <v>371</v>
      </c>
      <c r="C8" s="37">
        <v>1.0244154665993968</v>
      </c>
      <c r="D8" s="37">
        <v>0.8900752612577016</v>
      </c>
    </row>
    <row r="9" ht="15.75" customHeight="1">
      <c r="A9" s="11">
        <v>8.0</v>
      </c>
      <c r="B9" s="36" t="s">
        <v>372</v>
      </c>
      <c r="C9" s="37">
        <v>1.1227925606444158</v>
      </c>
      <c r="D9" s="37">
        <v>1.014453125776331</v>
      </c>
    </row>
    <row r="10" ht="15.75" customHeight="1">
      <c r="A10" s="11">
        <v>9.0</v>
      </c>
      <c r="B10" s="36" t="s">
        <v>373</v>
      </c>
      <c r="C10" s="37">
        <v>1.074414515504954</v>
      </c>
      <c r="D10" s="37">
        <v>0.8427597535454064</v>
      </c>
    </row>
    <row r="11" ht="15.75" customHeight="1">
      <c r="A11" s="45">
        <v>10.0</v>
      </c>
      <c r="B11" s="40" t="s">
        <v>374</v>
      </c>
      <c r="C11" s="38">
        <v>0.9896842587280436</v>
      </c>
      <c r="D11" s="38">
        <v>0.9976490888372535</v>
      </c>
    </row>
    <row r="12" ht="15.75" customHeight="1">
      <c r="A12" s="45">
        <v>11.0</v>
      </c>
      <c r="B12" s="40" t="s">
        <v>375</v>
      </c>
      <c r="C12" s="38">
        <v>0.8849883653225576</v>
      </c>
      <c r="D12" s="38">
        <v>0.692150198404087</v>
      </c>
    </row>
    <row r="13" ht="15.75" customHeight="1">
      <c r="A13" s="40"/>
      <c r="B13" s="40"/>
      <c r="C13" s="38"/>
      <c r="D13" s="38"/>
    </row>
    <row r="14" ht="15.75" customHeight="1">
      <c r="A14" s="40"/>
      <c r="B14" s="40"/>
      <c r="C14" s="38"/>
      <c r="D14" s="38"/>
    </row>
    <row r="15" ht="15.75" customHeight="1">
      <c r="A15" s="40"/>
      <c r="B15" s="40"/>
      <c r="C15" s="38"/>
      <c r="D15" s="38"/>
    </row>
    <row r="16" ht="15.75" customHeight="1">
      <c r="A16" s="40"/>
      <c r="B16" s="40"/>
      <c r="C16" s="38"/>
      <c r="D16" s="38"/>
    </row>
    <row r="17" ht="15.75" customHeight="1">
      <c r="A17" s="40"/>
      <c r="B17" s="40"/>
      <c r="C17" s="38"/>
      <c r="D17" s="38"/>
    </row>
    <row r="18" ht="15.75" customHeight="1">
      <c r="A18" s="40"/>
      <c r="B18" s="40"/>
      <c r="C18" s="38"/>
      <c r="D18" s="38"/>
    </row>
    <row r="19" ht="15.75" customHeight="1">
      <c r="A19" s="40"/>
      <c r="B19" s="40"/>
      <c r="C19" s="38"/>
      <c r="D19" s="38"/>
    </row>
    <row r="20" ht="15.75" customHeight="1">
      <c r="A20" s="40"/>
      <c r="B20" s="40"/>
      <c r="C20" s="38"/>
      <c r="D20" s="38"/>
    </row>
    <row r="21" ht="15.75" customHeight="1">
      <c r="A21" s="40"/>
      <c r="B21" s="40"/>
      <c r="C21" s="38"/>
      <c r="D21" s="38"/>
    </row>
    <row r="22" ht="15.75" customHeight="1">
      <c r="A22" s="40"/>
      <c r="B22" s="40"/>
      <c r="C22" s="38"/>
      <c r="D22" s="38"/>
    </row>
    <row r="23" ht="15.75" customHeight="1">
      <c r="A23" s="40"/>
      <c r="B23" s="40"/>
      <c r="C23" s="38"/>
      <c r="D23" s="38"/>
    </row>
    <row r="24" ht="15.75" customHeight="1">
      <c r="A24" s="40"/>
      <c r="B24" s="40"/>
      <c r="C24" s="38"/>
      <c r="D24" s="38"/>
    </row>
    <row r="25" ht="15.75" customHeight="1">
      <c r="A25" s="40"/>
      <c r="B25" s="40"/>
      <c r="C25" s="38"/>
      <c r="D25" s="38"/>
    </row>
    <row r="26" ht="15.75" customHeight="1">
      <c r="A26" s="40"/>
      <c r="B26" s="40"/>
      <c r="C26" s="38"/>
      <c r="D26" s="38"/>
    </row>
    <row r="27" ht="15.75" customHeight="1">
      <c r="A27" s="40"/>
      <c r="B27" s="40"/>
      <c r="C27" s="38"/>
      <c r="D27" s="38"/>
    </row>
    <row r="28" ht="15.75" customHeight="1">
      <c r="A28" s="40"/>
      <c r="B28" s="40"/>
      <c r="C28" s="38"/>
      <c r="D28" s="38"/>
    </row>
    <row r="29" ht="15.75" customHeight="1">
      <c r="A29" s="40"/>
      <c r="B29" s="40"/>
      <c r="C29" s="38"/>
      <c r="D29" s="38"/>
    </row>
    <row r="30" ht="15.75" customHeight="1">
      <c r="A30" s="40"/>
      <c r="B30" s="40"/>
      <c r="C30" s="38"/>
      <c r="D30" s="38"/>
    </row>
    <row r="31" ht="15.75" customHeight="1">
      <c r="A31" s="40"/>
      <c r="B31" s="40"/>
      <c r="C31" s="38"/>
      <c r="D31" s="38"/>
    </row>
    <row r="32" ht="15.75" customHeight="1">
      <c r="A32" s="40"/>
      <c r="B32" s="40"/>
      <c r="C32" s="38"/>
      <c r="D32" s="38"/>
    </row>
    <row r="33" ht="15.75" customHeight="1">
      <c r="A33" s="40"/>
      <c r="B33" s="40"/>
      <c r="C33" s="38"/>
      <c r="D33" s="38"/>
    </row>
    <row r="34" ht="15.75" customHeight="1">
      <c r="A34" s="40"/>
      <c r="B34" s="40"/>
      <c r="C34" s="38"/>
      <c r="D34" s="38"/>
    </row>
    <row r="35" ht="15.75" customHeight="1">
      <c r="A35" s="40"/>
      <c r="B35" s="40"/>
      <c r="C35" s="38"/>
      <c r="D35" s="38"/>
    </row>
    <row r="36" ht="15.75" customHeight="1">
      <c r="A36" s="40"/>
      <c r="B36" s="40"/>
      <c r="C36" s="38"/>
      <c r="D36" s="38"/>
    </row>
    <row r="37" ht="15.75" customHeight="1">
      <c r="A37" s="40"/>
      <c r="B37" s="40"/>
      <c r="C37" s="38"/>
      <c r="D37" s="38"/>
    </row>
    <row r="38" ht="15.75" customHeight="1">
      <c r="A38" s="40"/>
      <c r="B38" s="40"/>
      <c r="C38" s="38"/>
      <c r="D38" s="38"/>
    </row>
    <row r="39" ht="15.75" customHeight="1">
      <c r="A39" s="40"/>
      <c r="B39" s="40"/>
      <c r="C39" s="38"/>
      <c r="D39" s="38"/>
    </row>
    <row r="40" ht="15.75" customHeight="1">
      <c r="A40" s="40"/>
      <c r="B40" s="40"/>
      <c r="C40" s="38"/>
      <c r="D40" s="38"/>
    </row>
    <row r="41" ht="15.75" customHeight="1">
      <c r="A41" s="40"/>
      <c r="B41" s="40"/>
      <c r="C41" s="38"/>
      <c r="D41" s="38"/>
    </row>
    <row r="42" ht="15.75" customHeight="1">
      <c r="A42" s="40"/>
      <c r="B42" s="40"/>
      <c r="C42" s="38"/>
      <c r="D42" s="38"/>
    </row>
    <row r="43" ht="15.75" customHeight="1">
      <c r="A43" s="40"/>
      <c r="B43" s="40"/>
      <c r="C43" s="38"/>
      <c r="D43" s="38"/>
    </row>
    <row r="44" ht="15.75" customHeight="1">
      <c r="A44" s="40"/>
      <c r="B44" s="40"/>
      <c r="C44" s="38"/>
      <c r="D44" s="38"/>
    </row>
    <row r="45" ht="15.75" customHeight="1">
      <c r="A45" s="40"/>
      <c r="B45" s="40"/>
      <c r="C45" s="38"/>
      <c r="D45" s="38"/>
    </row>
    <row r="46" ht="15.75" customHeight="1">
      <c r="A46" s="40"/>
      <c r="B46" s="40"/>
      <c r="C46" s="38"/>
      <c r="D46" s="38"/>
    </row>
    <row r="47" ht="15.75" customHeight="1">
      <c r="A47" s="40"/>
      <c r="B47" s="40"/>
      <c r="C47" s="38"/>
      <c r="D47" s="38"/>
    </row>
    <row r="48" ht="15.75" customHeight="1">
      <c r="A48" s="40"/>
      <c r="B48" s="40"/>
      <c r="C48" s="38"/>
      <c r="D48" s="38"/>
    </row>
    <row r="49" ht="15.75" customHeight="1">
      <c r="A49" s="40"/>
      <c r="B49" s="40"/>
      <c r="C49" s="38"/>
      <c r="D49" s="38"/>
    </row>
    <row r="50" ht="15.75" customHeight="1">
      <c r="A50" s="40"/>
      <c r="B50" s="40"/>
      <c r="C50" s="38"/>
      <c r="D50" s="38"/>
    </row>
    <row r="51" ht="15.75" customHeight="1">
      <c r="A51" s="40"/>
      <c r="B51" s="40"/>
      <c r="C51" s="38"/>
      <c r="D51" s="38"/>
    </row>
    <row r="52" ht="15.75" customHeight="1">
      <c r="A52" s="40"/>
      <c r="B52" s="40"/>
      <c r="C52" s="38"/>
      <c r="D52" s="38"/>
    </row>
    <row r="53" ht="15.75" customHeight="1">
      <c r="A53" s="40"/>
      <c r="B53" s="40"/>
      <c r="C53" s="38"/>
      <c r="D53" s="38"/>
    </row>
    <row r="54" ht="15.75" customHeight="1">
      <c r="A54" s="40"/>
      <c r="B54" s="40"/>
      <c r="C54" s="38"/>
      <c r="D54" s="38"/>
    </row>
    <row r="55" ht="15.75" customHeight="1">
      <c r="A55" s="40"/>
      <c r="B55" s="40"/>
      <c r="C55" s="38"/>
      <c r="D55" s="38"/>
    </row>
    <row r="56" ht="15.75" customHeight="1">
      <c r="A56" s="40"/>
      <c r="B56" s="40"/>
      <c r="C56" s="38"/>
      <c r="D56" s="38"/>
    </row>
    <row r="57" ht="15.75" customHeight="1">
      <c r="A57" s="40"/>
      <c r="B57" s="40"/>
      <c r="C57" s="38"/>
      <c r="D57" s="38"/>
    </row>
    <row r="58" ht="15.75" customHeight="1">
      <c r="A58" s="40"/>
      <c r="B58" s="40"/>
      <c r="C58" s="38"/>
      <c r="D58" s="38"/>
    </row>
    <row r="59" ht="15.75" customHeight="1">
      <c r="A59" s="40"/>
      <c r="B59" s="40"/>
      <c r="C59" s="38"/>
      <c r="D59" s="38"/>
    </row>
    <row r="60" ht="15.75" customHeight="1">
      <c r="A60" s="40"/>
      <c r="B60" s="40"/>
      <c r="C60" s="38"/>
      <c r="D60" s="38"/>
    </row>
    <row r="61" ht="15.75" customHeight="1">
      <c r="A61" s="40"/>
      <c r="B61" s="40"/>
      <c r="C61" s="38"/>
      <c r="D61" s="38"/>
    </row>
    <row r="62" ht="15.75" customHeight="1">
      <c r="A62" s="40"/>
      <c r="B62" s="40"/>
      <c r="C62" s="38"/>
      <c r="D62" s="38"/>
    </row>
    <row r="63" ht="15.75" customHeight="1">
      <c r="A63" s="40"/>
      <c r="B63" s="40"/>
      <c r="C63" s="38"/>
      <c r="D63" s="38"/>
    </row>
    <row r="64" ht="15.75" customHeight="1">
      <c r="A64" s="40"/>
      <c r="B64" s="40"/>
      <c r="C64" s="38"/>
      <c r="D64" s="38"/>
    </row>
    <row r="65" ht="15.75" customHeight="1">
      <c r="A65" s="40"/>
      <c r="B65" s="40"/>
      <c r="C65" s="38"/>
      <c r="D65" s="38"/>
    </row>
    <row r="66" ht="15.75" customHeight="1">
      <c r="A66" s="40"/>
      <c r="B66" s="40"/>
      <c r="C66" s="38"/>
      <c r="D66" s="38"/>
    </row>
    <row r="67" ht="15.75" customHeight="1">
      <c r="A67" s="40"/>
      <c r="B67" s="40"/>
      <c r="C67" s="38"/>
      <c r="D67" s="38"/>
    </row>
    <row r="68" ht="15.75" customHeight="1">
      <c r="A68" s="40"/>
      <c r="B68" s="40"/>
      <c r="C68" s="38"/>
      <c r="D68" s="38"/>
    </row>
    <row r="69" ht="15.75" customHeight="1">
      <c r="A69" s="40"/>
      <c r="B69" s="40"/>
      <c r="C69" s="38"/>
      <c r="D69" s="38"/>
    </row>
    <row r="70" ht="15.75" customHeight="1">
      <c r="A70" s="40"/>
      <c r="B70" s="40"/>
      <c r="C70" s="38"/>
      <c r="D70" s="38"/>
    </row>
    <row r="71" ht="15.75" customHeight="1">
      <c r="A71" s="40"/>
      <c r="B71" s="40"/>
      <c r="C71" s="38"/>
      <c r="D71" s="38"/>
    </row>
    <row r="72" ht="15.75" customHeight="1">
      <c r="A72" s="40"/>
      <c r="B72" s="40"/>
      <c r="C72" s="38"/>
      <c r="D72" s="38"/>
    </row>
    <row r="73" ht="15.75" customHeight="1">
      <c r="A73" s="40"/>
      <c r="B73" s="40"/>
      <c r="C73" s="38"/>
      <c r="D73" s="38"/>
    </row>
    <row r="74" ht="15.75" customHeight="1">
      <c r="A74" s="40"/>
      <c r="B74" s="40"/>
      <c r="C74" s="38"/>
      <c r="D74" s="38"/>
    </row>
    <row r="75" ht="15.75" customHeight="1">
      <c r="A75" s="40"/>
      <c r="B75" s="40"/>
      <c r="C75" s="38"/>
      <c r="D75" s="38"/>
    </row>
    <row r="76" ht="15.75" customHeight="1">
      <c r="A76" s="40"/>
      <c r="B76" s="40"/>
      <c r="C76" s="38"/>
      <c r="D76" s="38"/>
    </row>
    <row r="77" ht="15.75" customHeight="1">
      <c r="A77" s="40"/>
      <c r="B77" s="40"/>
      <c r="C77" s="38"/>
      <c r="D77" s="38"/>
    </row>
    <row r="78" ht="15.75" customHeight="1">
      <c r="A78" s="40"/>
      <c r="B78" s="40"/>
      <c r="C78" s="38"/>
      <c r="D78" s="38"/>
    </row>
    <row r="79" ht="15.75" customHeight="1">
      <c r="A79" s="40"/>
      <c r="B79" s="40"/>
      <c r="C79" s="38"/>
      <c r="D79" s="38"/>
    </row>
    <row r="80" ht="15.75" customHeight="1">
      <c r="A80" s="40"/>
      <c r="B80" s="40"/>
      <c r="C80" s="38"/>
      <c r="D80" s="38"/>
    </row>
    <row r="81" ht="15.75" customHeight="1">
      <c r="A81" s="40"/>
      <c r="B81" s="40"/>
      <c r="C81" s="38"/>
      <c r="D81" s="38"/>
    </row>
    <row r="82" ht="15.75" customHeight="1">
      <c r="A82" s="40"/>
      <c r="B82" s="40"/>
      <c r="C82" s="38"/>
      <c r="D82" s="38"/>
    </row>
    <row r="83" ht="15.75" customHeight="1">
      <c r="A83" s="40"/>
      <c r="B83" s="40"/>
      <c r="C83" s="38"/>
      <c r="D83" s="38"/>
    </row>
    <row r="84" ht="15.75" customHeight="1">
      <c r="A84" s="40"/>
      <c r="B84" s="40"/>
      <c r="C84" s="38"/>
      <c r="D84" s="38"/>
    </row>
    <row r="85" ht="15.75" customHeight="1">
      <c r="A85" s="40"/>
      <c r="B85" s="40"/>
      <c r="C85" s="38"/>
      <c r="D85" s="38"/>
    </row>
    <row r="86" ht="15.75" customHeight="1">
      <c r="A86" s="40"/>
      <c r="B86" s="40"/>
      <c r="C86" s="38"/>
      <c r="D86" s="38"/>
    </row>
    <row r="87" ht="15.75" customHeight="1">
      <c r="A87" s="40"/>
      <c r="B87" s="40"/>
      <c r="C87" s="38"/>
      <c r="D87" s="38"/>
    </row>
    <row r="88" ht="15.75" customHeight="1">
      <c r="A88" s="40"/>
      <c r="B88" s="40"/>
      <c r="C88" s="38"/>
      <c r="D88" s="38"/>
    </row>
    <row r="89" ht="15.75" customHeight="1">
      <c r="A89" s="40"/>
      <c r="B89" s="40"/>
      <c r="C89" s="38"/>
      <c r="D89" s="38"/>
    </row>
    <row r="90" ht="15.75" customHeight="1">
      <c r="A90" s="40"/>
      <c r="B90" s="40"/>
      <c r="C90" s="38"/>
      <c r="D90" s="38"/>
    </row>
    <row r="91" ht="15.75" customHeight="1">
      <c r="A91" s="40"/>
      <c r="B91" s="40"/>
      <c r="C91" s="38"/>
      <c r="D91" s="38"/>
    </row>
    <row r="92" ht="15.75" customHeight="1">
      <c r="A92" s="40"/>
      <c r="B92" s="40"/>
      <c r="C92" s="38"/>
      <c r="D92" s="38"/>
    </row>
    <row r="93" ht="15.75" customHeight="1">
      <c r="A93" s="40"/>
      <c r="B93" s="40"/>
      <c r="C93" s="38"/>
      <c r="D93" s="38"/>
    </row>
    <row r="94" ht="15.75" customHeight="1">
      <c r="A94" s="40"/>
      <c r="B94" s="40"/>
      <c r="C94" s="38"/>
      <c r="D94" s="38"/>
    </row>
    <row r="95" ht="15.75" customHeight="1">
      <c r="A95" s="40"/>
      <c r="B95" s="40"/>
      <c r="C95" s="38"/>
      <c r="D95" s="38"/>
    </row>
    <row r="96" ht="15.75" customHeight="1">
      <c r="A96" s="40"/>
      <c r="B96" s="40"/>
      <c r="C96" s="38"/>
      <c r="D96" s="38"/>
    </row>
    <row r="97" ht="15.75" customHeight="1">
      <c r="A97" s="40"/>
      <c r="B97" s="40"/>
      <c r="C97" s="38"/>
      <c r="D97" s="38"/>
    </row>
    <row r="98" ht="15.75" customHeight="1">
      <c r="A98" s="40"/>
      <c r="B98" s="40"/>
      <c r="C98" s="38"/>
      <c r="D98" s="38"/>
    </row>
    <row r="99" ht="15.75" customHeight="1">
      <c r="A99" s="40"/>
      <c r="B99" s="40"/>
      <c r="C99" s="38"/>
      <c r="D99" s="38"/>
    </row>
    <row r="100" ht="15.75" customHeight="1">
      <c r="A100" s="40"/>
      <c r="B100" s="40"/>
      <c r="C100" s="38"/>
      <c r="D100" s="38"/>
    </row>
    <row r="101" ht="15.75" customHeight="1">
      <c r="A101" s="40"/>
      <c r="B101" s="40"/>
      <c r="C101" s="38"/>
      <c r="D101" s="38"/>
    </row>
    <row r="102" ht="15.75" customHeight="1">
      <c r="A102" s="40"/>
      <c r="B102" s="40"/>
      <c r="C102" s="38"/>
      <c r="D102" s="38"/>
    </row>
    <row r="103" ht="15.75" customHeight="1">
      <c r="A103" s="40"/>
      <c r="B103" s="40"/>
      <c r="C103" s="38"/>
      <c r="D103" s="38"/>
    </row>
    <row r="104" ht="15.75" customHeight="1">
      <c r="A104" s="40"/>
      <c r="B104" s="40"/>
      <c r="C104" s="38"/>
      <c r="D104" s="38"/>
    </row>
    <row r="105" ht="15.75" customHeight="1">
      <c r="A105" s="40"/>
      <c r="B105" s="40"/>
      <c r="C105" s="38"/>
      <c r="D105" s="38"/>
    </row>
    <row r="106" ht="15.75" customHeight="1">
      <c r="A106" s="40"/>
      <c r="B106" s="40"/>
      <c r="C106" s="38"/>
      <c r="D106" s="38"/>
    </row>
    <row r="107" ht="15.75" customHeight="1">
      <c r="A107" s="40"/>
      <c r="B107" s="40"/>
      <c r="C107" s="38"/>
      <c r="D107" s="38"/>
    </row>
    <row r="108" ht="15.75" customHeight="1">
      <c r="A108" s="40"/>
      <c r="B108" s="40"/>
      <c r="C108" s="38"/>
      <c r="D108" s="38"/>
    </row>
    <row r="109" ht="15.75" customHeight="1">
      <c r="A109" s="40"/>
      <c r="B109" s="40"/>
      <c r="C109" s="38"/>
      <c r="D109" s="38"/>
    </row>
    <row r="110" ht="15.75" customHeight="1">
      <c r="A110" s="40"/>
      <c r="B110" s="40"/>
      <c r="C110" s="38"/>
      <c r="D110" s="38"/>
    </row>
    <row r="111" ht="15.75" customHeight="1">
      <c r="A111" s="40"/>
      <c r="B111" s="40"/>
      <c r="C111" s="38"/>
      <c r="D111" s="38"/>
    </row>
    <row r="112" ht="15.75" customHeight="1">
      <c r="A112" s="40"/>
      <c r="B112" s="40"/>
      <c r="C112" s="38"/>
      <c r="D112" s="38"/>
    </row>
    <row r="113" ht="15.75" customHeight="1">
      <c r="A113" s="40"/>
      <c r="B113" s="40"/>
      <c r="C113" s="38"/>
      <c r="D113" s="38"/>
    </row>
    <row r="114" ht="15.75" customHeight="1">
      <c r="A114" s="40"/>
      <c r="B114" s="40"/>
      <c r="C114" s="38"/>
      <c r="D114" s="38"/>
    </row>
    <row r="115" ht="15.75" customHeight="1">
      <c r="A115" s="40"/>
      <c r="B115" s="40"/>
      <c r="C115" s="38"/>
      <c r="D115" s="38"/>
    </row>
    <row r="116" ht="15.75" customHeight="1">
      <c r="A116" s="40"/>
      <c r="B116" s="40"/>
      <c r="C116" s="38"/>
      <c r="D116" s="38"/>
    </row>
    <row r="117" ht="15.75" customHeight="1">
      <c r="A117" s="40"/>
      <c r="B117" s="40"/>
      <c r="C117" s="38"/>
      <c r="D117" s="38"/>
    </row>
    <row r="118" ht="15.75" customHeight="1">
      <c r="A118" s="40"/>
      <c r="B118" s="40"/>
      <c r="C118" s="38"/>
      <c r="D118" s="38"/>
    </row>
    <row r="119" ht="15.75" customHeight="1">
      <c r="A119" s="40"/>
      <c r="B119" s="40"/>
      <c r="C119" s="38"/>
      <c r="D119" s="38"/>
    </row>
    <row r="120" ht="15.75" customHeight="1">
      <c r="A120" s="40"/>
      <c r="B120" s="40"/>
      <c r="C120" s="38"/>
      <c r="D120" s="38"/>
    </row>
    <row r="121" ht="15.75" customHeight="1">
      <c r="A121" s="40"/>
      <c r="B121" s="40"/>
      <c r="C121" s="38"/>
      <c r="D121" s="38"/>
    </row>
    <row r="122" ht="15.75" customHeight="1">
      <c r="A122" s="40"/>
      <c r="B122" s="40"/>
      <c r="C122" s="38"/>
      <c r="D122" s="38"/>
    </row>
    <row r="123" ht="15.75" customHeight="1">
      <c r="A123" s="40"/>
      <c r="B123" s="40"/>
      <c r="C123" s="38"/>
      <c r="D123" s="38"/>
    </row>
    <row r="124" ht="15.75" customHeight="1">
      <c r="A124" s="40"/>
      <c r="B124" s="40"/>
      <c r="C124" s="38"/>
      <c r="D124" s="38"/>
    </row>
    <row r="125" ht="15.75" customHeight="1">
      <c r="A125" s="40"/>
      <c r="B125" s="40"/>
      <c r="C125" s="38"/>
      <c r="D125" s="38"/>
    </row>
    <row r="126" ht="15.75" customHeight="1">
      <c r="A126" s="40"/>
      <c r="B126" s="40"/>
      <c r="C126" s="38"/>
      <c r="D126" s="38"/>
    </row>
    <row r="127" ht="15.75" customHeight="1">
      <c r="A127" s="40"/>
      <c r="B127" s="40"/>
      <c r="C127" s="38"/>
      <c r="D127" s="38"/>
    </row>
    <row r="128" ht="15.75" customHeight="1">
      <c r="A128" s="40"/>
      <c r="B128" s="40"/>
      <c r="C128" s="38"/>
      <c r="D128" s="38"/>
    </row>
    <row r="129" ht="15.75" customHeight="1">
      <c r="A129" s="40"/>
      <c r="B129" s="40"/>
      <c r="C129" s="38"/>
      <c r="D129" s="38"/>
    </row>
    <row r="130" ht="15.75" customHeight="1">
      <c r="A130" s="40"/>
      <c r="B130" s="40"/>
      <c r="C130" s="38"/>
      <c r="D130" s="38"/>
    </row>
    <row r="131" ht="15.75" customHeight="1">
      <c r="A131" s="40"/>
      <c r="B131" s="40"/>
      <c r="C131" s="38"/>
      <c r="D131" s="38"/>
    </row>
    <row r="132" ht="15.75" customHeight="1">
      <c r="A132" s="40"/>
      <c r="B132" s="40"/>
      <c r="C132" s="38"/>
      <c r="D132" s="38"/>
    </row>
    <row r="133" ht="15.75" customHeight="1">
      <c r="A133" s="40"/>
      <c r="B133" s="40"/>
      <c r="C133" s="38"/>
      <c r="D133" s="38"/>
    </row>
    <row r="134" ht="15.75" customHeight="1">
      <c r="A134" s="40"/>
      <c r="B134" s="40"/>
      <c r="C134" s="38"/>
      <c r="D134" s="38"/>
    </row>
    <row r="135" ht="15.75" customHeight="1">
      <c r="A135" s="40"/>
      <c r="B135" s="40"/>
      <c r="C135" s="38"/>
      <c r="D135" s="38"/>
    </row>
    <row r="136" ht="15.75" customHeight="1">
      <c r="A136" s="40"/>
      <c r="B136" s="40"/>
      <c r="C136" s="38"/>
      <c r="D136" s="38"/>
    </row>
    <row r="137" ht="15.75" customHeight="1">
      <c r="A137" s="40"/>
      <c r="B137" s="40"/>
      <c r="C137" s="38"/>
      <c r="D137" s="38"/>
    </row>
    <row r="138" ht="15.75" customHeight="1">
      <c r="A138" s="40"/>
      <c r="B138" s="40"/>
      <c r="C138" s="38"/>
      <c r="D138" s="38"/>
    </row>
    <row r="139" ht="15.75" customHeight="1">
      <c r="A139" s="40"/>
      <c r="B139" s="40"/>
      <c r="C139" s="38"/>
      <c r="D139" s="38"/>
    </row>
    <row r="140" ht="15.75" customHeight="1">
      <c r="A140" s="40"/>
      <c r="B140" s="40"/>
      <c r="C140" s="38"/>
      <c r="D140" s="38"/>
    </row>
    <row r="141" ht="15.75" customHeight="1">
      <c r="A141" s="40"/>
      <c r="B141" s="40"/>
      <c r="C141" s="38"/>
      <c r="D141" s="38"/>
    </row>
    <row r="142" ht="15.75" customHeight="1">
      <c r="A142" s="40"/>
      <c r="B142" s="40"/>
      <c r="C142" s="38"/>
      <c r="D142" s="38"/>
    </row>
    <row r="143" ht="15.75" customHeight="1">
      <c r="A143" s="40"/>
      <c r="B143" s="40"/>
      <c r="C143" s="38"/>
      <c r="D143" s="38"/>
    </row>
    <row r="144" ht="15.75" customHeight="1">
      <c r="A144" s="40"/>
      <c r="B144" s="40"/>
      <c r="C144" s="38"/>
      <c r="D144" s="38"/>
    </row>
    <row r="145" ht="15.75" customHeight="1">
      <c r="A145" s="40"/>
      <c r="B145" s="40"/>
      <c r="C145" s="38"/>
      <c r="D145" s="38"/>
    </row>
    <row r="146" ht="15.75" customHeight="1">
      <c r="A146" s="40"/>
      <c r="B146" s="40"/>
      <c r="C146" s="38"/>
      <c r="D146" s="38"/>
    </row>
    <row r="147" ht="15.75" customHeight="1">
      <c r="A147" s="40"/>
      <c r="B147" s="40"/>
      <c r="C147" s="38"/>
      <c r="D147" s="38"/>
    </row>
    <row r="148" ht="15.75" customHeight="1">
      <c r="A148" s="40"/>
      <c r="B148" s="40"/>
      <c r="C148" s="38"/>
      <c r="D148" s="38"/>
    </row>
    <row r="149" ht="15.75" customHeight="1">
      <c r="A149" s="40"/>
      <c r="B149" s="40"/>
      <c r="C149" s="38"/>
      <c r="D149" s="38"/>
    </row>
    <row r="150" ht="15.75" customHeight="1">
      <c r="A150" s="40"/>
      <c r="B150" s="40"/>
      <c r="C150" s="38"/>
      <c r="D150" s="38"/>
    </row>
    <row r="151" ht="15.75" customHeight="1">
      <c r="A151" s="40"/>
      <c r="B151" s="40"/>
      <c r="C151" s="38"/>
      <c r="D151" s="38"/>
    </row>
    <row r="152" ht="15.75" customHeight="1">
      <c r="A152" s="40"/>
      <c r="B152" s="40"/>
      <c r="C152" s="38"/>
      <c r="D152" s="38"/>
    </row>
    <row r="153" ht="15.75" customHeight="1">
      <c r="A153" s="40"/>
      <c r="B153" s="40"/>
      <c r="C153" s="38"/>
      <c r="D153" s="38"/>
    </row>
    <row r="154" ht="15.75" customHeight="1">
      <c r="A154" s="40"/>
      <c r="B154" s="40"/>
      <c r="C154" s="38"/>
      <c r="D154" s="38"/>
    </row>
    <row r="155" ht="15.75" customHeight="1">
      <c r="A155" s="40"/>
      <c r="B155" s="40"/>
      <c r="C155" s="38"/>
      <c r="D155" s="38"/>
    </row>
    <row r="156" ht="15.75" customHeight="1">
      <c r="A156" s="40"/>
      <c r="B156" s="40"/>
      <c r="C156" s="38"/>
      <c r="D156" s="38"/>
    </row>
    <row r="157" ht="15.75" customHeight="1">
      <c r="A157" s="40"/>
      <c r="B157" s="40"/>
      <c r="C157" s="38"/>
      <c r="D157" s="38"/>
    </row>
    <row r="158" ht="15.75" customHeight="1">
      <c r="A158" s="40"/>
      <c r="B158" s="40"/>
      <c r="C158" s="38"/>
      <c r="D158" s="38"/>
    </row>
    <row r="159" ht="15.75" customHeight="1">
      <c r="A159" s="40"/>
      <c r="B159" s="40"/>
      <c r="C159" s="38"/>
      <c r="D159" s="38"/>
    </row>
    <row r="160" ht="15.75" customHeight="1">
      <c r="A160" s="40"/>
      <c r="B160" s="40"/>
      <c r="C160" s="38"/>
      <c r="D160" s="38"/>
    </row>
    <row r="161" ht="15.75" customHeight="1">
      <c r="A161" s="40"/>
      <c r="B161" s="40"/>
      <c r="C161" s="38"/>
      <c r="D161" s="38"/>
    </row>
    <row r="162" ht="15.75" customHeight="1">
      <c r="A162" s="40"/>
      <c r="B162" s="40"/>
      <c r="C162" s="38"/>
      <c r="D162" s="38"/>
    </row>
    <row r="163" ht="15.75" customHeight="1">
      <c r="A163" s="40"/>
      <c r="B163" s="40"/>
      <c r="C163" s="38"/>
      <c r="D163" s="38"/>
    </row>
    <row r="164" ht="15.75" customHeight="1">
      <c r="A164" s="40"/>
      <c r="B164" s="40"/>
      <c r="C164" s="38"/>
      <c r="D164" s="38"/>
    </row>
    <row r="165" ht="15.75" customHeight="1">
      <c r="A165" s="40"/>
      <c r="B165" s="40"/>
      <c r="C165" s="38"/>
      <c r="D165" s="38"/>
    </row>
    <row r="166" ht="15.75" customHeight="1">
      <c r="A166" s="40"/>
      <c r="B166" s="40"/>
      <c r="C166" s="38"/>
      <c r="D166" s="38"/>
    </row>
    <row r="167" ht="15.75" customHeight="1">
      <c r="A167" s="40"/>
      <c r="B167" s="40"/>
      <c r="C167" s="38"/>
      <c r="D167" s="38"/>
    </row>
    <row r="168" ht="15.75" customHeight="1">
      <c r="A168" s="40"/>
      <c r="B168" s="40"/>
      <c r="C168" s="38"/>
      <c r="D168" s="38"/>
    </row>
    <row r="169" ht="15.75" customHeight="1">
      <c r="A169" s="40"/>
      <c r="B169" s="40"/>
      <c r="C169" s="38"/>
      <c r="D169" s="38"/>
    </row>
    <row r="170" ht="15.75" customHeight="1">
      <c r="A170" s="40"/>
      <c r="B170" s="40"/>
      <c r="C170" s="38"/>
      <c r="D170" s="38"/>
    </row>
    <row r="171" ht="15.75" customHeight="1">
      <c r="A171" s="40"/>
      <c r="B171" s="40"/>
      <c r="C171" s="38"/>
      <c r="D171" s="38"/>
    </row>
    <row r="172" ht="15.75" customHeight="1">
      <c r="A172" s="40"/>
      <c r="B172" s="40"/>
      <c r="C172" s="38"/>
      <c r="D172" s="38"/>
    </row>
    <row r="173" ht="15.75" customHeight="1">
      <c r="A173" s="40"/>
      <c r="B173" s="40"/>
      <c r="C173" s="38"/>
      <c r="D173" s="38"/>
    </row>
    <row r="174" ht="15.75" customHeight="1">
      <c r="A174" s="40"/>
      <c r="B174" s="40"/>
      <c r="C174" s="38"/>
      <c r="D174" s="38"/>
    </row>
    <row r="175" ht="15.75" customHeight="1">
      <c r="A175" s="40"/>
      <c r="B175" s="40"/>
      <c r="C175" s="38"/>
      <c r="D175" s="38"/>
    </row>
    <row r="176" ht="15.75" customHeight="1">
      <c r="A176" s="40"/>
      <c r="B176" s="40"/>
      <c r="C176" s="38"/>
      <c r="D176" s="38"/>
    </row>
    <row r="177" ht="15.75" customHeight="1">
      <c r="A177" s="40"/>
      <c r="B177" s="40"/>
      <c r="C177" s="38"/>
      <c r="D177" s="38"/>
    </row>
    <row r="178" ht="15.75" customHeight="1">
      <c r="A178" s="40"/>
      <c r="B178" s="40"/>
      <c r="C178" s="38"/>
      <c r="D178" s="38"/>
    </row>
    <row r="179" ht="15.75" customHeight="1">
      <c r="A179" s="40"/>
      <c r="B179" s="40"/>
      <c r="C179" s="38"/>
      <c r="D179" s="38"/>
    </row>
    <row r="180" ht="15.75" customHeight="1">
      <c r="A180" s="40"/>
      <c r="B180" s="40"/>
      <c r="C180" s="38"/>
      <c r="D180" s="38"/>
    </row>
    <row r="181" ht="15.75" customHeight="1">
      <c r="A181" s="40"/>
      <c r="B181" s="40"/>
      <c r="C181" s="38"/>
      <c r="D181" s="38"/>
    </row>
    <row r="182" ht="15.75" customHeight="1">
      <c r="A182" s="40"/>
      <c r="B182" s="40"/>
      <c r="C182" s="38"/>
      <c r="D182" s="38"/>
    </row>
    <row r="183" ht="15.75" customHeight="1">
      <c r="A183" s="40"/>
      <c r="B183" s="40"/>
      <c r="C183" s="38"/>
      <c r="D183" s="38"/>
    </row>
    <row r="184" ht="15.75" customHeight="1">
      <c r="A184" s="40"/>
      <c r="B184" s="40"/>
      <c r="C184" s="38"/>
      <c r="D184" s="38"/>
    </row>
    <row r="185" ht="15.75" customHeight="1">
      <c r="A185" s="40"/>
      <c r="B185" s="40"/>
      <c r="C185" s="38"/>
      <c r="D185" s="38"/>
    </row>
    <row r="186" ht="15.75" customHeight="1">
      <c r="A186" s="40"/>
      <c r="B186" s="40"/>
      <c r="C186" s="38"/>
      <c r="D186" s="38"/>
    </row>
    <row r="187" ht="15.75" customHeight="1">
      <c r="A187" s="40"/>
      <c r="B187" s="40"/>
      <c r="C187" s="38"/>
      <c r="D187" s="38"/>
    </row>
    <row r="188" ht="15.75" customHeight="1">
      <c r="A188" s="40"/>
      <c r="B188" s="40"/>
      <c r="C188" s="38"/>
      <c r="D188" s="38"/>
    </row>
    <row r="189" ht="15.75" customHeight="1">
      <c r="A189" s="40"/>
      <c r="B189" s="40"/>
      <c r="C189" s="38"/>
      <c r="D189" s="38"/>
    </row>
    <row r="190" ht="15.75" customHeight="1">
      <c r="A190" s="40"/>
      <c r="B190" s="40"/>
      <c r="C190" s="38"/>
      <c r="D190" s="38"/>
    </row>
    <row r="191" ht="15.75" customHeight="1">
      <c r="A191" s="40"/>
      <c r="B191" s="40"/>
      <c r="C191" s="38"/>
      <c r="D191" s="38"/>
    </row>
    <row r="192" ht="15.75" customHeight="1">
      <c r="A192" s="40"/>
      <c r="B192" s="40"/>
      <c r="C192" s="38"/>
      <c r="D192" s="38"/>
    </row>
    <row r="193" ht="15.75" customHeight="1">
      <c r="A193" s="40"/>
      <c r="B193" s="40"/>
      <c r="C193" s="38"/>
      <c r="D193" s="38"/>
    </row>
    <row r="194" ht="15.75" customHeight="1">
      <c r="A194" s="40"/>
      <c r="B194" s="40"/>
      <c r="C194" s="38"/>
      <c r="D194" s="38"/>
    </row>
    <row r="195" ht="15.75" customHeight="1">
      <c r="A195" s="40"/>
      <c r="B195" s="40"/>
      <c r="C195" s="38"/>
      <c r="D195" s="38"/>
    </row>
    <row r="196" ht="15.75" customHeight="1">
      <c r="A196" s="40"/>
      <c r="B196" s="40"/>
      <c r="C196" s="38"/>
      <c r="D196" s="38"/>
    </row>
    <row r="197" ht="15.75" customHeight="1">
      <c r="A197" s="40"/>
      <c r="B197" s="40"/>
      <c r="C197" s="38"/>
      <c r="D197" s="38"/>
    </row>
    <row r="198" ht="15.75" customHeight="1">
      <c r="A198" s="40"/>
      <c r="B198" s="40"/>
      <c r="C198" s="38"/>
      <c r="D198" s="38"/>
    </row>
    <row r="199" ht="15.75" customHeight="1">
      <c r="A199" s="40"/>
      <c r="B199" s="40"/>
      <c r="C199" s="38"/>
      <c r="D199" s="38"/>
    </row>
    <row r="200" ht="15.75" customHeight="1">
      <c r="A200" s="40"/>
      <c r="B200" s="40"/>
      <c r="C200" s="38"/>
      <c r="D200" s="38"/>
    </row>
    <row r="201" ht="15.75" customHeight="1">
      <c r="A201" s="40"/>
      <c r="B201" s="40"/>
      <c r="C201" s="38"/>
      <c r="D201" s="38"/>
    </row>
    <row r="202" ht="15.75" customHeight="1">
      <c r="A202" s="40"/>
      <c r="B202" s="40"/>
      <c r="C202" s="38"/>
      <c r="D202" s="38"/>
    </row>
    <row r="203" ht="15.75" customHeight="1">
      <c r="A203" s="40"/>
      <c r="B203" s="40"/>
      <c r="C203" s="38"/>
      <c r="D203" s="38"/>
    </row>
    <row r="204" ht="15.75" customHeight="1">
      <c r="A204" s="40"/>
      <c r="B204" s="40"/>
      <c r="C204" s="38"/>
      <c r="D204" s="38"/>
    </row>
    <row r="205" ht="15.75" customHeight="1">
      <c r="A205" s="40"/>
      <c r="B205" s="40"/>
      <c r="C205" s="38"/>
      <c r="D205" s="38"/>
    </row>
    <row r="206" ht="15.75" customHeight="1">
      <c r="A206" s="40"/>
      <c r="B206" s="40"/>
      <c r="C206" s="38"/>
      <c r="D206" s="38"/>
    </row>
    <row r="207" ht="15.75" customHeight="1">
      <c r="A207" s="40"/>
      <c r="B207" s="40"/>
      <c r="C207" s="38"/>
      <c r="D207" s="38"/>
    </row>
    <row r="208" ht="15.75" customHeight="1">
      <c r="A208" s="40"/>
      <c r="B208" s="40"/>
      <c r="C208" s="38"/>
      <c r="D208" s="38"/>
    </row>
    <row r="209" ht="15.75" customHeight="1">
      <c r="A209" s="40"/>
      <c r="B209" s="40"/>
      <c r="C209" s="38"/>
      <c r="D209" s="38"/>
    </row>
    <row r="210" ht="15.75" customHeight="1">
      <c r="A210" s="40"/>
      <c r="B210" s="40"/>
      <c r="C210" s="38"/>
      <c r="D210" s="38"/>
    </row>
    <row r="211" ht="15.75" customHeight="1">
      <c r="A211" s="40"/>
      <c r="B211" s="40"/>
      <c r="C211" s="38"/>
      <c r="D211" s="38"/>
    </row>
    <row r="212" ht="15.75" customHeight="1">
      <c r="A212" s="40"/>
      <c r="B212" s="40"/>
      <c r="C212" s="38"/>
      <c r="D212" s="38"/>
    </row>
    <row r="213" ht="15.75" customHeight="1">
      <c r="A213" s="40"/>
      <c r="B213" s="40"/>
      <c r="C213" s="38"/>
      <c r="D213" s="38"/>
    </row>
    <row r="214" ht="15.75" customHeight="1">
      <c r="A214" s="40"/>
      <c r="B214" s="40"/>
      <c r="C214" s="38"/>
      <c r="D214" s="38"/>
    </row>
    <row r="215" ht="15.75" customHeight="1">
      <c r="A215" s="40"/>
      <c r="B215" s="40"/>
      <c r="C215" s="38"/>
      <c r="D215" s="38"/>
    </row>
    <row r="216" ht="15.75" customHeight="1">
      <c r="A216" s="40"/>
      <c r="B216" s="40"/>
      <c r="C216" s="38"/>
      <c r="D216" s="38"/>
    </row>
    <row r="217" ht="15.75" customHeight="1">
      <c r="A217" s="40"/>
      <c r="B217" s="40"/>
      <c r="C217" s="38"/>
      <c r="D217" s="38"/>
    </row>
    <row r="218" ht="15.75" customHeight="1">
      <c r="A218" s="40"/>
      <c r="B218" s="40"/>
      <c r="C218" s="38"/>
      <c r="D218" s="38"/>
    </row>
    <row r="219" ht="15.75" customHeight="1">
      <c r="A219" s="40"/>
      <c r="B219" s="40"/>
      <c r="C219" s="38"/>
      <c r="D219" s="38"/>
    </row>
    <row r="220" ht="15.75" customHeight="1">
      <c r="A220" s="40"/>
      <c r="B220" s="40"/>
      <c r="C220" s="38"/>
      <c r="D220" s="3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46" t="s">
        <v>378</v>
      </c>
      <c r="B1" s="46" t="s">
        <v>379</v>
      </c>
      <c r="C1" s="47" t="s">
        <v>380</v>
      </c>
      <c r="D1" s="48" t="s">
        <v>381</v>
      </c>
      <c r="E1" s="49" t="s">
        <v>382</v>
      </c>
      <c r="F1" s="50" t="s">
        <v>383</v>
      </c>
      <c r="G1" s="51" t="s">
        <v>384</v>
      </c>
      <c r="H1" s="51" t="s">
        <v>385</v>
      </c>
      <c r="I1" s="52" t="s">
        <v>386</v>
      </c>
      <c r="J1" s="52" t="s">
        <v>387</v>
      </c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</row>
    <row r="2" ht="15.75" customHeight="1">
      <c r="A2" s="53">
        <v>10.0</v>
      </c>
      <c r="B2" s="54" t="s">
        <v>388</v>
      </c>
      <c r="C2" s="53">
        <v>1.0</v>
      </c>
      <c r="D2" s="55">
        <v>0.99</v>
      </c>
      <c r="E2" s="55">
        <v>0.99</v>
      </c>
      <c r="F2" s="55">
        <v>0.75</v>
      </c>
      <c r="G2" s="55">
        <v>0.75</v>
      </c>
      <c r="H2" s="55">
        <v>0.55</v>
      </c>
      <c r="I2" s="55">
        <v>0.55</v>
      </c>
      <c r="J2" s="53">
        <v>0.0</v>
      </c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</row>
    <row r="3" ht="15.75" customHeight="1"/>
    <row r="4" ht="15.75" customHeight="1"/>
    <row r="5" ht="15.75" customHeight="1">
      <c r="C5" s="18"/>
      <c r="D5" s="18"/>
    </row>
    <row r="6" ht="15.75" customHeight="1">
      <c r="C6" s="18"/>
      <c r="D6" s="18"/>
    </row>
    <row r="7" ht="15.75" customHeight="1">
      <c r="C7" s="18"/>
      <c r="D7" s="18"/>
    </row>
    <row r="8" ht="15.75" customHeight="1">
      <c r="C8" s="18"/>
    </row>
    <row r="9" ht="15.75" customHeight="1">
      <c r="C9" s="18"/>
    </row>
    <row r="10" ht="15.75" customHeight="1">
      <c r="C10" s="18"/>
    </row>
    <row r="11" ht="15.75" customHeight="1">
      <c r="C11" s="18"/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