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DSN\Atlas2025\R_codes\Prueba_4\Input_indicadores\"/>
    </mc:Choice>
  </mc:AlternateContent>
  <xr:revisionPtr revIDLastSave="0" documentId="13_ncr:1_{7301F066-B1BC-479F-A5C1-5B521431630F}" xr6:coauthVersionLast="47" xr6:coauthVersionMax="47" xr10:uidLastSave="{00000000-0000-0000-0000-000000000000}"/>
  <bookViews>
    <workbookView xWindow="-108" yWindow="-108" windowWidth="23256" windowHeight="12456" tabRatio="885" xr2:uid="{E7A662AE-26A2-4F79-B19F-6ED8B47A0A7B}"/>
  </bookViews>
  <sheets>
    <sheet name="Datos originales" sheetId="5" r:id="rId1"/>
    <sheet name="Datos departamentales" sheetId="7" r:id="rId2"/>
    <sheet name="Indicador_MUN" sheetId="6" r:id="rId3"/>
    <sheet name="Absoluto_MUN" sheetId="8" r:id="rId4"/>
    <sheet name="Indicador_DEP" sheetId="9" r:id="rId5"/>
    <sheet name="Absoluto_DEP" sheetId="10" r:id="rId6"/>
    <sheet name="Umbral" sheetId="11" r:id="rId7"/>
    <sheet name="Gráficos" sheetId="13" r:id="rId8"/>
    <sheet name="Mapa" sheetId="12" r:id="rId9"/>
  </sheets>
  <definedNames>
    <definedName name="_xlnm.Database">#REF!</definedName>
  </definedNames>
  <calcPr calcId="191029"/>
  <pivotCaches>
    <pivotCache cacheId="43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3" i="7" l="1"/>
  <c r="V32" i="7"/>
  <c r="V31" i="7"/>
  <c r="V30" i="7"/>
  <c r="V29" i="7"/>
  <c r="V28" i="7"/>
  <c r="V27" i="7"/>
  <c r="V26" i="7"/>
  <c r="V25" i="7"/>
  <c r="V24" i="7"/>
  <c r="U33" i="7"/>
  <c r="U32" i="7"/>
  <c r="U31" i="7"/>
  <c r="U30" i="7"/>
  <c r="U29" i="7"/>
  <c r="U28" i="7"/>
  <c r="U27" i="7"/>
  <c r="U26" i="7"/>
  <c r="U25" i="7"/>
  <c r="U24" i="7"/>
  <c r="T33" i="7"/>
  <c r="S33" i="7"/>
  <c r="R33" i="7"/>
  <c r="Q33" i="7"/>
  <c r="P33" i="7"/>
  <c r="T32" i="7"/>
  <c r="S32" i="7"/>
  <c r="R32" i="7"/>
  <c r="Q32" i="7"/>
  <c r="P32" i="7"/>
  <c r="T31" i="7"/>
  <c r="S31" i="7"/>
  <c r="R31" i="7"/>
  <c r="Q31" i="7"/>
  <c r="P31" i="7"/>
  <c r="T30" i="7"/>
  <c r="S30" i="7"/>
  <c r="R30" i="7"/>
  <c r="Q30" i="7"/>
  <c r="P30" i="7"/>
  <c r="T29" i="7"/>
  <c r="S29" i="7"/>
  <c r="R29" i="7"/>
  <c r="Q29" i="7"/>
  <c r="P29" i="7"/>
  <c r="T28" i="7"/>
  <c r="S28" i="7"/>
  <c r="R28" i="7"/>
  <c r="Q28" i="7"/>
  <c r="P28" i="7"/>
  <c r="T27" i="7"/>
  <c r="S27" i="7"/>
  <c r="R27" i="7"/>
  <c r="Q27" i="7"/>
  <c r="P27" i="7"/>
  <c r="T26" i="7"/>
  <c r="S26" i="7"/>
  <c r="R26" i="7"/>
  <c r="Q26" i="7"/>
  <c r="P26" i="7"/>
  <c r="T25" i="7"/>
  <c r="S25" i="7"/>
  <c r="R25" i="7"/>
  <c r="Q25" i="7"/>
  <c r="P25" i="7"/>
  <c r="T24" i="7"/>
  <c r="S24" i="7"/>
  <c r="R24" i="7"/>
  <c r="Q24" i="7"/>
  <c r="P24" i="7"/>
  <c r="O33" i="7"/>
  <c r="O32" i="7"/>
  <c r="O31" i="7"/>
  <c r="O30" i="7"/>
  <c r="O29" i="7"/>
  <c r="O28" i="7"/>
  <c r="O27" i="7"/>
  <c r="O26" i="7"/>
  <c r="O25" i="7"/>
  <c r="O24" i="7"/>
  <c r="D344" i="8" l="1"/>
  <c r="C344" i="8"/>
  <c r="D343" i="8"/>
  <c r="C343" i="8"/>
  <c r="D342" i="8"/>
  <c r="C342" i="8"/>
  <c r="D341" i="8"/>
  <c r="C341" i="8"/>
  <c r="D340" i="8"/>
  <c r="C340" i="8"/>
  <c r="D339" i="8"/>
  <c r="C339" i="8"/>
  <c r="D338" i="8"/>
  <c r="C338" i="8"/>
  <c r="D337" i="8"/>
  <c r="C337" i="8"/>
  <c r="D336" i="8"/>
  <c r="C336" i="8"/>
  <c r="D335" i="8"/>
  <c r="C335" i="8"/>
  <c r="D334" i="8"/>
  <c r="C334" i="8"/>
  <c r="D333" i="8"/>
  <c r="C333" i="8"/>
  <c r="D332" i="8"/>
  <c r="C332" i="8"/>
  <c r="D331" i="8"/>
  <c r="C331" i="8"/>
  <c r="D330" i="8"/>
  <c r="C330" i="8"/>
  <c r="D329" i="8"/>
  <c r="C329" i="8"/>
  <c r="D328" i="8"/>
  <c r="C328" i="8"/>
  <c r="D327" i="8"/>
  <c r="C327" i="8"/>
  <c r="D326" i="8"/>
  <c r="C326" i="8"/>
  <c r="D325" i="8"/>
  <c r="C325" i="8"/>
  <c r="D324" i="8"/>
  <c r="C324" i="8"/>
  <c r="D323" i="8"/>
  <c r="C323" i="8"/>
  <c r="D322" i="8"/>
  <c r="C322" i="8"/>
  <c r="D321" i="8"/>
  <c r="C321" i="8"/>
  <c r="D320" i="8"/>
  <c r="C320" i="8"/>
  <c r="D319" i="8"/>
  <c r="C319" i="8"/>
  <c r="D318" i="8"/>
  <c r="C318" i="8"/>
  <c r="D317" i="8"/>
  <c r="C317" i="8"/>
  <c r="D316" i="8"/>
  <c r="C316" i="8"/>
  <c r="D315" i="8"/>
  <c r="C315" i="8"/>
  <c r="D314" i="8"/>
  <c r="C314" i="8"/>
  <c r="D313" i="8"/>
  <c r="C313" i="8"/>
  <c r="D312" i="8"/>
  <c r="C312" i="8"/>
  <c r="D311" i="8"/>
  <c r="C311" i="8"/>
  <c r="D310" i="8"/>
  <c r="C310" i="8"/>
  <c r="D309" i="8"/>
  <c r="C309" i="8"/>
  <c r="D308" i="8"/>
  <c r="C308" i="8"/>
  <c r="D307" i="8"/>
  <c r="C307" i="8"/>
  <c r="D306" i="8"/>
  <c r="C306" i="8"/>
  <c r="D305" i="8"/>
  <c r="C305" i="8"/>
  <c r="D304" i="8"/>
  <c r="C304" i="8"/>
  <c r="D303" i="8"/>
  <c r="C303" i="8"/>
  <c r="D302" i="8"/>
  <c r="C302" i="8"/>
  <c r="D301" i="8"/>
  <c r="C301" i="8"/>
  <c r="D300" i="8"/>
  <c r="C300" i="8"/>
  <c r="D299" i="8"/>
  <c r="C299" i="8"/>
  <c r="D298" i="8"/>
  <c r="C298" i="8"/>
  <c r="D297" i="8"/>
  <c r="C297" i="8"/>
  <c r="D296" i="8"/>
  <c r="C296" i="8"/>
  <c r="D295" i="8"/>
  <c r="C295" i="8"/>
  <c r="D294" i="8"/>
  <c r="C294" i="8"/>
  <c r="D293" i="8"/>
  <c r="C293" i="8"/>
  <c r="D292" i="8"/>
  <c r="C292" i="8"/>
  <c r="D291" i="8"/>
  <c r="C291" i="8"/>
  <c r="D290" i="8"/>
  <c r="C290" i="8"/>
  <c r="D289" i="8"/>
  <c r="C289" i="8"/>
  <c r="D288" i="8"/>
  <c r="C288" i="8"/>
  <c r="D287" i="8"/>
  <c r="C287" i="8"/>
  <c r="D286" i="8"/>
  <c r="C286" i="8"/>
  <c r="D285" i="8"/>
  <c r="C285" i="8"/>
  <c r="D284" i="8"/>
  <c r="C284" i="8"/>
  <c r="D283" i="8"/>
  <c r="C283" i="8"/>
  <c r="D282" i="8"/>
  <c r="C282" i="8"/>
  <c r="D281" i="8"/>
  <c r="C281" i="8"/>
  <c r="D280" i="8"/>
  <c r="C280" i="8"/>
  <c r="D279" i="8"/>
  <c r="C279" i="8"/>
  <c r="D278" i="8"/>
  <c r="C278" i="8"/>
  <c r="D277" i="8"/>
  <c r="C277" i="8"/>
  <c r="D276" i="8"/>
  <c r="C276" i="8"/>
  <c r="D275" i="8"/>
  <c r="C275" i="8"/>
  <c r="D274" i="8"/>
  <c r="C274" i="8"/>
  <c r="D273" i="8"/>
  <c r="C273" i="8"/>
  <c r="D272" i="8"/>
  <c r="C272" i="8"/>
  <c r="D271" i="8"/>
  <c r="C271" i="8"/>
  <c r="D270" i="8"/>
  <c r="C270" i="8"/>
  <c r="D269" i="8"/>
  <c r="C269" i="8"/>
  <c r="D268" i="8"/>
  <c r="C268" i="8"/>
  <c r="D267" i="8"/>
  <c r="C267" i="8"/>
  <c r="D266" i="8"/>
  <c r="C266" i="8"/>
  <c r="D265" i="8"/>
  <c r="C265" i="8"/>
  <c r="D264" i="8"/>
  <c r="C264" i="8"/>
  <c r="D263" i="8"/>
  <c r="C263" i="8"/>
  <c r="D262" i="8"/>
  <c r="C262" i="8"/>
  <c r="D261" i="8"/>
  <c r="C261" i="8"/>
  <c r="D260" i="8"/>
  <c r="C260" i="8"/>
  <c r="D259" i="8"/>
  <c r="C259" i="8"/>
  <c r="D258" i="8"/>
  <c r="C258" i="8"/>
  <c r="D257" i="8"/>
  <c r="C257" i="8"/>
  <c r="D256" i="8"/>
  <c r="C256" i="8"/>
  <c r="D255" i="8"/>
  <c r="C255" i="8"/>
  <c r="D254" i="8"/>
  <c r="C254" i="8"/>
  <c r="D253" i="8"/>
  <c r="C253" i="8"/>
  <c r="D252" i="8"/>
  <c r="C252" i="8"/>
  <c r="D251" i="8"/>
  <c r="C251" i="8"/>
  <c r="D250" i="8"/>
  <c r="C250" i="8"/>
  <c r="D249" i="8"/>
  <c r="C249" i="8"/>
  <c r="D248" i="8"/>
  <c r="C248" i="8"/>
  <c r="D247" i="8"/>
  <c r="C247" i="8"/>
  <c r="D246" i="8"/>
  <c r="C246" i="8"/>
  <c r="D245" i="8"/>
  <c r="C245" i="8"/>
  <c r="D244" i="8"/>
  <c r="C244" i="8"/>
  <c r="D243" i="8"/>
  <c r="C243" i="8"/>
  <c r="D242" i="8"/>
  <c r="C242" i="8"/>
  <c r="D241" i="8"/>
  <c r="C241" i="8"/>
  <c r="D240" i="8"/>
  <c r="C240" i="8"/>
  <c r="D239" i="8"/>
  <c r="C239" i="8"/>
  <c r="D238" i="8"/>
  <c r="C238" i="8"/>
  <c r="D237" i="8"/>
  <c r="C237" i="8"/>
  <c r="D236" i="8"/>
  <c r="C236" i="8"/>
  <c r="D235" i="8"/>
  <c r="C235" i="8"/>
  <c r="D234" i="8"/>
  <c r="C234" i="8"/>
  <c r="D233" i="8"/>
  <c r="C233" i="8"/>
  <c r="D232" i="8"/>
  <c r="C232" i="8"/>
  <c r="D231" i="8"/>
  <c r="C231" i="8"/>
  <c r="D230" i="8"/>
  <c r="C230" i="8"/>
  <c r="D229" i="8"/>
  <c r="C229" i="8"/>
  <c r="D228" i="8"/>
  <c r="C228" i="8"/>
  <c r="D227" i="8"/>
  <c r="C227" i="8"/>
  <c r="D226" i="8"/>
  <c r="C226" i="8"/>
  <c r="D225" i="8"/>
  <c r="C225" i="8"/>
  <c r="D224" i="8"/>
  <c r="C224" i="8"/>
  <c r="D223" i="8"/>
  <c r="C223" i="8"/>
  <c r="D222" i="8"/>
  <c r="C222" i="8"/>
  <c r="D221" i="8"/>
  <c r="C221" i="8"/>
  <c r="D220" i="8"/>
  <c r="C220" i="8"/>
  <c r="D219" i="8"/>
  <c r="C219" i="8"/>
  <c r="D218" i="8"/>
  <c r="C218" i="8"/>
  <c r="D217" i="8"/>
  <c r="C217" i="8"/>
  <c r="D216" i="8"/>
  <c r="C216" i="8"/>
  <c r="D215" i="8"/>
  <c r="C215" i="8"/>
  <c r="D214" i="8"/>
  <c r="C214" i="8"/>
  <c r="D213" i="8"/>
  <c r="C213" i="8"/>
  <c r="D212" i="8"/>
  <c r="C212" i="8"/>
  <c r="D211" i="8"/>
  <c r="C211" i="8"/>
  <c r="D210" i="8"/>
  <c r="C210" i="8"/>
  <c r="D209" i="8"/>
  <c r="C209" i="8"/>
  <c r="D208" i="8"/>
  <c r="C208" i="8"/>
  <c r="D207" i="8"/>
  <c r="C207" i="8"/>
  <c r="D206" i="8"/>
  <c r="C206" i="8"/>
  <c r="D205" i="8"/>
  <c r="C205" i="8"/>
  <c r="D204" i="8"/>
  <c r="C204" i="8"/>
  <c r="D203" i="8"/>
  <c r="C203" i="8"/>
  <c r="D202" i="8"/>
  <c r="C202" i="8"/>
  <c r="D201" i="8"/>
  <c r="C201" i="8"/>
  <c r="D200" i="8"/>
  <c r="C200" i="8"/>
  <c r="D199" i="8"/>
  <c r="C199" i="8"/>
  <c r="D198" i="8"/>
  <c r="C198" i="8"/>
  <c r="D197" i="8"/>
  <c r="C197" i="8"/>
  <c r="D196" i="8"/>
  <c r="C196" i="8"/>
  <c r="D195" i="8"/>
  <c r="C195" i="8"/>
  <c r="D194" i="8"/>
  <c r="C194" i="8"/>
  <c r="D193" i="8"/>
  <c r="C193" i="8"/>
  <c r="D192" i="8"/>
  <c r="C192" i="8"/>
  <c r="D191" i="8"/>
  <c r="C191" i="8"/>
  <c r="D190" i="8"/>
  <c r="C190" i="8"/>
  <c r="D189" i="8"/>
  <c r="C189" i="8"/>
  <c r="D188" i="8"/>
  <c r="C188" i="8"/>
  <c r="D187" i="8"/>
  <c r="C187" i="8"/>
  <c r="D186" i="8"/>
  <c r="C186" i="8"/>
  <c r="D185" i="8"/>
  <c r="C185" i="8"/>
  <c r="D184" i="8"/>
  <c r="C184" i="8"/>
  <c r="D183" i="8"/>
  <c r="C183" i="8"/>
  <c r="D182" i="8"/>
  <c r="C182" i="8"/>
  <c r="D181" i="8"/>
  <c r="C181" i="8"/>
  <c r="D180" i="8"/>
  <c r="C180" i="8"/>
  <c r="D179" i="8"/>
  <c r="C179" i="8"/>
  <c r="D178" i="8"/>
  <c r="C178" i="8"/>
  <c r="D177" i="8"/>
  <c r="C177" i="8"/>
  <c r="D176" i="8"/>
  <c r="C176" i="8"/>
  <c r="D175" i="8"/>
  <c r="C175" i="8"/>
  <c r="D174" i="8"/>
  <c r="C174" i="8"/>
  <c r="D173" i="8"/>
  <c r="C173" i="8"/>
  <c r="D172" i="8"/>
  <c r="C172" i="8"/>
  <c r="D171" i="8"/>
  <c r="C171" i="8"/>
  <c r="D170" i="8"/>
  <c r="C170" i="8"/>
  <c r="D169" i="8"/>
  <c r="C169" i="8"/>
  <c r="D168" i="8"/>
  <c r="C168" i="8"/>
  <c r="D167" i="8"/>
  <c r="C167" i="8"/>
  <c r="D166" i="8"/>
  <c r="C166" i="8"/>
  <c r="D165" i="8"/>
  <c r="C165" i="8"/>
  <c r="D164" i="8"/>
  <c r="C164" i="8"/>
  <c r="D163" i="8"/>
  <c r="C163" i="8"/>
  <c r="D162" i="8"/>
  <c r="C162" i="8"/>
  <c r="D161" i="8"/>
  <c r="C161" i="8"/>
  <c r="D160" i="8"/>
  <c r="C160" i="8"/>
  <c r="D159" i="8"/>
  <c r="C159" i="8"/>
  <c r="D158" i="8"/>
  <c r="C158" i="8"/>
  <c r="D157" i="8"/>
  <c r="C157" i="8"/>
  <c r="D156" i="8"/>
  <c r="C156" i="8"/>
  <c r="D155" i="8"/>
  <c r="C155" i="8"/>
  <c r="D154" i="8"/>
  <c r="C154" i="8"/>
  <c r="D153" i="8"/>
  <c r="C153" i="8"/>
  <c r="D152" i="8"/>
  <c r="C152" i="8"/>
  <c r="D151" i="8"/>
  <c r="C151" i="8"/>
  <c r="D150" i="8"/>
  <c r="C150" i="8"/>
  <c r="D149" i="8"/>
  <c r="C149" i="8"/>
  <c r="D148" i="8"/>
  <c r="C148" i="8"/>
  <c r="D147" i="8"/>
  <c r="C147" i="8"/>
  <c r="D146" i="8"/>
  <c r="C146" i="8"/>
  <c r="D145" i="8"/>
  <c r="C145" i="8"/>
  <c r="D144" i="8"/>
  <c r="C144" i="8"/>
  <c r="D143" i="8"/>
  <c r="C143" i="8"/>
  <c r="D142" i="8"/>
  <c r="C142" i="8"/>
  <c r="D141" i="8"/>
  <c r="C141" i="8"/>
  <c r="D140" i="8"/>
  <c r="C140" i="8"/>
  <c r="D139" i="8"/>
  <c r="C139" i="8"/>
  <c r="D138" i="8"/>
  <c r="C138" i="8"/>
  <c r="D137" i="8"/>
  <c r="C137" i="8"/>
  <c r="D136" i="8"/>
  <c r="C136" i="8"/>
  <c r="D135" i="8"/>
  <c r="C135" i="8"/>
  <c r="D134" i="8"/>
  <c r="C134" i="8"/>
  <c r="D133" i="8"/>
  <c r="C133" i="8"/>
  <c r="D132" i="8"/>
  <c r="C132" i="8"/>
  <c r="D131" i="8"/>
  <c r="C131" i="8"/>
  <c r="D130" i="8"/>
  <c r="C130" i="8"/>
  <c r="D129" i="8"/>
  <c r="C129" i="8"/>
  <c r="D128" i="8"/>
  <c r="C128" i="8"/>
  <c r="D127" i="8"/>
  <c r="C127" i="8"/>
  <c r="D126" i="8"/>
  <c r="C126" i="8"/>
  <c r="D125" i="8"/>
  <c r="C125" i="8"/>
  <c r="D124" i="8"/>
  <c r="C124" i="8"/>
  <c r="D123" i="8"/>
  <c r="C123" i="8"/>
  <c r="D122" i="8"/>
  <c r="C122" i="8"/>
  <c r="D121" i="8"/>
  <c r="C121" i="8"/>
  <c r="D120" i="8"/>
  <c r="C120" i="8"/>
  <c r="D119" i="8"/>
  <c r="C119" i="8"/>
  <c r="D118" i="8"/>
  <c r="C118" i="8"/>
  <c r="D117" i="8"/>
  <c r="C117" i="8"/>
  <c r="D116" i="8"/>
  <c r="C116" i="8"/>
  <c r="D115" i="8"/>
  <c r="C115" i="8"/>
  <c r="D114" i="8"/>
  <c r="C114" i="8"/>
  <c r="D113" i="8"/>
  <c r="C113" i="8"/>
  <c r="D112" i="8"/>
  <c r="C112" i="8"/>
  <c r="D111" i="8"/>
  <c r="C111" i="8"/>
  <c r="D110" i="8"/>
  <c r="C110" i="8"/>
  <c r="D109" i="8"/>
  <c r="C109" i="8"/>
  <c r="D108" i="8"/>
  <c r="C108" i="8"/>
  <c r="D107" i="8"/>
  <c r="C107" i="8"/>
  <c r="D106" i="8"/>
  <c r="C106" i="8"/>
  <c r="D105" i="8"/>
  <c r="C105" i="8"/>
  <c r="D104" i="8"/>
  <c r="C104" i="8"/>
  <c r="D103" i="8"/>
  <c r="C103" i="8"/>
  <c r="D102" i="8"/>
  <c r="C102" i="8"/>
  <c r="D101" i="8"/>
  <c r="C101" i="8"/>
  <c r="D100" i="8"/>
  <c r="C100" i="8"/>
  <c r="D99" i="8"/>
  <c r="C99" i="8"/>
  <c r="D98" i="8"/>
  <c r="C98" i="8"/>
  <c r="D97" i="8"/>
  <c r="C97" i="8"/>
  <c r="D96" i="8"/>
  <c r="C96" i="8"/>
  <c r="D95" i="8"/>
  <c r="C95" i="8"/>
  <c r="D94" i="8"/>
  <c r="C94" i="8"/>
  <c r="D93" i="8"/>
  <c r="C93" i="8"/>
  <c r="D92" i="8"/>
  <c r="C92" i="8"/>
  <c r="D91" i="8"/>
  <c r="C91" i="8"/>
  <c r="D90" i="8"/>
  <c r="C90" i="8"/>
  <c r="D89" i="8"/>
  <c r="C89" i="8"/>
  <c r="D88" i="8"/>
  <c r="C88" i="8"/>
  <c r="D87" i="8"/>
  <c r="C87" i="8"/>
  <c r="D86" i="8"/>
  <c r="C86" i="8"/>
  <c r="D85" i="8"/>
  <c r="C85" i="8"/>
  <c r="D84" i="8"/>
  <c r="C84" i="8"/>
  <c r="D83" i="8"/>
  <c r="C83" i="8"/>
  <c r="D82" i="8"/>
  <c r="C82" i="8"/>
  <c r="D81" i="8"/>
  <c r="C81" i="8"/>
  <c r="D80" i="8"/>
  <c r="C80" i="8"/>
  <c r="D79" i="8"/>
  <c r="C79" i="8"/>
  <c r="D78" i="8"/>
  <c r="C78" i="8"/>
  <c r="D77" i="8"/>
  <c r="C77" i="8"/>
  <c r="D76" i="8"/>
  <c r="C76" i="8"/>
  <c r="D75" i="8"/>
  <c r="C75" i="8"/>
  <c r="D74" i="8"/>
  <c r="C74" i="8"/>
  <c r="D73" i="8"/>
  <c r="C73" i="8"/>
  <c r="D72" i="8"/>
  <c r="C72" i="8"/>
  <c r="D71" i="8"/>
  <c r="C71" i="8"/>
  <c r="D70" i="8"/>
  <c r="C70" i="8"/>
  <c r="D69" i="8"/>
  <c r="C69" i="8"/>
  <c r="D68" i="8"/>
  <c r="C68" i="8"/>
  <c r="D67" i="8"/>
  <c r="C67" i="8"/>
  <c r="D66" i="8"/>
  <c r="C66" i="8"/>
  <c r="D65" i="8"/>
  <c r="C65" i="8"/>
  <c r="D64" i="8"/>
  <c r="C64" i="8"/>
  <c r="D63" i="8"/>
  <c r="C63" i="8"/>
  <c r="D62" i="8"/>
  <c r="C62" i="8"/>
  <c r="D61" i="8"/>
  <c r="C61" i="8"/>
  <c r="D60" i="8"/>
  <c r="C60" i="8"/>
  <c r="D59" i="8"/>
  <c r="C59" i="8"/>
  <c r="D58" i="8"/>
  <c r="C58" i="8"/>
  <c r="D57" i="8"/>
  <c r="C57" i="8"/>
  <c r="D56" i="8"/>
  <c r="C56" i="8"/>
  <c r="D55" i="8"/>
  <c r="C55" i="8"/>
  <c r="D54" i="8"/>
  <c r="C54" i="8"/>
  <c r="D53" i="8"/>
  <c r="C53" i="8"/>
  <c r="D52" i="8"/>
  <c r="C52" i="8"/>
  <c r="D51" i="8"/>
  <c r="C51" i="8"/>
  <c r="D50" i="8"/>
  <c r="C50" i="8"/>
  <c r="D49" i="8"/>
  <c r="C49" i="8"/>
  <c r="D48" i="8"/>
  <c r="C48" i="8"/>
  <c r="D47" i="8"/>
  <c r="C47" i="8"/>
  <c r="D46" i="8"/>
  <c r="C46" i="8"/>
  <c r="D45" i="8"/>
  <c r="C45" i="8"/>
  <c r="D44" i="8"/>
  <c r="C44" i="8"/>
  <c r="D43" i="8"/>
  <c r="C43" i="8"/>
  <c r="D42" i="8"/>
  <c r="C42" i="8"/>
  <c r="D41" i="8"/>
  <c r="C41" i="8"/>
  <c r="D40" i="8"/>
  <c r="C40" i="8"/>
  <c r="D39" i="8"/>
  <c r="C39" i="8"/>
  <c r="D38" i="8"/>
  <c r="C38" i="8"/>
  <c r="D37" i="8"/>
  <c r="C37" i="8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D8" i="8"/>
  <c r="C8" i="8"/>
  <c r="D7" i="8"/>
  <c r="C7" i="8"/>
  <c r="D6" i="8"/>
  <c r="C6" i="8"/>
  <c r="D5" i="8"/>
  <c r="C5" i="8"/>
  <c r="D4" i="8"/>
  <c r="C4" i="8"/>
  <c r="D3" i="8"/>
  <c r="C3" i="8"/>
  <c r="D2" i="8"/>
  <c r="C2" i="8"/>
  <c r="AZ2" i="5"/>
  <c r="AZ3" i="5"/>
  <c r="AZ4" i="5"/>
  <c r="AZ5" i="5"/>
  <c r="AZ6" i="5"/>
  <c r="AZ7" i="5"/>
  <c r="AZ8" i="5"/>
  <c r="AZ9" i="5"/>
  <c r="AZ10" i="5"/>
  <c r="AZ11" i="5"/>
  <c r="AZ12" i="5"/>
  <c r="AZ13" i="5"/>
  <c r="AZ14" i="5"/>
  <c r="AZ15" i="5"/>
  <c r="AZ16" i="5"/>
  <c r="AZ17" i="5"/>
  <c r="AZ18" i="5"/>
  <c r="AZ19" i="5"/>
  <c r="AZ20" i="5"/>
  <c r="AZ21" i="5"/>
  <c r="AZ22" i="5"/>
  <c r="AZ23" i="5"/>
  <c r="AZ24" i="5"/>
  <c r="AZ25" i="5"/>
  <c r="AZ26" i="5"/>
  <c r="AZ27" i="5"/>
  <c r="AZ28" i="5"/>
  <c r="AZ29" i="5"/>
  <c r="AZ30" i="5"/>
  <c r="AZ31" i="5"/>
  <c r="AZ32" i="5"/>
  <c r="AZ33" i="5"/>
  <c r="AZ34" i="5"/>
  <c r="AZ35" i="5"/>
  <c r="AZ36" i="5"/>
  <c r="AZ37" i="5"/>
  <c r="AZ38" i="5"/>
  <c r="AZ39" i="5"/>
  <c r="AZ40" i="5"/>
  <c r="AZ41" i="5"/>
  <c r="AZ42" i="5"/>
  <c r="AZ43" i="5"/>
  <c r="AZ44" i="5"/>
  <c r="AZ45" i="5"/>
  <c r="AZ46" i="5"/>
  <c r="AZ47" i="5"/>
  <c r="AZ48" i="5"/>
  <c r="AZ49" i="5"/>
  <c r="AZ50" i="5"/>
  <c r="AZ51" i="5"/>
  <c r="AZ52" i="5"/>
  <c r="AZ53" i="5"/>
  <c r="AZ54" i="5"/>
  <c r="AZ55" i="5"/>
  <c r="AZ56" i="5"/>
  <c r="AZ57" i="5"/>
  <c r="AZ58" i="5"/>
  <c r="AZ59" i="5"/>
  <c r="AZ60" i="5"/>
  <c r="AZ61" i="5"/>
  <c r="AZ62" i="5"/>
  <c r="AZ63" i="5"/>
  <c r="AZ64" i="5"/>
  <c r="AZ65" i="5"/>
  <c r="AZ66" i="5"/>
  <c r="AZ67" i="5"/>
  <c r="AZ68" i="5"/>
  <c r="AZ69" i="5"/>
  <c r="AZ70" i="5"/>
  <c r="AZ71" i="5"/>
  <c r="AZ72" i="5"/>
  <c r="AZ73" i="5"/>
  <c r="AZ74" i="5"/>
  <c r="AZ75" i="5"/>
  <c r="AZ76" i="5"/>
  <c r="AZ77" i="5"/>
  <c r="AZ78" i="5"/>
  <c r="AZ79" i="5"/>
  <c r="AZ80" i="5"/>
  <c r="AZ81" i="5"/>
  <c r="AZ82" i="5"/>
  <c r="AZ83" i="5"/>
  <c r="AZ84" i="5"/>
  <c r="AZ85" i="5"/>
  <c r="AZ86" i="5"/>
  <c r="AZ87" i="5"/>
  <c r="AZ88" i="5"/>
  <c r="AZ89" i="5"/>
  <c r="AZ90" i="5"/>
  <c r="AZ91" i="5"/>
  <c r="AZ92" i="5"/>
  <c r="AZ93" i="5"/>
  <c r="AZ94" i="5"/>
  <c r="AZ95" i="5"/>
  <c r="AZ96" i="5"/>
  <c r="AZ97" i="5"/>
  <c r="AZ98" i="5"/>
  <c r="AZ99" i="5"/>
  <c r="AZ100" i="5"/>
  <c r="AZ101" i="5"/>
  <c r="AZ102" i="5"/>
  <c r="AZ103" i="5"/>
  <c r="AZ104" i="5"/>
  <c r="AZ105" i="5"/>
  <c r="AZ106" i="5"/>
  <c r="AZ107" i="5"/>
  <c r="AZ108" i="5"/>
  <c r="AZ109" i="5"/>
  <c r="AZ110" i="5"/>
  <c r="AZ111" i="5"/>
  <c r="AZ112" i="5"/>
  <c r="AZ113" i="5"/>
  <c r="AZ114" i="5"/>
  <c r="AZ115" i="5"/>
  <c r="AZ116" i="5"/>
  <c r="AZ117" i="5"/>
  <c r="AZ118" i="5"/>
  <c r="AZ119" i="5"/>
  <c r="AZ120" i="5"/>
  <c r="AZ121" i="5"/>
  <c r="AZ122" i="5"/>
  <c r="AZ123" i="5"/>
  <c r="AZ124" i="5"/>
  <c r="AZ125" i="5"/>
  <c r="AZ126" i="5"/>
  <c r="AZ127" i="5"/>
  <c r="AZ128" i="5"/>
  <c r="AZ129" i="5"/>
  <c r="AZ130" i="5"/>
  <c r="AZ131" i="5"/>
  <c r="AZ132" i="5"/>
  <c r="AZ133" i="5"/>
  <c r="AZ134" i="5"/>
  <c r="AZ135" i="5"/>
  <c r="AZ136" i="5"/>
  <c r="AZ137" i="5"/>
  <c r="AZ138" i="5"/>
  <c r="AZ139" i="5"/>
  <c r="AZ140" i="5"/>
  <c r="AZ141" i="5"/>
  <c r="AZ142" i="5"/>
  <c r="AZ143" i="5"/>
  <c r="AZ144" i="5"/>
  <c r="AZ145" i="5"/>
  <c r="AZ146" i="5"/>
  <c r="AZ147" i="5"/>
  <c r="AZ148" i="5"/>
  <c r="AZ149" i="5"/>
  <c r="AZ150" i="5"/>
  <c r="AZ151" i="5"/>
  <c r="AZ152" i="5"/>
  <c r="AZ153" i="5"/>
  <c r="AZ154" i="5"/>
  <c r="AZ155" i="5"/>
  <c r="AZ156" i="5"/>
  <c r="AZ157" i="5"/>
  <c r="AZ158" i="5"/>
  <c r="AZ159" i="5"/>
  <c r="AZ160" i="5"/>
  <c r="AZ161" i="5"/>
  <c r="AZ162" i="5"/>
  <c r="AZ163" i="5"/>
  <c r="AZ164" i="5"/>
  <c r="AZ165" i="5"/>
  <c r="AZ166" i="5"/>
  <c r="AZ167" i="5"/>
  <c r="AZ168" i="5"/>
  <c r="AZ169" i="5"/>
  <c r="AZ170" i="5"/>
  <c r="AZ171" i="5"/>
  <c r="AZ172" i="5"/>
  <c r="AZ173" i="5"/>
  <c r="AZ174" i="5"/>
  <c r="AZ175" i="5"/>
  <c r="AZ176" i="5"/>
  <c r="AZ177" i="5"/>
  <c r="AZ178" i="5"/>
  <c r="AZ179" i="5"/>
  <c r="AZ180" i="5"/>
  <c r="AZ181" i="5"/>
  <c r="AZ182" i="5"/>
  <c r="AZ183" i="5"/>
  <c r="AZ184" i="5"/>
  <c r="AZ185" i="5"/>
  <c r="AZ186" i="5"/>
  <c r="AZ187" i="5"/>
  <c r="AZ188" i="5"/>
  <c r="AZ189" i="5"/>
  <c r="AZ190" i="5"/>
  <c r="AZ191" i="5"/>
  <c r="AZ192" i="5"/>
  <c r="AZ193" i="5"/>
  <c r="AZ194" i="5"/>
  <c r="AZ195" i="5"/>
  <c r="AZ196" i="5"/>
  <c r="AZ197" i="5"/>
  <c r="AZ198" i="5"/>
  <c r="AZ199" i="5"/>
  <c r="AZ200" i="5"/>
  <c r="AZ201" i="5"/>
  <c r="AZ202" i="5"/>
  <c r="AZ203" i="5"/>
  <c r="AZ204" i="5"/>
  <c r="AZ205" i="5"/>
  <c r="AZ206" i="5"/>
  <c r="AZ207" i="5"/>
  <c r="AZ208" i="5"/>
  <c r="AZ209" i="5"/>
  <c r="AZ210" i="5"/>
  <c r="AZ211" i="5"/>
  <c r="AZ212" i="5"/>
  <c r="AZ213" i="5"/>
  <c r="AZ214" i="5"/>
  <c r="AZ215" i="5"/>
  <c r="AZ216" i="5"/>
  <c r="AZ217" i="5"/>
  <c r="AZ218" i="5"/>
  <c r="AZ219" i="5"/>
  <c r="AZ220" i="5"/>
  <c r="AZ221" i="5"/>
  <c r="AZ222" i="5"/>
  <c r="AZ223" i="5"/>
  <c r="AZ224" i="5"/>
  <c r="AZ225" i="5"/>
  <c r="AZ226" i="5"/>
  <c r="AZ227" i="5"/>
  <c r="AZ228" i="5"/>
  <c r="AZ229" i="5"/>
  <c r="AZ230" i="5"/>
  <c r="AZ231" i="5"/>
  <c r="AZ232" i="5"/>
  <c r="AZ233" i="5"/>
  <c r="AZ234" i="5"/>
  <c r="AZ235" i="5"/>
  <c r="AZ236" i="5"/>
  <c r="AZ237" i="5"/>
  <c r="AZ238" i="5"/>
  <c r="AZ239" i="5"/>
  <c r="AZ240" i="5"/>
  <c r="AZ241" i="5"/>
  <c r="AZ242" i="5"/>
  <c r="AZ243" i="5"/>
  <c r="AZ244" i="5"/>
  <c r="AZ245" i="5"/>
  <c r="AZ246" i="5"/>
  <c r="AZ247" i="5"/>
  <c r="AZ248" i="5"/>
  <c r="AZ249" i="5"/>
  <c r="AZ250" i="5"/>
  <c r="AZ251" i="5"/>
  <c r="AZ252" i="5"/>
  <c r="AZ253" i="5"/>
  <c r="AZ254" i="5"/>
  <c r="AZ255" i="5"/>
  <c r="AZ256" i="5"/>
  <c r="AZ257" i="5"/>
  <c r="AZ258" i="5"/>
  <c r="AZ259" i="5"/>
  <c r="AZ260" i="5"/>
  <c r="AZ261" i="5"/>
  <c r="AZ262" i="5"/>
  <c r="AZ263" i="5"/>
  <c r="AZ264" i="5"/>
  <c r="AZ265" i="5"/>
  <c r="AZ266" i="5"/>
  <c r="AZ267" i="5"/>
  <c r="AZ268" i="5"/>
  <c r="AZ269" i="5"/>
  <c r="AZ270" i="5"/>
  <c r="AZ271" i="5"/>
  <c r="AZ272" i="5"/>
  <c r="AZ273" i="5"/>
  <c r="AZ274" i="5"/>
  <c r="AZ275" i="5"/>
  <c r="AZ276" i="5"/>
  <c r="AZ277" i="5"/>
  <c r="AZ278" i="5"/>
  <c r="AZ279" i="5"/>
  <c r="AZ280" i="5"/>
  <c r="AZ281" i="5"/>
  <c r="AZ282" i="5"/>
  <c r="AZ283" i="5"/>
  <c r="AZ284" i="5"/>
  <c r="AZ285" i="5"/>
  <c r="AZ286" i="5"/>
  <c r="AZ287" i="5"/>
  <c r="AZ288" i="5"/>
  <c r="AZ289" i="5"/>
  <c r="AZ290" i="5"/>
  <c r="AZ291" i="5"/>
  <c r="AZ292" i="5"/>
  <c r="AZ293" i="5"/>
  <c r="AZ294" i="5"/>
  <c r="AZ295" i="5"/>
  <c r="AZ296" i="5"/>
  <c r="AZ297" i="5"/>
  <c r="AZ298" i="5"/>
  <c r="AZ299" i="5"/>
  <c r="AZ300" i="5"/>
  <c r="AZ301" i="5"/>
  <c r="AZ302" i="5"/>
  <c r="AZ303" i="5"/>
  <c r="AZ304" i="5"/>
  <c r="AZ305" i="5"/>
  <c r="AZ306" i="5"/>
  <c r="AZ307" i="5"/>
  <c r="AZ308" i="5"/>
  <c r="AZ309" i="5"/>
  <c r="AZ310" i="5"/>
  <c r="AZ311" i="5"/>
  <c r="AZ312" i="5"/>
  <c r="AZ313" i="5"/>
  <c r="AZ314" i="5"/>
  <c r="AZ315" i="5"/>
  <c r="AZ316" i="5"/>
  <c r="AZ317" i="5"/>
  <c r="AZ318" i="5"/>
  <c r="AZ319" i="5"/>
  <c r="AZ320" i="5"/>
  <c r="AZ321" i="5"/>
  <c r="AZ322" i="5"/>
  <c r="AZ323" i="5"/>
  <c r="AZ324" i="5"/>
  <c r="AZ325" i="5"/>
  <c r="AZ326" i="5"/>
  <c r="AZ327" i="5"/>
  <c r="AZ328" i="5"/>
  <c r="AZ329" i="5"/>
  <c r="AZ330" i="5"/>
  <c r="AZ331" i="5"/>
  <c r="AZ332" i="5"/>
  <c r="AZ333" i="5"/>
  <c r="AZ334" i="5"/>
  <c r="AZ335" i="5"/>
  <c r="AZ336" i="5"/>
  <c r="AZ337" i="5"/>
  <c r="AZ338" i="5"/>
  <c r="AZ339" i="5"/>
  <c r="AZ340" i="5"/>
  <c r="AZ341" i="5"/>
  <c r="AZ342" i="5"/>
  <c r="AZ343" i="5"/>
  <c r="AZ344" i="5"/>
  <c r="AY2" i="5"/>
  <c r="AY3" i="5"/>
  <c r="AY4" i="5"/>
  <c r="AY5" i="5"/>
  <c r="AY6" i="5"/>
  <c r="AY7" i="5"/>
  <c r="AY8" i="5"/>
  <c r="AY9" i="5"/>
  <c r="AY10" i="5"/>
  <c r="AY11" i="5"/>
  <c r="AY12" i="5"/>
  <c r="AY13" i="5"/>
  <c r="AY14" i="5"/>
  <c r="AY15" i="5"/>
  <c r="AY16" i="5"/>
  <c r="AY17" i="5"/>
  <c r="AY18" i="5"/>
  <c r="AY19" i="5"/>
  <c r="AY20" i="5"/>
  <c r="AY21" i="5"/>
  <c r="AY22" i="5"/>
  <c r="AY23" i="5"/>
  <c r="AY24" i="5"/>
  <c r="AY25" i="5"/>
  <c r="AY26" i="5"/>
  <c r="AY27" i="5"/>
  <c r="AY28" i="5"/>
  <c r="AY29" i="5"/>
  <c r="AY30" i="5"/>
  <c r="AY31" i="5"/>
  <c r="AY32" i="5"/>
  <c r="AY33" i="5"/>
  <c r="AY34" i="5"/>
  <c r="AY35" i="5"/>
  <c r="AY36" i="5"/>
  <c r="AY37" i="5"/>
  <c r="AY38" i="5"/>
  <c r="AY39" i="5"/>
  <c r="AY40" i="5"/>
  <c r="AY41" i="5"/>
  <c r="AY42" i="5"/>
  <c r="AY43" i="5"/>
  <c r="AY44" i="5"/>
  <c r="AY45" i="5"/>
  <c r="AY46" i="5"/>
  <c r="AY47" i="5"/>
  <c r="AY48" i="5"/>
  <c r="AY49" i="5"/>
  <c r="AY50" i="5"/>
  <c r="AY51" i="5"/>
  <c r="AY52" i="5"/>
  <c r="AY53" i="5"/>
  <c r="AY54" i="5"/>
  <c r="AY55" i="5"/>
  <c r="AY56" i="5"/>
  <c r="AY57" i="5"/>
  <c r="AY58" i="5"/>
  <c r="AY59" i="5"/>
  <c r="AY60" i="5"/>
  <c r="AY61" i="5"/>
  <c r="AY62" i="5"/>
  <c r="AY63" i="5"/>
  <c r="AY64" i="5"/>
  <c r="AY65" i="5"/>
  <c r="AY66" i="5"/>
  <c r="AY67" i="5"/>
  <c r="AY68" i="5"/>
  <c r="AY69" i="5"/>
  <c r="AY70" i="5"/>
  <c r="AY71" i="5"/>
  <c r="AY72" i="5"/>
  <c r="AY73" i="5"/>
  <c r="AY74" i="5"/>
  <c r="AY75" i="5"/>
  <c r="AY76" i="5"/>
  <c r="AY77" i="5"/>
  <c r="AY78" i="5"/>
  <c r="AY79" i="5"/>
  <c r="AY80" i="5"/>
  <c r="AY81" i="5"/>
  <c r="AY82" i="5"/>
  <c r="AY83" i="5"/>
  <c r="AY84" i="5"/>
  <c r="AY85" i="5"/>
  <c r="AY86" i="5"/>
  <c r="AY87" i="5"/>
  <c r="AY88" i="5"/>
  <c r="AY89" i="5"/>
  <c r="AY90" i="5"/>
  <c r="AY91" i="5"/>
  <c r="AY92" i="5"/>
  <c r="AY93" i="5"/>
  <c r="AY94" i="5"/>
  <c r="AY95" i="5"/>
  <c r="AY96" i="5"/>
  <c r="AY97" i="5"/>
  <c r="AY98" i="5"/>
  <c r="AY99" i="5"/>
  <c r="AY100" i="5"/>
  <c r="AY101" i="5"/>
  <c r="AY102" i="5"/>
  <c r="AY103" i="5"/>
  <c r="AY104" i="5"/>
  <c r="AY105" i="5"/>
  <c r="AY106" i="5"/>
  <c r="AY107" i="5"/>
  <c r="AY108" i="5"/>
  <c r="AY109" i="5"/>
  <c r="AY110" i="5"/>
  <c r="AY111" i="5"/>
  <c r="AY112" i="5"/>
  <c r="AY113" i="5"/>
  <c r="AY114" i="5"/>
  <c r="AY115" i="5"/>
  <c r="AY116" i="5"/>
  <c r="AY117" i="5"/>
  <c r="AY118" i="5"/>
  <c r="AY119" i="5"/>
  <c r="AY120" i="5"/>
  <c r="AY121" i="5"/>
  <c r="AY122" i="5"/>
  <c r="AY123" i="5"/>
  <c r="AY124" i="5"/>
  <c r="AY125" i="5"/>
  <c r="AY126" i="5"/>
  <c r="AY127" i="5"/>
  <c r="AY128" i="5"/>
  <c r="AY129" i="5"/>
  <c r="AY130" i="5"/>
  <c r="AY131" i="5"/>
  <c r="AY132" i="5"/>
  <c r="AY133" i="5"/>
  <c r="AY134" i="5"/>
  <c r="AY135" i="5"/>
  <c r="AY136" i="5"/>
  <c r="AY137" i="5"/>
  <c r="AY138" i="5"/>
  <c r="AY139" i="5"/>
  <c r="AY140" i="5"/>
  <c r="AY141" i="5"/>
  <c r="AY142" i="5"/>
  <c r="AY143" i="5"/>
  <c r="AY144" i="5"/>
  <c r="AY145" i="5"/>
  <c r="AY146" i="5"/>
  <c r="AY147" i="5"/>
  <c r="AY148" i="5"/>
  <c r="AY149" i="5"/>
  <c r="AY150" i="5"/>
  <c r="AY151" i="5"/>
  <c r="AY152" i="5"/>
  <c r="AY153" i="5"/>
  <c r="AY154" i="5"/>
  <c r="AY155" i="5"/>
  <c r="AY156" i="5"/>
  <c r="AY157" i="5"/>
  <c r="AY158" i="5"/>
  <c r="AY159" i="5"/>
  <c r="AY160" i="5"/>
  <c r="AY161" i="5"/>
  <c r="AY162" i="5"/>
  <c r="AY163" i="5"/>
  <c r="AY164" i="5"/>
  <c r="AY165" i="5"/>
  <c r="AY166" i="5"/>
  <c r="AY167" i="5"/>
  <c r="AY168" i="5"/>
  <c r="AY169" i="5"/>
  <c r="AY170" i="5"/>
  <c r="AY171" i="5"/>
  <c r="AY172" i="5"/>
  <c r="AY173" i="5"/>
  <c r="AY174" i="5"/>
  <c r="AY175" i="5"/>
  <c r="AY176" i="5"/>
  <c r="AY177" i="5"/>
  <c r="AY178" i="5"/>
  <c r="AY179" i="5"/>
  <c r="AY180" i="5"/>
  <c r="AY181" i="5"/>
  <c r="AY182" i="5"/>
  <c r="AY183" i="5"/>
  <c r="AY184" i="5"/>
  <c r="AY185" i="5"/>
  <c r="AY186" i="5"/>
  <c r="AY187" i="5"/>
  <c r="AY188" i="5"/>
  <c r="AY189" i="5"/>
  <c r="AY190" i="5"/>
  <c r="AY191" i="5"/>
  <c r="AY192" i="5"/>
  <c r="AY193" i="5"/>
  <c r="AY194" i="5"/>
  <c r="AY195" i="5"/>
  <c r="AY196" i="5"/>
  <c r="AY197" i="5"/>
  <c r="AY198" i="5"/>
  <c r="AY199" i="5"/>
  <c r="AY200" i="5"/>
  <c r="AY201" i="5"/>
  <c r="AY202" i="5"/>
  <c r="AY203" i="5"/>
  <c r="AY204" i="5"/>
  <c r="AY205" i="5"/>
  <c r="AY206" i="5"/>
  <c r="AY207" i="5"/>
  <c r="AY208" i="5"/>
  <c r="AY209" i="5"/>
  <c r="AY210" i="5"/>
  <c r="AY211" i="5"/>
  <c r="AY212" i="5"/>
  <c r="AY213" i="5"/>
  <c r="AY214" i="5"/>
  <c r="AY215" i="5"/>
  <c r="AY216" i="5"/>
  <c r="AY217" i="5"/>
  <c r="AY218" i="5"/>
  <c r="AY219" i="5"/>
  <c r="AY220" i="5"/>
  <c r="AY221" i="5"/>
  <c r="AY222" i="5"/>
  <c r="AY223" i="5"/>
  <c r="AY224" i="5"/>
  <c r="AY225" i="5"/>
  <c r="AY226" i="5"/>
  <c r="AY227" i="5"/>
  <c r="AY228" i="5"/>
  <c r="AY229" i="5"/>
  <c r="AY230" i="5"/>
  <c r="AY231" i="5"/>
  <c r="AY232" i="5"/>
  <c r="AY233" i="5"/>
  <c r="AY234" i="5"/>
  <c r="AY235" i="5"/>
  <c r="AY236" i="5"/>
  <c r="AY237" i="5"/>
  <c r="AY238" i="5"/>
  <c r="AY239" i="5"/>
  <c r="AY240" i="5"/>
  <c r="AY241" i="5"/>
  <c r="AY242" i="5"/>
  <c r="AY243" i="5"/>
  <c r="AY244" i="5"/>
  <c r="AY245" i="5"/>
  <c r="AY246" i="5"/>
  <c r="AY247" i="5"/>
  <c r="AY248" i="5"/>
  <c r="AY249" i="5"/>
  <c r="AY250" i="5"/>
  <c r="AY251" i="5"/>
  <c r="AY252" i="5"/>
  <c r="AY253" i="5"/>
  <c r="AY254" i="5"/>
  <c r="AY255" i="5"/>
  <c r="AY256" i="5"/>
  <c r="AY257" i="5"/>
  <c r="AY258" i="5"/>
  <c r="AY259" i="5"/>
  <c r="AY260" i="5"/>
  <c r="AY261" i="5"/>
  <c r="AY262" i="5"/>
  <c r="AY263" i="5"/>
  <c r="AY264" i="5"/>
  <c r="AY265" i="5"/>
  <c r="AY266" i="5"/>
  <c r="AY267" i="5"/>
  <c r="AY268" i="5"/>
  <c r="AY269" i="5"/>
  <c r="AY270" i="5"/>
  <c r="AY271" i="5"/>
  <c r="AY272" i="5"/>
  <c r="AY273" i="5"/>
  <c r="AY274" i="5"/>
  <c r="AY275" i="5"/>
  <c r="AY276" i="5"/>
  <c r="AY277" i="5"/>
  <c r="AY278" i="5"/>
  <c r="AY279" i="5"/>
  <c r="AY280" i="5"/>
  <c r="AY281" i="5"/>
  <c r="AY282" i="5"/>
  <c r="AY283" i="5"/>
  <c r="AY284" i="5"/>
  <c r="AY285" i="5"/>
  <c r="AY286" i="5"/>
  <c r="AY287" i="5"/>
  <c r="AY288" i="5"/>
  <c r="AY289" i="5"/>
  <c r="AY290" i="5"/>
  <c r="AY291" i="5"/>
  <c r="AY292" i="5"/>
  <c r="AY293" i="5"/>
  <c r="AY294" i="5"/>
  <c r="AY295" i="5"/>
  <c r="AY296" i="5"/>
  <c r="AY297" i="5"/>
  <c r="AY298" i="5"/>
  <c r="AY299" i="5"/>
  <c r="AY300" i="5"/>
  <c r="AY301" i="5"/>
  <c r="AY302" i="5"/>
  <c r="AY303" i="5"/>
  <c r="AY304" i="5"/>
  <c r="AY305" i="5"/>
  <c r="AY306" i="5"/>
  <c r="AY307" i="5"/>
  <c r="AY308" i="5"/>
  <c r="AY309" i="5"/>
  <c r="AY310" i="5"/>
  <c r="AY311" i="5"/>
  <c r="AY312" i="5"/>
  <c r="AY313" i="5"/>
  <c r="AY314" i="5"/>
  <c r="AY315" i="5"/>
  <c r="AY316" i="5"/>
  <c r="AY317" i="5"/>
  <c r="AY318" i="5"/>
  <c r="AY319" i="5"/>
  <c r="AY320" i="5"/>
  <c r="AY321" i="5"/>
  <c r="AY322" i="5"/>
  <c r="AY323" i="5"/>
  <c r="AY324" i="5"/>
  <c r="AY325" i="5"/>
  <c r="AY326" i="5"/>
  <c r="AY327" i="5"/>
  <c r="AY328" i="5"/>
  <c r="AY329" i="5"/>
  <c r="AY330" i="5"/>
  <c r="AY331" i="5"/>
  <c r="AY332" i="5"/>
  <c r="AY333" i="5"/>
  <c r="AY334" i="5"/>
  <c r="AY335" i="5"/>
  <c r="AY336" i="5"/>
  <c r="AY337" i="5"/>
  <c r="AY338" i="5"/>
  <c r="AY339" i="5"/>
  <c r="AY340" i="5"/>
  <c r="AY341" i="5"/>
  <c r="AY342" i="5"/>
  <c r="AY343" i="5"/>
  <c r="AY344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J2" i="5" l="1"/>
  <c r="AJ3" i="5"/>
  <c r="AJ4" i="5"/>
  <c r="AJ5" i="5"/>
  <c r="AJ6" i="5"/>
  <c r="AJ7" i="5"/>
  <c r="AJ8" i="5"/>
  <c r="AJ9" i="5"/>
  <c r="AJ10" i="5"/>
  <c r="AJ11" i="5"/>
  <c r="AJ12" i="5"/>
  <c r="AJ13" i="5"/>
  <c r="AJ14" i="5"/>
  <c r="AJ15" i="5"/>
  <c r="AJ16" i="5"/>
  <c r="AJ17" i="5"/>
  <c r="AJ18" i="5"/>
  <c r="AJ19" i="5"/>
  <c r="AJ20" i="5"/>
  <c r="AJ21" i="5"/>
  <c r="AJ22" i="5"/>
  <c r="AJ23" i="5"/>
  <c r="AJ24" i="5"/>
  <c r="AJ25" i="5"/>
  <c r="AJ26" i="5"/>
  <c r="AJ27" i="5"/>
  <c r="AJ28" i="5"/>
  <c r="AJ29" i="5"/>
  <c r="AJ30" i="5"/>
  <c r="AJ31" i="5"/>
  <c r="AJ32" i="5"/>
  <c r="AJ33" i="5"/>
  <c r="AJ34" i="5"/>
  <c r="AJ35" i="5"/>
  <c r="AJ36" i="5"/>
  <c r="AJ37" i="5"/>
  <c r="AJ38" i="5"/>
  <c r="AJ39" i="5"/>
  <c r="AJ40" i="5"/>
  <c r="AJ41" i="5"/>
  <c r="AJ42" i="5"/>
  <c r="AJ43" i="5"/>
  <c r="AJ44" i="5"/>
  <c r="AJ45" i="5"/>
  <c r="AJ46" i="5"/>
  <c r="AJ47" i="5"/>
  <c r="AJ48" i="5"/>
  <c r="AJ49" i="5"/>
  <c r="AJ50" i="5"/>
  <c r="AJ51" i="5"/>
  <c r="AJ52" i="5"/>
  <c r="AJ53" i="5"/>
  <c r="AJ54" i="5"/>
  <c r="AJ55" i="5"/>
  <c r="AJ56" i="5"/>
  <c r="AJ57" i="5"/>
  <c r="AJ58" i="5"/>
  <c r="AJ59" i="5"/>
  <c r="AJ60" i="5"/>
  <c r="AJ61" i="5"/>
  <c r="AJ62" i="5"/>
  <c r="AJ63" i="5"/>
  <c r="AJ64" i="5"/>
  <c r="AJ65" i="5"/>
  <c r="AJ66" i="5"/>
  <c r="AJ67" i="5"/>
  <c r="AJ68" i="5"/>
  <c r="AJ69" i="5"/>
  <c r="AJ70" i="5"/>
  <c r="AJ71" i="5"/>
  <c r="AJ72" i="5"/>
  <c r="AJ73" i="5"/>
  <c r="AJ74" i="5"/>
  <c r="AJ75" i="5"/>
  <c r="AJ76" i="5"/>
  <c r="AJ77" i="5"/>
  <c r="AJ78" i="5"/>
  <c r="AJ79" i="5"/>
  <c r="AJ80" i="5"/>
  <c r="AJ81" i="5"/>
  <c r="AJ82" i="5"/>
  <c r="AJ83" i="5"/>
  <c r="AJ84" i="5"/>
  <c r="AJ85" i="5"/>
  <c r="AJ86" i="5"/>
  <c r="AJ87" i="5"/>
  <c r="AJ88" i="5"/>
  <c r="AJ89" i="5"/>
  <c r="AJ90" i="5"/>
  <c r="AJ91" i="5"/>
  <c r="AJ92" i="5"/>
  <c r="AJ93" i="5"/>
  <c r="AJ94" i="5"/>
  <c r="AJ95" i="5"/>
  <c r="AJ96" i="5"/>
  <c r="AJ97" i="5"/>
  <c r="AJ98" i="5"/>
  <c r="AJ99" i="5"/>
  <c r="AJ100" i="5"/>
  <c r="AJ101" i="5"/>
  <c r="AJ102" i="5"/>
  <c r="AJ103" i="5"/>
  <c r="AJ104" i="5"/>
  <c r="AJ105" i="5"/>
  <c r="AJ106" i="5"/>
  <c r="AJ107" i="5"/>
  <c r="AJ108" i="5"/>
  <c r="AJ109" i="5"/>
  <c r="AJ110" i="5"/>
  <c r="AJ111" i="5"/>
  <c r="AJ112" i="5"/>
  <c r="AJ113" i="5"/>
  <c r="AJ114" i="5"/>
  <c r="AJ115" i="5"/>
  <c r="AJ116" i="5"/>
  <c r="AJ117" i="5"/>
  <c r="AJ118" i="5"/>
  <c r="AJ119" i="5"/>
  <c r="AJ120" i="5"/>
  <c r="AJ121" i="5"/>
  <c r="AJ122" i="5"/>
  <c r="AJ123" i="5"/>
  <c r="AJ124" i="5"/>
  <c r="AJ125" i="5"/>
  <c r="AJ126" i="5"/>
  <c r="AJ127" i="5"/>
  <c r="AJ128" i="5"/>
  <c r="AJ129" i="5"/>
  <c r="AJ130" i="5"/>
  <c r="AJ131" i="5"/>
  <c r="AJ132" i="5"/>
  <c r="AJ133" i="5"/>
  <c r="AJ134" i="5"/>
  <c r="AJ135" i="5"/>
  <c r="AJ136" i="5"/>
  <c r="AJ137" i="5"/>
  <c r="AJ138" i="5"/>
  <c r="AJ139" i="5"/>
  <c r="AJ140" i="5"/>
  <c r="AJ141" i="5"/>
  <c r="AJ142" i="5"/>
  <c r="AJ143" i="5"/>
  <c r="AJ144" i="5"/>
  <c r="AJ145" i="5"/>
  <c r="AJ146" i="5"/>
  <c r="AJ147" i="5"/>
  <c r="AJ148" i="5"/>
  <c r="AJ149" i="5"/>
  <c r="AJ150" i="5"/>
  <c r="AJ151" i="5"/>
  <c r="AJ152" i="5"/>
  <c r="AJ153" i="5"/>
  <c r="AJ154" i="5"/>
  <c r="AJ155" i="5"/>
  <c r="AJ156" i="5"/>
  <c r="AJ157" i="5"/>
  <c r="AJ158" i="5"/>
  <c r="AJ159" i="5"/>
  <c r="AJ160" i="5"/>
  <c r="AJ161" i="5"/>
  <c r="AJ162" i="5"/>
  <c r="AJ163" i="5"/>
  <c r="AJ164" i="5"/>
  <c r="AJ165" i="5"/>
  <c r="AJ166" i="5"/>
  <c r="AJ167" i="5"/>
  <c r="AJ168" i="5"/>
  <c r="AJ169" i="5"/>
  <c r="AJ170" i="5"/>
  <c r="AJ171" i="5"/>
  <c r="AJ172" i="5"/>
  <c r="AJ173" i="5"/>
  <c r="AJ174" i="5"/>
  <c r="AJ175" i="5"/>
  <c r="AJ176" i="5"/>
  <c r="AJ177" i="5"/>
  <c r="AJ178" i="5"/>
  <c r="AJ179" i="5"/>
  <c r="AJ180" i="5"/>
  <c r="AJ181" i="5"/>
  <c r="AJ182" i="5"/>
  <c r="AJ183" i="5"/>
  <c r="AJ184" i="5"/>
  <c r="AJ185" i="5"/>
  <c r="AJ186" i="5"/>
  <c r="AJ187" i="5"/>
  <c r="AJ188" i="5"/>
  <c r="AJ189" i="5"/>
  <c r="AJ190" i="5"/>
  <c r="AJ191" i="5"/>
  <c r="AJ192" i="5"/>
  <c r="AJ193" i="5"/>
  <c r="AJ194" i="5"/>
  <c r="AJ195" i="5"/>
  <c r="AJ196" i="5"/>
  <c r="AJ197" i="5"/>
  <c r="AJ198" i="5"/>
  <c r="AJ199" i="5"/>
  <c r="AJ200" i="5"/>
  <c r="AJ201" i="5"/>
  <c r="AJ202" i="5"/>
  <c r="AJ203" i="5"/>
  <c r="AJ204" i="5"/>
  <c r="AJ205" i="5"/>
  <c r="AJ206" i="5"/>
  <c r="AJ207" i="5"/>
  <c r="AJ208" i="5"/>
  <c r="AJ209" i="5"/>
  <c r="AJ210" i="5"/>
  <c r="AJ211" i="5"/>
  <c r="AJ212" i="5"/>
  <c r="AJ213" i="5"/>
  <c r="AJ214" i="5"/>
  <c r="AJ215" i="5"/>
  <c r="AJ216" i="5"/>
  <c r="AJ217" i="5"/>
  <c r="AJ218" i="5"/>
  <c r="AJ219" i="5"/>
  <c r="AJ220" i="5"/>
  <c r="AJ221" i="5"/>
  <c r="AJ222" i="5"/>
  <c r="AJ223" i="5"/>
  <c r="AJ224" i="5"/>
  <c r="AJ225" i="5"/>
  <c r="AJ226" i="5"/>
  <c r="AJ227" i="5"/>
  <c r="AJ228" i="5"/>
  <c r="AJ229" i="5"/>
  <c r="AJ230" i="5"/>
  <c r="AJ231" i="5"/>
  <c r="AJ232" i="5"/>
  <c r="AJ233" i="5"/>
  <c r="AJ234" i="5"/>
  <c r="AJ235" i="5"/>
  <c r="AJ236" i="5"/>
  <c r="AJ237" i="5"/>
  <c r="AJ238" i="5"/>
  <c r="AJ239" i="5"/>
  <c r="AJ240" i="5"/>
  <c r="AJ241" i="5"/>
  <c r="AJ242" i="5"/>
  <c r="AJ243" i="5"/>
  <c r="AJ244" i="5"/>
  <c r="AJ245" i="5"/>
  <c r="AJ246" i="5"/>
  <c r="AJ247" i="5"/>
  <c r="AJ248" i="5"/>
  <c r="AJ249" i="5"/>
  <c r="AJ250" i="5"/>
  <c r="AJ251" i="5"/>
  <c r="AJ252" i="5"/>
  <c r="AJ253" i="5"/>
  <c r="AJ254" i="5"/>
  <c r="AJ255" i="5"/>
  <c r="AJ256" i="5"/>
  <c r="AJ257" i="5"/>
  <c r="AJ258" i="5"/>
  <c r="AJ259" i="5"/>
  <c r="AJ260" i="5"/>
  <c r="AJ261" i="5"/>
  <c r="AJ262" i="5"/>
  <c r="AJ263" i="5"/>
  <c r="AJ264" i="5"/>
  <c r="AJ265" i="5"/>
  <c r="AJ266" i="5"/>
  <c r="AJ267" i="5"/>
  <c r="AJ268" i="5"/>
  <c r="AJ269" i="5"/>
  <c r="AJ270" i="5"/>
  <c r="AJ271" i="5"/>
  <c r="AJ272" i="5"/>
  <c r="AJ273" i="5"/>
  <c r="AJ274" i="5"/>
  <c r="AJ275" i="5"/>
  <c r="AJ276" i="5"/>
  <c r="AJ277" i="5"/>
  <c r="AJ278" i="5"/>
  <c r="AJ279" i="5"/>
  <c r="AJ280" i="5"/>
  <c r="AJ281" i="5"/>
  <c r="AJ282" i="5"/>
  <c r="AJ283" i="5"/>
  <c r="AJ284" i="5"/>
  <c r="AJ285" i="5"/>
  <c r="AJ286" i="5"/>
  <c r="AJ287" i="5"/>
  <c r="AJ288" i="5"/>
  <c r="AJ289" i="5"/>
  <c r="AJ290" i="5"/>
  <c r="AJ291" i="5"/>
  <c r="AJ292" i="5"/>
  <c r="AJ293" i="5"/>
  <c r="AJ294" i="5"/>
  <c r="AJ295" i="5"/>
  <c r="AJ296" i="5"/>
  <c r="AJ297" i="5"/>
  <c r="AJ298" i="5"/>
  <c r="AJ299" i="5"/>
  <c r="AJ300" i="5"/>
  <c r="AJ301" i="5"/>
  <c r="AJ302" i="5"/>
  <c r="AJ303" i="5"/>
  <c r="AJ304" i="5"/>
  <c r="AJ305" i="5"/>
  <c r="AJ306" i="5"/>
  <c r="AJ307" i="5"/>
  <c r="AJ308" i="5"/>
  <c r="AJ309" i="5"/>
  <c r="AJ310" i="5"/>
  <c r="AJ311" i="5"/>
  <c r="AJ312" i="5"/>
  <c r="AJ313" i="5"/>
  <c r="AJ314" i="5"/>
  <c r="AJ315" i="5"/>
  <c r="AJ316" i="5"/>
  <c r="AJ317" i="5"/>
  <c r="AJ318" i="5"/>
  <c r="AJ319" i="5"/>
  <c r="AJ320" i="5"/>
  <c r="AJ321" i="5"/>
  <c r="AJ322" i="5"/>
  <c r="AJ323" i="5"/>
  <c r="AJ324" i="5"/>
  <c r="AJ325" i="5"/>
  <c r="AJ326" i="5"/>
  <c r="AJ327" i="5"/>
  <c r="AJ328" i="5"/>
  <c r="AJ329" i="5"/>
  <c r="AJ330" i="5"/>
  <c r="AJ331" i="5"/>
  <c r="AJ332" i="5"/>
  <c r="AJ333" i="5"/>
  <c r="AJ334" i="5"/>
  <c r="AJ335" i="5"/>
  <c r="AJ336" i="5"/>
  <c r="AJ337" i="5"/>
  <c r="AJ338" i="5"/>
  <c r="AJ339" i="5"/>
  <c r="AJ340" i="5"/>
  <c r="AJ341" i="5"/>
  <c r="AJ342" i="5"/>
  <c r="AJ343" i="5"/>
  <c r="AJ344" i="5"/>
  <c r="AI2" i="5"/>
  <c r="AI3" i="5"/>
  <c r="AI4" i="5"/>
  <c r="AI5" i="5"/>
  <c r="AI6" i="5"/>
  <c r="AI7" i="5"/>
  <c r="AI8" i="5"/>
  <c r="AI9" i="5"/>
  <c r="AI10" i="5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6" i="5"/>
  <c r="AI57" i="5"/>
  <c r="AI58" i="5"/>
  <c r="AI59" i="5"/>
  <c r="AI60" i="5"/>
  <c r="AI61" i="5"/>
  <c r="AI62" i="5"/>
  <c r="AI63" i="5"/>
  <c r="AI64" i="5"/>
  <c r="AI65" i="5"/>
  <c r="AI66" i="5"/>
  <c r="AI67" i="5"/>
  <c r="AI68" i="5"/>
  <c r="AI69" i="5"/>
  <c r="AI70" i="5"/>
  <c r="AI71" i="5"/>
  <c r="AI72" i="5"/>
  <c r="AI73" i="5"/>
  <c r="AI74" i="5"/>
  <c r="AI75" i="5"/>
  <c r="AI76" i="5"/>
  <c r="AI77" i="5"/>
  <c r="AI78" i="5"/>
  <c r="AI79" i="5"/>
  <c r="AI80" i="5"/>
  <c r="AI81" i="5"/>
  <c r="AI82" i="5"/>
  <c r="AI83" i="5"/>
  <c r="AI84" i="5"/>
  <c r="AI85" i="5"/>
  <c r="AI86" i="5"/>
  <c r="AI87" i="5"/>
  <c r="AI88" i="5"/>
  <c r="AI89" i="5"/>
  <c r="AI90" i="5"/>
  <c r="AI91" i="5"/>
  <c r="AI92" i="5"/>
  <c r="AI93" i="5"/>
  <c r="AI94" i="5"/>
  <c r="AI95" i="5"/>
  <c r="AI96" i="5"/>
  <c r="AI97" i="5"/>
  <c r="AI98" i="5"/>
  <c r="AI99" i="5"/>
  <c r="AI100" i="5"/>
  <c r="AI101" i="5"/>
  <c r="AI102" i="5"/>
  <c r="AI103" i="5"/>
  <c r="AI104" i="5"/>
  <c r="AI105" i="5"/>
  <c r="AI106" i="5"/>
  <c r="AI107" i="5"/>
  <c r="AI108" i="5"/>
  <c r="AI109" i="5"/>
  <c r="AI110" i="5"/>
  <c r="AI111" i="5"/>
  <c r="AI112" i="5"/>
  <c r="AI113" i="5"/>
  <c r="AI114" i="5"/>
  <c r="AI115" i="5"/>
  <c r="AI116" i="5"/>
  <c r="AI117" i="5"/>
  <c r="AI118" i="5"/>
  <c r="AI119" i="5"/>
  <c r="AI120" i="5"/>
  <c r="AI121" i="5"/>
  <c r="AI122" i="5"/>
  <c r="AI123" i="5"/>
  <c r="AI124" i="5"/>
  <c r="AI125" i="5"/>
  <c r="AI126" i="5"/>
  <c r="AI127" i="5"/>
  <c r="AI128" i="5"/>
  <c r="AI129" i="5"/>
  <c r="AI130" i="5"/>
  <c r="AI131" i="5"/>
  <c r="AI132" i="5"/>
  <c r="AI133" i="5"/>
  <c r="AI134" i="5"/>
  <c r="AI135" i="5"/>
  <c r="AI136" i="5"/>
  <c r="AI137" i="5"/>
  <c r="AI138" i="5"/>
  <c r="AI139" i="5"/>
  <c r="AI140" i="5"/>
  <c r="AI141" i="5"/>
  <c r="AI142" i="5"/>
  <c r="AI143" i="5"/>
  <c r="AI144" i="5"/>
  <c r="AI145" i="5"/>
  <c r="AI146" i="5"/>
  <c r="AI147" i="5"/>
  <c r="AI148" i="5"/>
  <c r="AI149" i="5"/>
  <c r="AI150" i="5"/>
  <c r="AI151" i="5"/>
  <c r="AI152" i="5"/>
  <c r="AI153" i="5"/>
  <c r="AI154" i="5"/>
  <c r="AI155" i="5"/>
  <c r="AI156" i="5"/>
  <c r="AI157" i="5"/>
  <c r="AI158" i="5"/>
  <c r="AI159" i="5"/>
  <c r="AI160" i="5"/>
  <c r="AI161" i="5"/>
  <c r="AI162" i="5"/>
  <c r="AI163" i="5"/>
  <c r="AI164" i="5"/>
  <c r="AI165" i="5"/>
  <c r="AI166" i="5"/>
  <c r="AI167" i="5"/>
  <c r="AI168" i="5"/>
  <c r="AI169" i="5"/>
  <c r="AI170" i="5"/>
  <c r="AI171" i="5"/>
  <c r="AI172" i="5"/>
  <c r="AI173" i="5"/>
  <c r="AI174" i="5"/>
  <c r="AI175" i="5"/>
  <c r="AI176" i="5"/>
  <c r="AI177" i="5"/>
  <c r="AI178" i="5"/>
  <c r="AI179" i="5"/>
  <c r="AI180" i="5"/>
  <c r="AI181" i="5"/>
  <c r="AI182" i="5"/>
  <c r="AI183" i="5"/>
  <c r="AI184" i="5"/>
  <c r="AI185" i="5"/>
  <c r="AI186" i="5"/>
  <c r="AI187" i="5"/>
  <c r="AI188" i="5"/>
  <c r="AI189" i="5"/>
  <c r="AI190" i="5"/>
  <c r="AI191" i="5"/>
  <c r="AI192" i="5"/>
  <c r="AI193" i="5"/>
  <c r="AI194" i="5"/>
  <c r="AI195" i="5"/>
  <c r="AI196" i="5"/>
  <c r="AI197" i="5"/>
  <c r="AI198" i="5"/>
  <c r="AI199" i="5"/>
  <c r="AI200" i="5"/>
  <c r="AI201" i="5"/>
  <c r="AI202" i="5"/>
  <c r="AI203" i="5"/>
  <c r="AI204" i="5"/>
  <c r="AI205" i="5"/>
  <c r="AI206" i="5"/>
  <c r="AI207" i="5"/>
  <c r="AI208" i="5"/>
  <c r="AI209" i="5"/>
  <c r="AI210" i="5"/>
  <c r="AI211" i="5"/>
  <c r="AI212" i="5"/>
  <c r="AI213" i="5"/>
  <c r="AI214" i="5"/>
  <c r="AI215" i="5"/>
  <c r="AI216" i="5"/>
  <c r="AI217" i="5"/>
  <c r="AI218" i="5"/>
  <c r="AI219" i="5"/>
  <c r="AI220" i="5"/>
  <c r="AI221" i="5"/>
  <c r="AI222" i="5"/>
  <c r="AI223" i="5"/>
  <c r="AI224" i="5"/>
  <c r="AI225" i="5"/>
  <c r="AI226" i="5"/>
  <c r="AI227" i="5"/>
  <c r="AI228" i="5"/>
  <c r="AI229" i="5"/>
  <c r="AI230" i="5"/>
  <c r="AI231" i="5"/>
  <c r="AI232" i="5"/>
  <c r="AI233" i="5"/>
  <c r="AI234" i="5"/>
  <c r="AI235" i="5"/>
  <c r="AI236" i="5"/>
  <c r="AI237" i="5"/>
  <c r="AI238" i="5"/>
  <c r="AI239" i="5"/>
  <c r="AI240" i="5"/>
  <c r="AI241" i="5"/>
  <c r="AI242" i="5"/>
  <c r="AI243" i="5"/>
  <c r="AI244" i="5"/>
  <c r="AI245" i="5"/>
  <c r="AI246" i="5"/>
  <c r="AI247" i="5"/>
  <c r="AI248" i="5"/>
  <c r="AI249" i="5"/>
  <c r="AI250" i="5"/>
  <c r="AI251" i="5"/>
  <c r="AI252" i="5"/>
  <c r="AI253" i="5"/>
  <c r="AI254" i="5"/>
  <c r="AI255" i="5"/>
  <c r="AI256" i="5"/>
  <c r="AI257" i="5"/>
  <c r="AI258" i="5"/>
  <c r="AI259" i="5"/>
  <c r="AI260" i="5"/>
  <c r="AI261" i="5"/>
  <c r="AI262" i="5"/>
  <c r="AI263" i="5"/>
  <c r="AI264" i="5"/>
  <c r="AI265" i="5"/>
  <c r="AI266" i="5"/>
  <c r="AI267" i="5"/>
  <c r="AI268" i="5"/>
  <c r="AI269" i="5"/>
  <c r="AI270" i="5"/>
  <c r="AI271" i="5"/>
  <c r="AI272" i="5"/>
  <c r="AI273" i="5"/>
  <c r="AI274" i="5"/>
  <c r="AI275" i="5"/>
  <c r="AI276" i="5"/>
  <c r="AI277" i="5"/>
  <c r="AI278" i="5"/>
  <c r="AI279" i="5"/>
  <c r="AI280" i="5"/>
  <c r="AI281" i="5"/>
  <c r="AI282" i="5"/>
  <c r="AI283" i="5"/>
  <c r="AI284" i="5"/>
  <c r="AI285" i="5"/>
  <c r="AI286" i="5"/>
  <c r="AI287" i="5"/>
  <c r="AI288" i="5"/>
  <c r="AI289" i="5"/>
  <c r="AI290" i="5"/>
  <c r="AI291" i="5"/>
  <c r="AI292" i="5"/>
  <c r="AI293" i="5"/>
  <c r="AI294" i="5"/>
  <c r="AI295" i="5"/>
  <c r="AI296" i="5"/>
  <c r="AI297" i="5"/>
  <c r="AI298" i="5"/>
  <c r="AI299" i="5"/>
  <c r="AI300" i="5"/>
  <c r="AI301" i="5"/>
  <c r="AI302" i="5"/>
  <c r="AI303" i="5"/>
  <c r="AI304" i="5"/>
  <c r="AI305" i="5"/>
  <c r="AI306" i="5"/>
  <c r="AI307" i="5"/>
  <c r="AI308" i="5"/>
  <c r="AI309" i="5"/>
  <c r="AI310" i="5"/>
  <c r="AI311" i="5"/>
  <c r="AI312" i="5"/>
  <c r="AI313" i="5"/>
  <c r="AI314" i="5"/>
  <c r="AI315" i="5"/>
  <c r="AI316" i="5"/>
  <c r="AI317" i="5"/>
  <c r="AI318" i="5"/>
  <c r="AI319" i="5"/>
  <c r="AI320" i="5"/>
  <c r="AI321" i="5"/>
  <c r="AI322" i="5"/>
  <c r="AI323" i="5"/>
  <c r="AI324" i="5"/>
  <c r="AI325" i="5"/>
  <c r="AI326" i="5"/>
  <c r="AI327" i="5"/>
  <c r="AI328" i="5"/>
  <c r="AI329" i="5"/>
  <c r="AI330" i="5"/>
  <c r="AI331" i="5"/>
  <c r="AI332" i="5"/>
  <c r="AI333" i="5"/>
  <c r="AI334" i="5"/>
  <c r="AI335" i="5"/>
  <c r="AI336" i="5"/>
  <c r="AI337" i="5"/>
  <c r="AI338" i="5"/>
  <c r="AI339" i="5"/>
  <c r="AI340" i="5"/>
  <c r="AI341" i="5"/>
  <c r="AI342" i="5"/>
  <c r="AI343" i="5"/>
  <c r="AI344" i="5"/>
</calcChain>
</file>

<file path=xl/sharedStrings.xml><?xml version="1.0" encoding="utf-8"?>
<sst xmlns="http://schemas.openxmlformats.org/spreadsheetml/2006/main" count="846" uniqueCount="444">
  <si>
    <t>Etiquetas de fila</t>
  </si>
  <si>
    <t>COD</t>
  </si>
  <si>
    <t>Total general</t>
  </si>
  <si>
    <t>Name</t>
  </si>
  <si>
    <t>Sucre</t>
  </si>
  <si>
    <t>Yotala</t>
  </si>
  <si>
    <t>Poroma</t>
  </si>
  <si>
    <t>Villa Azurduy</t>
  </si>
  <si>
    <t>Tarvita</t>
  </si>
  <si>
    <t>Zudañez</t>
  </si>
  <si>
    <t>Presto</t>
  </si>
  <si>
    <t>Villa Mojocoya</t>
  </si>
  <si>
    <t>Icla</t>
  </si>
  <si>
    <t>Padilla</t>
  </si>
  <si>
    <t>Tomina</t>
  </si>
  <si>
    <t>Sopachuy</t>
  </si>
  <si>
    <t>Villa Alcalá</t>
  </si>
  <si>
    <t>El Villar</t>
  </si>
  <si>
    <t>Monteagudo</t>
  </si>
  <si>
    <t>San Pablo de 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</si>
  <si>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</si>
  <si>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</si>
  <si>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</si>
  <si>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</si>
  <si>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</si>
  <si>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</si>
  <si>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</si>
  <si>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</si>
  <si>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</si>
  <si>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</si>
  <si>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Guzman</t>
  </si>
  <si>
    <t>Huacaya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</si>
  <si>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</si>
  <si>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</si>
  <si>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</si>
  <si>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</si>
  <si>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</si>
  <si>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</si>
  <si>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</si>
  <si>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</si>
  <si>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</si>
  <si>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</si>
  <si>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</si>
  <si>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</si>
  <si>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</si>
  <si>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</si>
  <si>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</si>
  <si>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</si>
  <si>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</si>
  <si>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</si>
  <si>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</si>
  <si>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</si>
  <si>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</si>
  <si>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</si>
  <si>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</si>
  <si>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</si>
  <si>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</si>
  <si>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</si>
  <si>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</si>
  <si>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</si>
  <si>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</si>
  <si>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</si>
  <si>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</si>
  <si>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</si>
  <si>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</si>
  <si>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</si>
  <si>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</si>
  <si>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</si>
  <si>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</si>
  <si>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</si>
  <si>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</si>
  <si>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</si>
  <si>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</si>
  <si>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</si>
  <si>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</si>
  <si>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</si>
  <si>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</si>
  <si>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</si>
  <si>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</si>
  <si>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</si>
  <si>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</si>
  <si>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</si>
  <si>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</si>
  <si>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</si>
  <si>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</si>
  <si>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</si>
  <si>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</si>
  <si>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</si>
  <si>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</si>
  <si>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</si>
  <si>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</si>
  <si>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</si>
  <si>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</si>
  <si>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</si>
  <si>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</si>
  <si>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</si>
  <si>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</si>
  <si>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</si>
  <si>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</si>
  <si>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</si>
  <si>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</si>
  <si>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</si>
  <si>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</si>
  <si>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</si>
  <si>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</si>
  <si>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</si>
  <si>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</si>
  <si>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</si>
  <si>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General Juan José Pérez (Charazani)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</si>
  <si>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</si>
  <si>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</si>
  <si>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</si>
  <si>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</si>
  <si>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</si>
  <si>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</si>
  <si>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</si>
  <si>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</si>
  <si>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</si>
  <si>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</si>
  <si>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</si>
  <si>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Cochabamba</t>
  </si>
  <si>
    <t>Aiquile</t>
  </si>
  <si>
    <t>Pasorapa</t>
  </si>
  <si>
    <t>Omereque</t>
  </si>
  <si>
    <t>Independencia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</si>
  <si>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</si>
  <si>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</si>
  <si>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</si>
  <si>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</si>
  <si>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</si>
  <si>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</si>
  <si>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</si>
  <si>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</si>
  <si>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</si>
  <si>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</si>
  <si>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</si>
  <si>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</si>
  <si>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</si>
  <si>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</si>
  <si>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</si>
  <si>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</si>
  <si>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</si>
  <si>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</si>
  <si>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</si>
  <si>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</si>
  <si>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</si>
  <si>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</si>
  <si>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</si>
  <si>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</si>
  <si>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</si>
  <si>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</si>
  <si>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</si>
  <si>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</si>
  <si>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</si>
  <si>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</si>
  <si>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</si>
  <si>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</si>
  <si>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</si>
  <si>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</si>
  <si>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</si>
  <si>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</si>
  <si>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</si>
  <si>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</si>
  <si>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</si>
  <si>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</si>
  <si>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</si>
  <si>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</si>
  <si>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</si>
  <si>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Oruro</t>
  </si>
  <si>
    <t>Caracollo</t>
  </si>
  <si>
    <t>El Choro</t>
  </si>
  <si>
    <t>Soracachi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</si>
  <si>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</si>
  <si>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</si>
  <si>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</si>
  <si>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</si>
  <si>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</si>
  <si>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</si>
  <si>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</si>
  <si>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</si>
  <si>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</si>
  <si>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</si>
  <si>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</si>
  <si>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</si>
  <si>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</si>
  <si>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</si>
  <si>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</si>
  <si>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</si>
  <si>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Garcí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</si>
  <si>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</si>
  <si>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</si>
  <si>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</si>
  <si>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</si>
  <si>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</si>
  <si>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</si>
  <si>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</si>
  <si>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</si>
  <si>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</si>
  <si>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Santiago de Huari</t>
  </si>
  <si>
    <t>La Rivera</t>
  </si>
  <si>
    <t>Todos Santos</t>
  </si>
  <si>
    <t>Carangas</t>
  </si>
  <si>
    <t>Huayllamarca (Santiago de Huayllamarca)</t>
  </si>
  <si>
    <t>Potosí</t>
  </si>
  <si>
    <t>Tinguipaya</t>
  </si>
  <si>
    <t>Yocalla</t>
  </si>
  <si>
    <t>Belén de Urmiri</t>
  </si>
  <si>
    <t>Uncía</t>
  </si>
  <si>
    <t>Chayanta</t>
  </si>
  <si>
    <t>Llallagua</t>
  </si>
  <si>
    <t>Chuquihuta -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</si>
  <si>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</si>
  <si>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</si>
  <si>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</si>
  <si>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</si>
  <si>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</si>
  <si>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</si>
  <si>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</si>
  <si>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</si>
  <si>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 de Buena Vista</t>
  </si>
  <si>
    <t>Toro Toro</t>
  </si>
  <si>
    <t>Cotagaita</t>
  </si>
  <si>
    <t>Vitichi</t>
  </si>
  <si>
    <t>Sacaca (Villa de Sacaca)</t>
  </si>
  <si>
    <t>Caripuyo</t>
  </si>
  <si>
    <t>Tupiza</t>
  </si>
  <si>
    <t>Atocha</t>
  </si>
  <si>
    <t>Colcha ''K'' (Villa Martin)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</si>
  <si>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</si>
  <si>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</si>
  <si>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</si>
  <si>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</si>
  <si>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</si>
  <si>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</si>
  <si>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</si>
  <si>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</si>
  <si>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</si>
  <si>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</si>
  <si>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Jatun Ayllu Yura</t>
  </si>
  <si>
    <t>Arampampa</t>
  </si>
  <si>
    <t>Acasio</t>
  </si>
  <si>
    <t>Llica</t>
  </si>
  <si>
    <t>Tahua</t>
  </si>
  <si>
    <t>Villazón</t>
  </si>
  <si>
    <t>San Agustín</t>
  </si>
  <si>
    <t>Tarija</t>
  </si>
  <si>
    <t>Padcaya</t>
  </si>
  <si>
    <t>Bermejo</t>
  </si>
  <si>
    <t>Yacuiba</t>
  </si>
  <si>
    <t>Caraparí</t>
  </si>
  <si>
    <t>Villa 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</si>
  <si>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</si>
  <si>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</si>
  <si>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</si>
  <si>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</si>
  <si>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</si>
  <si>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</si>
  <si>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</si>
  <si>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</si>
  <si>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</si>
  <si>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</si>
  <si>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</si>
  <si>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</si>
  <si>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</si>
  <si>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</si>
  <si>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</si>
  <si>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</si>
  <si>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</si>
  <si>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</t>
  </si>
  <si>
    <t>San José de Chiquitos</t>
  </si>
  <si>
    <t>Pailón</t>
  </si>
  <si>
    <t>Roboré</t>
  </si>
  <si>
    <t>Portachuelo</t>
  </si>
  <si>
    <t>Santa Rosa del Sara</t>
  </si>
  <si>
    <t>Colpa Bélgica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</si>
  <si>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</si>
  <si>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</si>
  <si>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</si>
  <si>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</si>
  <si>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</si>
  <si>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</si>
  <si>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</si>
  <si>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</si>
  <si>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</si>
  <si>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</si>
  <si>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</si>
  <si>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</si>
  <si>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Samaipata</t>
  </si>
  <si>
    <t>Pampa Grande</t>
  </si>
  <si>
    <t>Mairana</t>
  </si>
  <si>
    <t>Quirusillas</t>
  </si>
  <si>
    <t>Montero</t>
  </si>
  <si>
    <t>General Saavedra</t>
  </si>
  <si>
    <t>Mineros</t>
  </si>
  <si>
    <t>Fernández Alonso</t>
  </si>
  <si>
    <t>San Pedro</t>
  </si>
  <si>
    <t>Concepción</t>
  </si>
  <si>
    <t>San Javier</t>
  </si>
  <si>
    <t>San Ramón</t>
  </si>
  <si>
    <t>San Julián</t>
  </si>
  <si>
    <t>San Antonio de Lomerio</t>
  </si>
  <si>
    <t>Cuatro Cañadas</t>
  </si>
  <si>
    <t>San Matías</t>
  </si>
  <si>
    <t>Comarapa</t>
  </si>
  <si>
    <t>Saipina</t>
  </si>
  <si>
    <t>Puerto Suarez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</si>
  <si>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</si>
  <si>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</si>
  <si>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</si>
  <si>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</si>
  <si>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</si>
  <si>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</si>
  <si>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</si>
  <si>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</si>
  <si>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</si>
  <si>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</si>
  <si>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</si>
  <si>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</si>
  <si>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</si>
  <si>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</si>
  <si>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</si>
  <si>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</si>
  <si>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</si>
  <si>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</si>
  <si>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</si>
  <si>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</si>
  <si>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</si>
  <si>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Territorio Indigena Multietnico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</si>
  <si>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</si>
  <si>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</si>
  <si>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</si>
  <si>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</si>
  <si>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</si>
  <si>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</si>
  <si>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</si>
  <si>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San Lorenzo</t>
  </si>
  <si>
    <t>Sena</t>
  </si>
  <si>
    <t>Santa Rosa del Abuná</t>
  </si>
  <si>
    <t>Ingavi</t>
  </si>
  <si>
    <t>Nueva Esperanza</t>
  </si>
  <si>
    <t>Villa Nueva (Loma Alta)</t>
  </si>
  <si>
    <t>Santos Mercado</t>
  </si>
  <si>
    <t>Índicador 2012</t>
  </si>
  <si>
    <t>Indicador 2022</t>
  </si>
  <si>
    <t>Emisiones por deforestación per cápita (tCO2/persona) 2012</t>
  </si>
  <si>
    <t>Emisiones por deforestación per cápita (tCO2/persona) 2023</t>
  </si>
  <si>
    <t>Net emissions tCO2 2010</t>
  </si>
  <si>
    <t>Net emissions tCO2 2011</t>
  </si>
  <si>
    <t>Net emissions tCO2 2012</t>
  </si>
  <si>
    <t>Net emissions tCO2 2013</t>
  </si>
  <si>
    <t>Net emissions tCO2 2014</t>
  </si>
  <si>
    <t>Net emissions tCO2 2015</t>
  </si>
  <si>
    <t>Net emissions tCO2 2016</t>
  </si>
  <si>
    <t>Net emissions tCO2 2017</t>
  </si>
  <si>
    <t>Net emissions tCO2 2018</t>
  </si>
  <si>
    <t>Net emissions tCO2 2019</t>
  </si>
  <si>
    <t>Net emissions tCO2 2020</t>
  </si>
  <si>
    <t>Net emissions tCO2 2021</t>
  </si>
  <si>
    <t>Net emissions tCO2 2022</t>
  </si>
  <si>
    <t>Net emissions tCO2 2023</t>
  </si>
  <si>
    <t>Net emissions from deforestation per capita tCO2  2010</t>
  </si>
  <si>
    <t>Net emissions from deforestation per capita tCO2  2011</t>
  </si>
  <si>
    <t>Net emissions from deforestation per capita tCO2  2012</t>
  </si>
  <si>
    <t>Net emissions from deforestation per capita tCO2  2013</t>
  </si>
  <si>
    <t>Net emissions from deforestation per capita tCO2  2014</t>
  </si>
  <si>
    <t>Net emissions from deforestation per capita tCO2  2015</t>
  </si>
  <si>
    <t>Net emissions from deforestation per capita tCO2  2016</t>
  </si>
  <si>
    <t>Net emissions from deforestation per capita tCO2  2017</t>
  </si>
  <si>
    <t>Net emissions from deforestation per capita tCO2  2018</t>
  </si>
  <si>
    <t>Net emissions from deforestation per capita tCO2  2019</t>
  </si>
  <si>
    <t>Net emissions from deforestation per capita tCO2  2020</t>
  </si>
  <si>
    <t>Net emissions from deforestation per capita tCO2  2021</t>
  </si>
  <si>
    <t>Net emissions from deforestation per capita tCO2  2022</t>
  </si>
  <si>
    <t>Net emissions from deforestation per capita tCO2  2023</t>
  </si>
  <si>
    <t>Promedio degradacion per capita</t>
  </si>
  <si>
    <t>Promedio deforestacion per capita</t>
  </si>
  <si>
    <t>Emissions from degradation per capita 2010</t>
  </si>
  <si>
    <t>Emissions from degradation per capita 2011</t>
  </si>
  <si>
    <t>Emissions from degradation per capita 2012</t>
  </si>
  <si>
    <t>Emissions from degradation per capita 2013</t>
  </si>
  <si>
    <t>Emissions from degradation per capita 2014</t>
  </si>
  <si>
    <t>Emissions from degradation per capita 2015</t>
  </si>
  <si>
    <t>Emissions from degradation per capita 2016</t>
  </si>
  <si>
    <t>Emissions from degradation per capita 2017</t>
  </si>
  <si>
    <t>Emissions from degradation per capita 2018</t>
  </si>
  <si>
    <t>Emissions from degradation per capita 2019</t>
  </si>
  <si>
    <t>Emissions from degradation per capita 2020</t>
  </si>
  <si>
    <t>Emissions from degradation per capita 2021</t>
  </si>
  <si>
    <t>Emissions from degradation per capita 2022</t>
  </si>
  <si>
    <t>Department_code</t>
  </si>
  <si>
    <t>Suma de Net emissions tCO2 2023</t>
  </si>
  <si>
    <t>Suma de Net emissions tCO2 2022</t>
  </si>
  <si>
    <t>Suma de Net emissions tCO2 2021</t>
  </si>
  <si>
    <t>Suma de Net emissions tCO2 2011</t>
  </si>
  <si>
    <t>Suma de Net emissions tCO2 2012</t>
  </si>
  <si>
    <t>Suma de Net emissions tCO2 2013</t>
  </si>
  <si>
    <t>Region</t>
  </si>
  <si>
    <t>Gran Chaco</t>
  </si>
  <si>
    <t>(en blanco)</t>
  </si>
  <si>
    <t>Promedio anual emisiones netas por pérdida de bosque (2011-2013)</t>
  </si>
  <si>
    <t>Promedio anual emisiones netas por pérdida de bosque (2021-2023)</t>
  </si>
  <si>
    <t>Emisiones netas per cápita por pérdida de bosque, promedio anual 2011-2013 (tCO2/persona/año)</t>
  </si>
  <si>
    <t>Emisiones netas per cápita por pérdida de bosque, promedio anual 2021-2023 (tCO2/persona/año)</t>
  </si>
  <si>
    <t>Promedio anual emisiones netas por pérdida de bosque (2011-2013) (tCO2/año)</t>
  </si>
  <si>
    <t>Promedio anual emisiones netas por pérdida de bosque (2021-2023)  (tCO2/año)</t>
  </si>
  <si>
    <t>id_departamento</t>
  </si>
  <si>
    <t>Departamento</t>
  </si>
  <si>
    <t>Chuquisaca</t>
  </si>
  <si>
    <t>La Paz</t>
  </si>
  <si>
    <t>Santa Cruz</t>
  </si>
  <si>
    <t>Beni</t>
  </si>
  <si>
    <t>Pando</t>
  </si>
  <si>
    <t>Bolivia</t>
  </si>
  <si>
    <t>Pob 2011</t>
  </si>
  <si>
    <t>Pob 2012</t>
  </si>
  <si>
    <t>Pob 2013</t>
  </si>
  <si>
    <t>Pob 2021</t>
  </si>
  <si>
    <t>Pob 2022</t>
  </si>
  <si>
    <t>Depto</t>
  </si>
  <si>
    <t>Emision per capita 2011</t>
  </si>
  <si>
    <t>Emision per capita 2012</t>
  </si>
  <si>
    <t>Emision per capita 2013</t>
  </si>
  <si>
    <t>Emision per capita 2021</t>
  </si>
  <si>
    <t>Emision per capita 2022</t>
  </si>
  <si>
    <t>Promedio 11-13</t>
  </si>
  <si>
    <t>Pob 2023</t>
  </si>
  <si>
    <t>Emision per capita 2023</t>
  </si>
  <si>
    <t>Promedio 21 - 23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</si>
  <si>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</si>
  <si>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</si>
  <si>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</si>
  <si>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</si>
  <si>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</si>
  <si>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</si>
  <si>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</si>
  <si>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</si>
  <si>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</si>
  <si>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</si>
  <si>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Emisiones de CO2 por pérdida de bosque per cápita</t>
  </si>
  <si>
    <t>Categoría</t>
  </si>
  <si>
    <t>ODS alcanzado</t>
  </si>
  <si>
    <t>Próximo a alcanzarse</t>
  </si>
  <si>
    <t>Quedan retos importantes</t>
  </si>
  <si>
    <t>Quedan retos grandes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</si>
</sst>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??_-;_-@_-"/>
    <numFmt numFmtId="165" formatCode="_-* #,##0.00_-;\-* #,##0.00_-;_-* &quot;-&quot;??_-;_-@_-"/>
    <numFmt numFmtId="166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orbel Light"/>
      <family val="2"/>
    </font>
    <font>
      <b/>
      <sz val="11"/>
      <color theme="0"/>
      <name val="Corbel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 Light"/>
      <family val="2"/>
    </font>
    <font>
      <b/>
      <sz val="9"/>
      <name val="Calibri Light"/>
      <family val="2"/>
    </font>
    <font>
      <sz val="11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A5A5A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EB3B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medium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/>
      <top/>
      <bottom style="thin">
        <color rgb="FF95B3D7"/>
      </bottom>
      <diagonal/>
    </border>
    <border>
      <left/>
      <right/>
      <top style="thin">
        <color rgb="FF95B3D7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rgb="FF95B3D7"/>
      </bottom>
      <diagonal/>
    </border>
    <border>
      <left style="thin">
        <color theme="9"/>
      </left>
      <right style="thin">
        <color theme="9"/>
      </right>
      <top style="thin">
        <color rgb="FF95B3D7"/>
      </top>
      <bottom style="thin">
        <color rgb="FF95B3D7"/>
      </bottom>
      <diagonal/>
    </border>
    <border>
      <left style="thin">
        <color theme="9"/>
      </left>
      <right style="thin">
        <color theme="9"/>
      </right>
      <top style="thin">
        <color rgb="FF95B3D7"/>
      </top>
      <bottom style="thin">
        <color theme="9"/>
      </bottom>
      <diagonal/>
    </border>
  </borders>
  <cellStyleXfs count="4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0" fontId="3" fillId="3" borderId="6" applyNumberFormat="0" applyAlignment="0" applyProtection="0"/>
  </cellStyleXfs>
  <cellXfs count="6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pivotButton="1"/>
    <xf numFmtId="4" fontId="0" fillId="0" borderId="0" xfId="0" applyNumberFormat="1"/>
    <xf numFmtId="0" fontId="6" fillId="0" borderId="4" xfId="1" applyFont="1" applyBorder="1" applyAlignment="1">
      <alignment wrapText="1"/>
    </xf>
    <xf numFmtId="1" fontId="5" fillId="2" borderId="5" xfId="1" applyNumberFormat="1" applyFont="1" applyFill="1" applyBorder="1"/>
    <xf numFmtId="1" fontId="5" fillId="0" borderId="5" xfId="1" applyNumberFormat="1" applyFont="1" applyBorder="1"/>
    <xf numFmtId="4" fontId="7" fillId="4" borderId="1" xfId="0" applyNumberFormat="1" applyFont="1" applyFill="1" applyBorder="1"/>
    <xf numFmtId="0" fontId="7" fillId="5" borderId="1" xfId="0" applyFont="1" applyFill="1" applyBorder="1"/>
    <xf numFmtId="0" fontId="10" fillId="8" borderId="7" xfId="0" applyFont="1" applyFill="1" applyBorder="1"/>
    <xf numFmtId="164" fontId="10" fillId="8" borderId="7" xfId="2" applyNumberFormat="1" applyFont="1" applyFill="1" applyBorder="1" applyAlignment="1">
      <alignment horizontal="left" indent="1"/>
    </xf>
    <xf numFmtId="0" fontId="10" fillId="0" borderId="7" xfId="0" applyFont="1" applyBorder="1"/>
    <xf numFmtId="164" fontId="10" fillId="0" borderId="7" xfId="2" applyNumberFormat="1" applyFont="1" applyFill="1" applyBorder="1" applyAlignment="1">
      <alignment horizontal="left" indent="1"/>
    </xf>
    <xf numFmtId="0" fontId="11" fillId="8" borderId="7" xfId="0" applyFont="1" applyFill="1" applyBorder="1"/>
    <xf numFmtId="164" fontId="11" fillId="8" borderId="7" xfId="2" applyNumberFormat="1" applyFont="1" applyFill="1" applyBorder="1" applyAlignment="1">
      <alignment horizontal="left" indent="1"/>
    </xf>
    <xf numFmtId="0" fontId="9" fillId="7" borderId="8" xfId="0" applyFont="1" applyFill="1" applyBorder="1" applyAlignment="1">
      <alignment wrapText="1"/>
    </xf>
    <xf numFmtId="0" fontId="10" fillId="8" borderId="9" xfId="0" applyFont="1" applyFill="1" applyBorder="1"/>
    <xf numFmtId="164" fontId="10" fillId="8" borderId="9" xfId="2" applyNumberFormat="1" applyFont="1" applyFill="1" applyBorder="1" applyAlignment="1">
      <alignment horizontal="left" indent="1"/>
    </xf>
    <xf numFmtId="166" fontId="10" fillId="8" borderId="8" xfId="0" applyNumberFormat="1" applyFont="1" applyFill="1" applyBorder="1"/>
    <xf numFmtId="166" fontId="10" fillId="8" borderId="7" xfId="0" applyNumberFormat="1" applyFont="1" applyFill="1" applyBorder="1"/>
    <xf numFmtId="166" fontId="10" fillId="8" borderId="9" xfId="0" applyNumberFormat="1" applyFont="1" applyFill="1" applyBorder="1"/>
    <xf numFmtId="4" fontId="0" fillId="0" borderId="0" xfId="0" applyNumberFormat="1" applyAlignment="1">
      <alignment wrapText="1"/>
    </xf>
    <xf numFmtId="0" fontId="8" fillId="6" borderId="6" xfId="3" applyFont="1" applyFill="1" applyAlignment="1">
      <alignment wrapText="1"/>
    </xf>
    <xf numFmtId="0" fontId="0" fillId="9" borderId="0" xfId="0" applyFill="1"/>
    <xf numFmtId="1" fontId="0" fillId="8" borderId="8" xfId="0" applyNumberFormat="1" applyFill="1" applyBorder="1"/>
    <xf numFmtId="1" fontId="0" fillId="8" borderId="7" xfId="0" applyNumberFormat="1" applyFill="1" applyBorder="1"/>
    <xf numFmtId="1" fontId="0" fillId="8" borderId="9" xfId="0" applyNumberFormat="1" applyFill="1" applyBorder="1"/>
    <xf numFmtId="166" fontId="0" fillId="0" borderId="0" xfId="0" applyNumberFormat="1"/>
    <xf numFmtId="1" fontId="0" fillId="0" borderId="0" xfId="0" applyNumberFormat="1" applyAlignment="1">
      <alignment horizontal="left"/>
    </xf>
    <xf numFmtId="1" fontId="0" fillId="8" borderId="0" xfId="0" applyNumberFormat="1" applyFill="1"/>
    <xf numFmtId="166" fontId="0" fillId="8" borderId="7" xfId="0" applyNumberFormat="1" applyFill="1" applyBorder="1"/>
    <xf numFmtId="166" fontId="0" fillId="8" borderId="8" xfId="0" applyNumberFormat="1" applyFill="1" applyBorder="1"/>
    <xf numFmtId="166" fontId="0" fillId="8" borderId="9" xfId="0" applyNumberFormat="1" applyFill="1" applyBorder="1"/>
    <xf numFmtId="0" fontId="4" fillId="0" borderId="2" xfId="0" applyFont="1" applyBorder="1" applyAlignment="1">
      <alignment wrapText="1"/>
    </xf>
    <xf numFmtId="166" fontId="0" fillId="8" borderId="10" xfId="0" applyNumberFormat="1" applyFill="1" applyBorder="1"/>
    <xf numFmtId="166" fontId="0" fillId="8" borderId="11" xfId="0" applyNumberFormat="1" applyFill="1" applyBorder="1"/>
    <xf numFmtId="166" fontId="0" fillId="8" borderId="12" xfId="0" applyNumberFormat="1" applyFill="1" applyBorder="1"/>
    <xf numFmtId="0" fontId="6" fillId="0" borderId="2" xfId="1" applyFont="1" applyBorder="1" applyAlignment="1">
      <alignment wrapText="1"/>
    </xf>
    <xf numFmtId="1" fontId="5" fillId="2" borderId="3" xfId="1" applyNumberFormat="1" applyFont="1" applyFill="1" applyBorder="1"/>
    <xf numFmtId="1" fontId="5" fillId="0" borderId="3" xfId="1" applyNumberFormat="1" applyFont="1" applyBorder="1"/>
    <xf numFmtId="0" fontId="9" fillId="7" borderId="7" xfId="0" applyFont="1" applyFill="1" applyBorder="1" applyAlignment="1">
      <alignment wrapText="1"/>
    </xf>
    <xf numFmtId="164" fontId="10" fillId="0" borderId="7" xfId="2" applyNumberFormat="1" applyFont="1" applyBorder="1" applyAlignment="1">
      <alignment horizontal="left" indent="1"/>
    </xf>
    <xf numFmtId="0" fontId="12" fillId="0" borderId="1" xfId="0" applyFont="1" applyBorder="1"/>
    <xf numFmtId="0" fontId="0" fillId="0" borderId="1" xfId="0" applyBorder="1"/>
    <xf numFmtId="0" fontId="13" fillId="0" borderId="1" xfId="0" applyFont="1" applyBorder="1"/>
    <xf numFmtId="1" fontId="0" fillId="0" borderId="1" xfId="0" applyNumberFormat="1" applyBorder="1"/>
    <xf numFmtId="1" fontId="0" fillId="0" borderId="0" xfId="0" applyNumberFormat="1"/>
    <xf numFmtId="0" fontId="9" fillId="7" borderId="1" xfId="0" applyFont="1" applyFill="1" applyBorder="1" applyAlignment="1">
      <alignment wrapText="1"/>
    </xf>
    <xf numFmtId="2" fontId="0" fillId="0" borderId="1" xfId="0" applyNumberFormat="1" applyBorder="1"/>
    <xf numFmtId="0" fontId="4" fillId="0" borderId="1" xfId="0" applyFont="1" applyBorder="1" applyAlignment="1">
      <alignment wrapText="1"/>
    </xf>
    <xf numFmtId="0" fontId="14" fillId="10" borderId="1" xfId="0" applyFont="1" applyFill="1" applyBorder="1"/>
    <xf numFmtId="0" fontId="15" fillId="11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16" fillId="0" borderId="1" xfId="0" applyFont="1" applyBorder="1"/>
    <xf numFmtId="1" fontId="16" fillId="0" borderId="1" xfId="0" applyNumberFormat="1" applyFont="1" applyBorder="1"/>
    <xf numFmtId="0" fontId="14" fillId="0" borderId="1" xfId="0" applyFont="1" applyBorder="1" applyAlignment="1">
      <alignment wrapText="1"/>
    </xf>
    <xf numFmtId="0" fontId="14" fillId="0" borderId="1" xfId="0" applyFont="1" applyBorder="1" applyAlignment="1">
      <alignment horizontal="right" wrapText="1"/>
    </xf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horizontal="right" wrapText="1"/>
    </xf>
  </cellXfs>
  <cellStyles count="4">
    <cellStyle name="Celda de comprobación" xfId="3" builtinId="23"/>
    <cellStyle name="Millares 2" xfId="2" xr:uid="{F1BDC817-A011-4629-952C-EE662865C27E}"/>
    <cellStyle name="Normal" xfId="0" builtinId="0"/>
    <cellStyle name="Normal 2" xfId="1" xr:uid="{221A21CF-49DD-4E65-AEE9-CA539CC43A37}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_-;\-* #,##0_-;_-* &quot;-&quot;??_-;_-@_-"/>
      <fill>
        <patternFill patternType="solid">
          <fgColor rgb="FFDCE6F1"/>
          <bgColor rgb="FFDCE6F1"/>
        </patternFill>
      </fill>
      <alignment horizontal="left" vertical="bottom" textRotation="0" wrapText="0" indent="1" justifyLastLine="0" shrinkToFit="0" readingOrder="0"/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border outline="0">
        <top style="thin">
          <color rgb="FF95B3D7"/>
        </top>
      </border>
    </dxf>
    <dxf>
      <border outline="0">
        <left style="thin">
          <color rgb="FF95B3D7"/>
        </left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CE6F1"/>
          <bgColor rgb="FFDCE6F1"/>
        </patternFill>
      </fill>
    </dxf>
    <dxf>
      <border outline="0">
        <bottom style="thin">
          <color rgb="FF95B3D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F81BD"/>
          <bgColor rgb="FF4F81BD"/>
        </patternFill>
      </fill>
      <alignment horizontal="general" vertical="bottom" textRotation="0" wrapText="1" indent="0" justifyLastLine="0" shrinkToFit="0" readingOrder="0"/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rbel Light"/>
        <family val="2"/>
        <scheme val="none"/>
      </font>
      <fill>
        <patternFill patternType="solid">
          <fgColor indexed="64"/>
          <bgColor theme="7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166" formatCode="0.0"/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numFmt numFmtId="4" formatCode="#,##0.00"/>
    </dxf>
    <dxf>
      <numFmt numFmtId="4" formatCode="#,##0.0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9"/>
        </top>
        <bottom style="thin">
          <color theme="9"/>
        </bottom>
      </border>
    </dxf>
    <dxf>
      <numFmt numFmtId="1" formatCode="0"/>
      <fill>
        <patternFill patternType="solid">
          <fgColor rgb="FFDCE6F1"/>
          <bgColor rgb="FFDCE6F1"/>
        </patternFill>
      </fill>
    </dxf>
    <dxf>
      <numFmt numFmtId="1" formatCode="0"/>
      <fill>
        <patternFill patternType="solid">
          <fgColor rgb="FFDCE6F1"/>
          <bgColor rgb="FFDCE6F1"/>
        </patternFill>
      </fill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'Datos originales'!$AG$1</c:f>
              <c:strCache>
                <c:ptCount val="1"/>
                <c:pt idx="0">
                  <c:v>Emisiones por deforestación per cápita (tCO2/persona) 2012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034098862642169"/>
                  <c:y val="-0.224223899095946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'Datos originales'!$Q$2:$Q$344</c:f>
              <c:numCache>
                <c:formatCode>#,##0.00</c:formatCode>
                <c:ptCount val="3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0.78544352707676346</c:v>
                </c:pt>
                <c:pt idx="4">
                  <c:v>2.4739790081384498E-3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0.43452369594188806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3.5720531504095598E-2</c:v>
                </c:pt>
                <c:pt idx="14">
                  <c:v>3.7013947730272942</c:v>
                </c:pt>
                <c:pt idx="15">
                  <c:v>3.7808843042527212</c:v>
                </c:pt>
                <c:pt idx="16">
                  <c:v>0</c:v>
                </c:pt>
                <c:pt idx="17">
                  <c:v>0</c:v>
                </c:pt>
                <c:pt idx="18">
                  <c:v>8.8161678849956557E-2</c:v>
                </c:pt>
                <c:pt idx="19">
                  <c:v>0</c:v>
                </c:pt>
                <c:pt idx="20">
                  <c:v>1.3649716306718218</c:v>
                </c:pt>
                <c:pt idx="21">
                  <c:v>0</c:v>
                </c:pt>
                <c:pt idx="22">
                  <c:v>0.21149140333175179</c:v>
                </c:pt>
                <c:pt idx="23">
                  <c:v>0</c:v>
                </c:pt>
                <c:pt idx="24">
                  <c:v>2.2399461871722619</c:v>
                </c:pt>
                <c:pt idx="25">
                  <c:v>0</c:v>
                </c:pt>
                <c:pt idx="26">
                  <c:v>0.83697836891916089</c:v>
                </c:pt>
                <c:pt idx="27">
                  <c:v>0.38617811248852618</c:v>
                </c:pt>
                <c:pt idx="28">
                  <c:v>1.7117997663663294</c:v>
                </c:pt>
                <c:pt idx="29">
                  <c:v>3.8057555491074792E-3</c:v>
                </c:pt>
                <c:pt idx="30">
                  <c:v>2.2431146999259125E-4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0.40809486764860403</c:v>
                </c:pt>
                <c:pt idx="43">
                  <c:v>2.824535306533708E-2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0.14944764169434646</c:v>
                </c:pt>
                <c:pt idx="55">
                  <c:v>0</c:v>
                </c:pt>
                <c:pt idx="56">
                  <c:v>3.0710220290140238E-2</c:v>
                </c:pt>
                <c:pt idx="57">
                  <c:v>1.4028890264866778</c:v>
                </c:pt>
                <c:pt idx="58">
                  <c:v>0.74232701853466032</c:v>
                </c:pt>
                <c:pt idx="59">
                  <c:v>0</c:v>
                </c:pt>
                <c:pt idx="60">
                  <c:v>0</c:v>
                </c:pt>
                <c:pt idx="61">
                  <c:v>0.11358978329746694</c:v>
                </c:pt>
                <c:pt idx="62">
                  <c:v>0.54111679945158475</c:v>
                </c:pt>
                <c:pt idx="63">
                  <c:v>0.88172170375766934</c:v>
                </c:pt>
                <c:pt idx="64">
                  <c:v>0.67334870021860027</c:v>
                </c:pt>
                <c:pt idx="65">
                  <c:v>0.33226214929807613</c:v>
                </c:pt>
                <c:pt idx="66">
                  <c:v>0</c:v>
                </c:pt>
                <c:pt idx="67">
                  <c:v>0.20397068562528795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0.14455700741911967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0.10952920317033275</c:v>
                </c:pt>
                <c:pt idx="77">
                  <c:v>1.1013133503150678E-3</c:v>
                </c:pt>
                <c:pt idx="78">
                  <c:v>0.85242992420576957</c:v>
                </c:pt>
                <c:pt idx="79">
                  <c:v>5.5922115562364615E-2</c:v>
                </c:pt>
                <c:pt idx="80">
                  <c:v>0.13858074510850638</c:v>
                </c:pt>
                <c:pt idx="81">
                  <c:v>2.3207182257336065E-2</c:v>
                </c:pt>
                <c:pt idx="82">
                  <c:v>3.1191003057477913E-3</c:v>
                </c:pt>
                <c:pt idx="83">
                  <c:v>0.15233045976846327</c:v>
                </c:pt>
                <c:pt idx="84">
                  <c:v>0</c:v>
                </c:pt>
                <c:pt idx="85">
                  <c:v>0.27908708873734539</c:v>
                </c:pt>
                <c:pt idx="86">
                  <c:v>0.32807767984557062</c:v>
                </c:pt>
                <c:pt idx="87">
                  <c:v>2.4219351855794278</c:v>
                </c:pt>
                <c:pt idx="88">
                  <c:v>0.72503394980739666</c:v>
                </c:pt>
                <c:pt idx="89">
                  <c:v>7.8441797739978083E-4</c:v>
                </c:pt>
                <c:pt idx="90">
                  <c:v>0</c:v>
                </c:pt>
                <c:pt idx="91">
                  <c:v>4.7677344091738859E-4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0.56459822283291616</c:v>
                </c:pt>
                <c:pt idx="101">
                  <c:v>0.13053439823353549</c:v>
                </c:pt>
                <c:pt idx="102">
                  <c:v>186.24168172558373</c:v>
                </c:pt>
                <c:pt idx="103">
                  <c:v>8.2151971515665227</c:v>
                </c:pt>
                <c:pt idx="104">
                  <c:v>0.47352684582518795</c:v>
                </c:pt>
                <c:pt idx="105">
                  <c:v>0.63850705185612955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7.3277300963752678E-2</c:v>
                </c:pt>
                <c:pt idx="115">
                  <c:v>1.841696412339366</c:v>
                </c:pt>
                <c:pt idx="116">
                  <c:v>0</c:v>
                </c:pt>
                <c:pt idx="117">
                  <c:v>0.2213554332151618</c:v>
                </c:pt>
                <c:pt idx="118">
                  <c:v>3.08711845579058E-3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1.3368747058586912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2.6049185512676009E-3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4.4230793075659275E-4</c:v>
                </c:pt>
                <c:pt idx="143">
                  <c:v>6.6053432526257436E-2</c:v>
                </c:pt>
                <c:pt idx="144">
                  <c:v>5.8059143833856348</c:v>
                </c:pt>
                <c:pt idx="145">
                  <c:v>0</c:v>
                </c:pt>
                <c:pt idx="146">
                  <c:v>0.16431301946613366</c:v>
                </c:pt>
                <c:pt idx="147">
                  <c:v>0.50113573518732557</c:v>
                </c:pt>
                <c:pt idx="148">
                  <c:v>0.34893601443628364</c:v>
                </c:pt>
                <c:pt idx="149">
                  <c:v>2.9506413690788111</c:v>
                </c:pt>
                <c:pt idx="150">
                  <c:v>1.8579536094661713</c:v>
                </c:pt>
                <c:pt idx="151">
                  <c:v>2.1635538564541132</c:v>
                </c:pt>
                <c:pt idx="152">
                  <c:v>1.896229768667819E-4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0.17458074181173475</c:v>
                </c:pt>
                <c:pt idx="163">
                  <c:v>0.67820044144677494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0.11021096077996922</c:v>
                </c:pt>
                <c:pt idx="172">
                  <c:v>6.4977154948388224E-2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7.9635798736496122E-2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0.22599997156541082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0.25934100011342492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1.898909698030167E-2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2.7219362924923562E-3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3.8220300227193561E-2</c:v>
                </c:pt>
                <c:pt idx="242">
                  <c:v>7.2237536627092958</c:v>
                </c:pt>
                <c:pt idx="243">
                  <c:v>3.0219481324622826</c:v>
                </c:pt>
                <c:pt idx="244">
                  <c:v>5.7518070518175515</c:v>
                </c:pt>
                <c:pt idx="245">
                  <c:v>4.0980251622837924</c:v>
                </c:pt>
                <c:pt idx="246">
                  <c:v>0.34358827245402807</c:v>
                </c:pt>
                <c:pt idx="247">
                  <c:v>1.4450047381509808E-3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0.51123942303662806</c:v>
                </c:pt>
                <c:pt idx="252">
                  <c:v>9.9262435933931401E-2</c:v>
                </c:pt>
                <c:pt idx="253">
                  <c:v>0.31907323745107669</c:v>
                </c:pt>
                <c:pt idx="254">
                  <c:v>3.156776303860751</c:v>
                </c:pt>
                <c:pt idx="255">
                  <c:v>1.5044865416352671</c:v>
                </c:pt>
                <c:pt idx="256">
                  <c:v>0.92678160447230706</c:v>
                </c:pt>
                <c:pt idx="257">
                  <c:v>1.0946674962482559</c:v>
                </c:pt>
                <c:pt idx="258">
                  <c:v>6.1362974915114323</c:v>
                </c:pt>
                <c:pt idx="259">
                  <c:v>82.280545524523077</c:v>
                </c:pt>
                <c:pt idx="260">
                  <c:v>18.808345873897281</c:v>
                </c:pt>
                <c:pt idx="261">
                  <c:v>70.228585085148453</c:v>
                </c:pt>
                <c:pt idx="262">
                  <c:v>2.986167497312247</c:v>
                </c:pt>
                <c:pt idx="263">
                  <c:v>3.8197105459650005</c:v>
                </c:pt>
                <c:pt idx="264">
                  <c:v>31.945247303568276</c:v>
                </c:pt>
                <c:pt idx="265">
                  <c:v>65.757674753981107</c:v>
                </c:pt>
                <c:pt idx="266">
                  <c:v>69.314625440523585</c:v>
                </c:pt>
                <c:pt idx="267">
                  <c:v>63.231154370098388</c:v>
                </c:pt>
                <c:pt idx="268">
                  <c:v>8.5898214530829105</c:v>
                </c:pt>
                <c:pt idx="269">
                  <c:v>12.690237350862354</c:v>
                </c:pt>
                <c:pt idx="270">
                  <c:v>138.46925002119067</c:v>
                </c:pt>
                <c:pt idx="271">
                  <c:v>2.2637421160225091</c:v>
                </c:pt>
                <c:pt idx="272">
                  <c:v>9.2222535964739407</c:v>
                </c:pt>
                <c:pt idx="273">
                  <c:v>28.964181168496214</c:v>
                </c:pt>
                <c:pt idx="274">
                  <c:v>17.170508277200621</c:v>
                </c:pt>
                <c:pt idx="275">
                  <c:v>1.6902076056375132E-2</c:v>
                </c:pt>
                <c:pt idx="276">
                  <c:v>16.750148612132314</c:v>
                </c:pt>
                <c:pt idx="277">
                  <c:v>2.8530237989952094</c:v>
                </c:pt>
                <c:pt idx="278">
                  <c:v>0.12919226153756536</c:v>
                </c:pt>
                <c:pt idx="279">
                  <c:v>3.9943161175833732</c:v>
                </c:pt>
                <c:pt idx="280">
                  <c:v>2.1815271650365137E-2</c:v>
                </c:pt>
                <c:pt idx="281">
                  <c:v>1.5120003532422805E-2</c:v>
                </c:pt>
                <c:pt idx="282">
                  <c:v>5.7187252546332852</c:v>
                </c:pt>
                <c:pt idx="283">
                  <c:v>0.68572158205560996</c:v>
                </c:pt>
                <c:pt idx="284">
                  <c:v>0.7797957976839065</c:v>
                </c:pt>
                <c:pt idx="285">
                  <c:v>0.23553298031140812</c:v>
                </c:pt>
                <c:pt idx="286">
                  <c:v>0.48302394937182441</c:v>
                </c:pt>
                <c:pt idx="287">
                  <c:v>8.778621392390891E-2</c:v>
                </c:pt>
                <c:pt idx="288">
                  <c:v>0.17046755526060206</c:v>
                </c:pt>
                <c:pt idx="289">
                  <c:v>3.4873879507710637</c:v>
                </c:pt>
                <c:pt idx="290">
                  <c:v>2.4131507334462841</c:v>
                </c:pt>
                <c:pt idx="291">
                  <c:v>5.9766931035260304</c:v>
                </c:pt>
                <c:pt idx="292">
                  <c:v>23.899298558374014</c:v>
                </c:pt>
                <c:pt idx="293">
                  <c:v>143.81776452794088</c:v>
                </c:pt>
                <c:pt idx="294">
                  <c:v>6.5367503406348559</c:v>
                </c:pt>
                <c:pt idx="295">
                  <c:v>10.676941926187743</c:v>
                </c:pt>
                <c:pt idx="296">
                  <c:v>71.133281071129147</c:v>
                </c:pt>
                <c:pt idx="297">
                  <c:v>49.412216197896051</c:v>
                </c:pt>
                <c:pt idx="298">
                  <c:v>35.693727516704293</c:v>
                </c:pt>
                <c:pt idx="299">
                  <c:v>294.65308277632943</c:v>
                </c:pt>
                <c:pt idx="300">
                  <c:v>0.59247681007101116</c:v>
                </c:pt>
                <c:pt idx="301">
                  <c:v>1.3408479979737398E-2</c:v>
                </c:pt>
                <c:pt idx="302">
                  <c:v>88.357638378371277</c:v>
                </c:pt>
                <c:pt idx="303">
                  <c:v>5.3786460093460944</c:v>
                </c:pt>
                <c:pt idx="304">
                  <c:v>222.10145320511822</c:v>
                </c:pt>
                <c:pt idx="305">
                  <c:v>62.495774742640151</c:v>
                </c:pt>
                <c:pt idx="306">
                  <c:v>38.642391881659073</c:v>
                </c:pt>
                <c:pt idx="307">
                  <c:v>239.23848696458231</c:v>
                </c:pt>
                <c:pt idx="308">
                  <c:v>1.2253643715681042</c:v>
                </c:pt>
                <c:pt idx="309">
                  <c:v>152.6648686168669</c:v>
                </c:pt>
                <c:pt idx="310">
                  <c:v>15.390665739848068</c:v>
                </c:pt>
                <c:pt idx="311">
                  <c:v>53.678997546828249</c:v>
                </c:pt>
                <c:pt idx="312">
                  <c:v>77.941608566264833</c:v>
                </c:pt>
                <c:pt idx="313">
                  <c:v>6.9450456853289912</c:v>
                </c:pt>
                <c:pt idx="314">
                  <c:v>80.769032345192969</c:v>
                </c:pt>
                <c:pt idx="315">
                  <c:v>6.1831752380265819</c:v>
                </c:pt>
                <c:pt idx="316">
                  <c:v>22.91380633146785</c:v>
                </c:pt>
                <c:pt idx="317">
                  <c:v>456.42903872045241</c:v>
                </c:pt>
                <c:pt idx="318">
                  <c:v>52.193759101946632</c:v>
                </c:pt>
                <c:pt idx="319">
                  <c:v>125.16270157085086</c:v>
                </c:pt>
                <c:pt idx="320">
                  <c:v>112.18149122098912</c:v>
                </c:pt>
                <c:pt idx="321">
                  <c:v>126.85637615032113</c:v>
                </c:pt>
                <c:pt idx="322">
                  <c:v>241.89295723769393</c:v>
                </c:pt>
                <c:pt idx="323">
                  <c:v>154.19286552657252</c:v>
                </c:pt>
                <c:pt idx="324">
                  <c:v>130.81099532748854</c:v>
                </c:pt>
                <c:pt idx="325">
                  <c:v>287.33175266705513</c:v>
                </c:pt>
                <c:pt idx="326">
                  <c:v>290.99004823813237</c:v>
                </c:pt>
                <c:pt idx="327">
                  <c:v>0.89676707613920525</c:v>
                </c:pt>
                <c:pt idx="328">
                  <c:v>0.53410211391089868</c:v>
                </c:pt>
                <c:pt idx="329">
                  <c:v>4.5367763985233873</c:v>
                </c:pt>
                <c:pt idx="330">
                  <c:v>40.926753116280423</c:v>
                </c:pt>
                <c:pt idx="331">
                  <c:v>13.179108608034975</c:v>
                </c:pt>
                <c:pt idx="332">
                  <c:v>9.3933585752300512</c:v>
                </c:pt>
                <c:pt idx="333">
                  <c:v>58.305965159662868</c:v>
                </c:pt>
                <c:pt idx="334">
                  <c:v>10.287829245664989</c:v>
                </c:pt>
                <c:pt idx="335">
                  <c:v>14.682540186701724</c:v>
                </c:pt>
                <c:pt idx="336">
                  <c:v>12.754603867942507</c:v>
                </c:pt>
                <c:pt idx="337">
                  <c:v>12.121604047984126</c:v>
                </c:pt>
                <c:pt idx="338">
                  <c:v>6.4038658855527473</c:v>
                </c:pt>
                <c:pt idx="339">
                  <c:v>2.3831970939856304</c:v>
                </c:pt>
                <c:pt idx="340">
                  <c:v>3.0084297468294188</c:v>
                </c:pt>
                <c:pt idx="341">
                  <c:v>0.55024066613055733</c:v>
                </c:pt>
                <c:pt idx="342">
                  <c:v>1.055845844719786</c:v>
                </c:pt>
              </c:numCache>
            </c:numRef>
          </c:xVal>
          <c:yVal>
            <c:numRef>
              <c:f>'Datos originales'!$AG$2:$AG$344</c:f>
              <c:numCache>
                <c:formatCode>General</c:formatCode>
                <c:ptCount val="343"/>
                <c:pt idx="0">
                  <c:v>-9.3208744842797808E-4</c:v>
                </c:pt>
                <c:pt idx="1">
                  <c:v>-4.2335488934431122E-4</c:v>
                </c:pt>
                <c:pt idx="2">
                  <c:v>4.3927407612523077E-3</c:v>
                </c:pt>
                <c:pt idx="3">
                  <c:v>0.22676238772225518</c:v>
                </c:pt>
                <c:pt idx="4">
                  <c:v>1.0247329309340443E-2</c:v>
                </c:pt>
                <c:pt idx="5">
                  <c:v>-9.4852588437448777E-3</c:v>
                </c:pt>
                <c:pt idx="6">
                  <c:v>4.3338033680108204E-3</c:v>
                </c:pt>
                <c:pt idx="7">
                  <c:v>3.1074301819381662E-2</c:v>
                </c:pt>
                <c:pt idx="8">
                  <c:v>-8.773164870536948E-3</c:v>
                </c:pt>
                <c:pt idx="9">
                  <c:v>2.4508125905396319</c:v>
                </c:pt>
                <c:pt idx="10">
                  <c:v>4.8626100655456826E-2</c:v>
                </c:pt>
                <c:pt idx="11">
                  <c:v>6.4283710350676107E-2</c:v>
                </c:pt>
                <c:pt idx="12">
                  <c:v>2.0292477198279844E-2</c:v>
                </c:pt>
                <c:pt idx="13">
                  <c:v>0.64430280813045293</c:v>
                </c:pt>
                <c:pt idx="14">
                  <c:v>4.5800753481313334</c:v>
                </c:pt>
                <c:pt idx="15">
                  <c:v>6.3045030262543831</c:v>
                </c:pt>
                <c:pt idx="16">
                  <c:v>-5.7344599596195365E-3</c:v>
                </c:pt>
                <c:pt idx="17">
                  <c:v>2.3213667505286962E-2</c:v>
                </c:pt>
                <c:pt idx="18">
                  <c:v>1.4604326163151469E-3</c:v>
                </c:pt>
                <c:pt idx="19">
                  <c:v>2.0971405818015747E-2</c:v>
                </c:pt>
                <c:pt idx="20">
                  <c:v>0.84598436868176929</c:v>
                </c:pt>
                <c:pt idx="21">
                  <c:v>1.8632059294894849E-3</c:v>
                </c:pt>
                <c:pt idx="22">
                  <c:v>2.4875645922549308</c:v>
                </c:pt>
                <c:pt idx="23">
                  <c:v>4.48380824710665E-2</c:v>
                </c:pt>
                <c:pt idx="24">
                  <c:v>4.1436418083178443</c:v>
                </c:pt>
                <c:pt idx="25">
                  <c:v>1.1662426327485974E-2</c:v>
                </c:pt>
                <c:pt idx="26">
                  <c:v>28.597089032873139</c:v>
                </c:pt>
                <c:pt idx="27">
                  <c:v>1.0980257919119509</c:v>
                </c:pt>
                <c:pt idx="28">
                  <c:v>2.689165817716701</c:v>
                </c:pt>
                <c:pt idx="29">
                  <c:v>1.1657774197604415E-2</c:v>
                </c:pt>
                <c:pt idx="30">
                  <c:v>-5.9099272914859335E-2</c:v>
                </c:pt>
                <c:pt idx="31">
                  <c:v>0.11828767524419294</c:v>
                </c:pt>
                <c:pt idx="32">
                  <c:v>-1.2139534639502474E-3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7.1811731386965408E-2</c:v>
                </c:pt>
                <c:pt idx="50">
                  <c:v>7.7723000556067514E-4</c:v>
                </c:pt>
                <c:pt idx="51">
                  <c:v>0</c:v>
                </c:pt>
                <c:pt idx="52">
                  <c:v>0</c:v>
                </c:pt>
                <c:pt idx="53">
                  <c:v>1.4376923369449681</c:v>
                </c:pt>
                <c:pt idx="54">
                  <c:v>1.5175457241280375</c:v>
                </c:pt>
                <c:pt idx="55">
                  <c:v>1.2425658065984979</c:v>
                </c:pt>
                <c:pt idx="56">
                  <c:v>1.0136131137927895</c:v>
                </c:pt>
                <c:pt idx="57">
                  <c:v>19.689403910149355</c:v>
                </c:pt>
                <c:pt idx="58">
                  <c:v>2.8444230307484841</c:v>
                </c:pt>
                <c:pt idx="59">
                  <c:v>0.31168448328429582</c:v>
                </c:pt>
                <c:pt idx="60">
                  <c:v>4.4615113817298137E-2</c:v>
                </c:pt>
                <c:pt idx="61">
                  <c:v>8.9939099186230518</c:v>
                </c:pt>
                <c:pt idx="62">
                  <c:v>3.7671734276234212</c:v>
                </c:pt>
                <c:pt idx="63">
                  <c:v>16.188339922888542</c:v>
                </c:pt>
                <c:pt idx="64">
                  <c:v>8.4443873212769809</c:v>
                </c:pt>
                <c:pt idx="65">
                  <c:v>7.7573313709800757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-8.777051362648336E-3</c:v>
                </c:pt>
                <c:pt idx="74">
                  <c:v>5.7899702101794522E-3</c:v>
                </c:pt>
                <c:pt idx="75">
                  <c:v>-3.6318332477539543E-4</c:v>
                </c:pt>
                <c:pt idx="76">
                  <c:v>-4.0653642771486817E-4</c:v>
                </c:pt>
                <c:pt idx="77">
                  <c:v>0.26858507181840463</c:v>
                </c:pt>
                <c:pt idx="78">
                  <c:v>3.0830821911047974</c:v>
                </c:pt>
                <c:pt idx="79">
                  <c:v>1.1329331974322221</c:v>
                </c:pt>
                <c:pt idx="80">
                  <c:v>1.7468084271645736</c:v>
                </c:pt>
                <c:pt idx="81">
                  <c:v>0.19171615393129102</c:v>
                </c:pt>
                <c:pt idx="82">
                  <c:v>0.11467356407624572</c:v>
                </c:pt>
                <c:pt idx="83">
                  <c:v>5.8649475012034964</c:v>
                </c:pt>
                <c:pt idx="84">
                  <c:v>-0.26527683498077653</c:v>
                </c:pt>
                <c:pt idx="85">
                  <c:v>0.98171299499961784</c:v>
                </c:pt>
                <c:pt idx="86">
                  <c:v>-0.25011150548130129</c:v>
                </c:pt>
                <c:pt idx="87">
                  <c:v>56.614506421508054</c:v>
                </c:pt>
                <c:pt idx="88">
                  <c:v>3.9410061257679136</c:v>
                </c:pt>
                <c:pt idx="89">
                  <c:v>-9.0932964441438915E-6</c:v>
                </c:pt>
                <c:pt idx="90">
                  <c:v>0</c:v>
                </c:pt>
                <c:pt idx="91">
                  <c:v>4.6634024452912398E-4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0.3061352074493528</c:v>
                </c:pt>
                <c:pt idx="101">
                  <c:v>0.12844987311238099</c:v>
                </c:pt>
                <c:pt idx="102">
                  <c:v>159.04981854741547</c:v>
                </c:pt>
                <c:pt idx="103">
                  <c:v>30.10878522916671</c:v>
                </c:pt>
                <c:pt idx="104">
                  <c:v>2.9197540978785983</c:v>
                </c:pt>
                <c:pt idx="105">
                  <c:v>2.8500226241857285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0.84647914588677808</c:v>
                </c:pt>
                <c:pt idx="115">
                  <c:v>25.507832581929005</c:v>
                </c:pt>
                <c:pt idx="116">
                  <c:v>-2.4561529257136581E-5</c:v>
                </c:pt>
                <c:pt idx="117">
                  <c:v>-9.2473752462318634E-3</c:v>
                </c:pt>
                <c:pt idx="118">
                  <c:v>0.42773219858782502</c:v>
                </c:pt>
                <c:pt idx="119">
                  <c:v>-1.8743580281242959E-3</c:v>
                </c:pt>
                <c:pt idx="120">
                  <c:v>0.15638719283552996</c:v>
                </c:pt>
                <c:pt idx="121">
                  <c:v>0.17800702703612803</c:v>
                </c:pt>
                <c:pt idx="122">
                  <c:v>7.4420342205014967</c:v>
                </c:pt>
                <c:pt idx="123">
                  <c:v>-1.1013209354709279E-2</c:v>
                </c:pt>
                <c:pt idx="124">
                  <c:v>-5.6720230270596285E-2</c:v>
                </c:pt>
                <c:pt idx="125">
                  <c:v>-3.3720488568495291E-4</c:v>
                </c:pt>
                <c:pt idx="126">
                  <c:v>-9.2470663585183174E-3</c:v>
                </c:pt>
                <c:pt idx="127">
                  <c:v>-4.708692804361269E-3</c:v>
                </c:pt>
                <c:pt idx="128">
                  <c:v>-3.1059232416740857E-3</c:v>
                </c:pt>
                <c:pt idx="129">
                  <c:v>-0.15274639346581778</c:v>
                </c:pt>
                <c:pt idx="130">
                  <c:v>-1.5673059835437386E-3</c:v>
                </c:pt>
                <c:pt idx="131">
                  <c:v>6.0795859263017369E-4</c:v>
                </c:pt>
                <c:pt idx="132">
                  <c:v>-3.7218078345293295E-3</c:v>
                </c:pt>
                <c:pt idx="133">
                  <c:v>-1.9805117739469563E-3</c:v>
                </c:pt>
                <c:pt idx="134">
                  <c:v>0</c:v>
                </c:pt>
                <c:pt idx="135">
                  <c:v>0</c:v>
                </c:pt>
                <c:pt idx="136">
                  <c:v>-1.6268093507159385E-2</c:v>
                </c:pt>
                <c:pt idx="137">
                  <c:v>5.3383128942059814E-3</c:v>
                </c:pt>
                <c:pt idx="138">
                  <c:v>-6.7587178476362919E-3</c:v>
                </c:pt>
                <c:pt idx="139">
                  <c:v>-1.8751590574837257E-4</c:v>
                </c:pt>
                <c:pt idx="140">
                  <c:v>3.505334154786377E-4</c:v>
                </c:pt>
                <c:pt idx="141">
                  <c:v>-3.6626280033806823E-3</c:v>
                </c:pt>
                <c:pt idx="142">
                  <c:v>-9.251442219525473E-4</c:v>
                </c:pt>
                <c:pt idx="143">
                  <c:v>0.18213865291153949</c:v>
                </c:pt>
                <c:pt idx="144">
                  <c:v>14.087553121367543</c:v>
                </c:pt>
                <c:pt idx="145">
                  <c:v>-4.7866869088681674E-3</c:v>
                </c:pt>
                <c:pt idx="146">
                  <c:v>2.2549763889653258</c:v>
                </c:pt>
                <c:pt idx="147">
                  <c:v>4.136466925612142</c:v>
                </c:pt>
                <c:pt idx="148">
                  <c:v>1.6743409817046053E-3</c:v>
                </c:pt>
                <c:pt idx="149">
                  <c:v>23.119713884738943</c:v>
                </c:pt>
                <c:pt idx="150">
                  <c:v>4.8406413859484418</c:v>
                </c:pt>
                <c:pt idx="151">
                  <c:v>6.7143822928799777</c:v>
                </c:pt>
                <c:pt idx="152">
                  <c:v>-2.3909662825618152E-2</c:v>
                </c:pt>
                <c:pt idx="153">
                  <c:v>-0.11006209015322473</c:v>
                </c:pt>
                <c:pt idx="154">
                  <c:v>-3.1280427405684201E-2</c:v>
                </c:pt>
                <c:pt idx="155">
                  <c:v>-4.0268292351447535E-3</c:v>
                </c:pt>
                <c:pt idx="156">
                  <c:v>-1.8192266029625628E-4</c:v>
                </c:pt>
                <c:pt idx="157">
                  <c:v>0</c:v>
                </c:pt>
                <c:pt idx="158">
                  <c:v>-4.101008192932006E-3</c:v>
                </c:pt>
                <c:pt idx="159">
                  <c:v>0</c:v>
                </c:pt>
                <c:pt idx="160">
                  <c:v>1.7073327516217252E-2</c:v>
                </c:pt>
                <c:pt idx="161">
                  <c:v>0</c:v>
                </c:pt>
                <c:pt idx="162">
                  <c:v>1.2852170177089171</c:v>
                </c:pt>
                <c:pt idx="163">
                  <c:v>8.8012565293981169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-3.0666632223399059E-6</c:v>
                </c:pt>
                <c:pt idx="200">
                  <c:v>-1.2734449240861168E-4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-2.215061477355795E-4</c:v>
                </c:pt>
                <c:pt idx="205">
                  <c:v>-4.8711962190474006E-5</c:v>
                </c:pt>
                <c:pt idx="206">
                  <c:v>0</c:v>
                </c:pt>
                <c:pt idx="207">
                  <c:v>-6.0009854357338712E-4</c:v>
                </c:pt>
                <c:pt idx="208">
                  <c:v>-4.8104720919597772E-4</c:v>
                </c:pt>
                <c:pt idx="209">
                  <c:v>-2.301612417339897E-4</c:v>
                </c:pt>
                <c:pt idx="210">
                  <c:v>3.3275218469745898E-3</c:v>
                </c:pt>
                <c:pt idx="211">
                  <c:v>-3.0794390560304137E-4</c:v>
                </c:pt>
                <c:pt idx="212">
                  <c:v>-1.1883043715690536E-3</c:v>
                </c:pt>
                <c:pt idx="213">
                  <c:v>-2.7070430906871943E-4</c:v>
                </c:pt>
                <c:pt idx="214">
                  <c:v>0</c:v>
                </c:pt>
                <c:pt idx="215">
                  <c:v>2.6882056255467346E-3</c:v>
                </c:pt>
                <c:pt idx="216">
                  <c:v>-1.4486101454716916E-2</c:v>
                </c:pt>
                <c:pt idx="217">
                  <c:v>1.0906423800945328E-3</c:v>
                </c:pt>
                <c:pt idx="218">
                  <c:v>4.6798261610265313E-3</c:v>
                </c:pt>
                <c:pt idx="219">
                  <c:v>0</c:v>
                </c:pt>
                <c:pt idx="220">
                  <c:v>0</c:v>
                </c:pt>
                <c:pt idx="221">
                  <c:v>7.9977030959695712E-4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3.0433499868985793E-4</c:v>
                </c:pt>
                <c:pt idx="229">
                  <c:v>0</c:v>
                </c:pt>
                <c:pt idx="230">
                  <c:v>-6.7893360001179041E-4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-5.5937633871670116E-4</c:v>
                </c:pt>
                <c:pt idx="235">
                  <c:v>-1.8476394503090878E-2</c:v>
                </c:pt>
                <c:pt idx="236">
                  <c:v>-2.9908877798924455E-2</c:v>
                </c:pt>
                <c:pt idx="237">
                  <c:v>0</c:v>
                </c:pt>
                <c:pt idx="238">
                  <c:v>0</c:v>
                </c:pt>
                <c:pt idx="239">
                  <c:v>5.1924724768611925E-4</c:v>
                </c:pt>
                <c:pt idx="240">
                  <c:v>0</c:v>
                </c:pt>
                <c:pt idx="241">
                  <c:v>2.0517088720381608E-2</c:v>
                </c:pt>
                <c:pt idx="242">
                  <c:v>1.9255400756191072</c:v>
                </c:pt>
                <c:pt idx="243">
                  <c:v>2.9653795807323431</c:v>
                </c:pt>
                <c:pt idx="244">
                  <c:v>3.9271489617935837</c:v>
                </c:pt>
                <c:pt idx="245">
                  <c:v>37.38210573731714</c:v>
                </c:pt>
                <c:pt idx="246">
                  <c:v>2.4816099600204553</c:v>
                </c:pt>
                <c:pt idx="247">
                  <c:v>0.14053578828036106</c:v>
                </c:pt>
                <c:pt idx="248">
                  <c:v>-7.3781136914707771E-4</c:v>
                </c:pt>
                <c:pt idx="249">
                  <c:v>0.14143826326854714</c:v>
                </c:pt>
                <c:pt idx="250">
                  <c:v>4.6380842770138452E-2</c:v>
                </c:pt>
                <c:pt idx="251">
                  <c:v>0.78636983261575122</c:v>
                </c:pt>
                <c:pt idx="252">
                  <c:v>0.16166957340946098</c:v>
                </c:pt>
                <c:pt idx="253">
                  <c:v>1.4945419051650133</c:v>
                </c:pt>
                <c:pt idx="254">
                  <c:v>15.88228469403318</c:v>
                </c:pt>
                <c:pt idx="255">
                  <c:v>0.99499202938313547</c:v>
                </c:pt>
                <c:pt idx="256">
                  <c:v>2.0155596697656306</c:v>
                </c:pt>
                <c:pt idx="257">
                  <c:v>2.1192211448306799</c:v>
                </c:pt>
                <c:pt idx="258">
                  <c:v>14.013357460465391</c:v>
                </c:pt>
                <c:pt idx="259">
                  <c:v>76.750246763238763</c:v>
                </c:pt>
                <c:pt idx="260">
                  <c:v>49.158581152912376</c:v>
                </c:pt>
                <c:pt idx="261">
                  <c:v>300.41139826843101</c:v>
                </c:pt>
                <c:pt idx="262">
                  <c:v>21.951457502495156</c:v>
                </c:pt>
                <c:pt idx="263">
                  <c:v>12.997054084793376</c:v>
                </c:pt>
                <c:pt idx="264">
                  <c:v>95.166650144541165</c:v>
                </c:pt>
                <c:pt idx="265">
                  <c:v>69.675146662633495</c:v>
                </c:pt>
                <c:pt idx="266">
                  <c:v>32.079199465694863</c:v>
                </c:pt>
                <c:pt idx="267">
                  <c:v>204.973609283934</c:v>
                </c:pt>
                <c:pt idx="268">
                  <c:v>6.4232293071215985</c:v>
                </c:pt>
                <c:pt idx="269">
                  <c:v>58.059857144193074</c:v>
                </c:pt>
                <c:pt idx="270">
                  <c:v>159.15001051572273</c:v>
                </c:pt>
                <c:pt idx="271">
                  <c:v>2.0061605488874243</c:v>
                </c:pt>
                <c:pt idx="272">
                  <c:v>11.57360926297538</c:v>
                </c:pt>
                <c:pt idx="273">
                  <c:v>52.277642416181351</c:v>
                </c:pt>
                <c:pt idx="274">
                  <c:v>11.84373665200051</c:v>
                </c:pt>
                <c:pt idx="275">
                  <c:v>0.66296804397995879</c:v>
                </c:pt>
                <c:pt idx="276">
                  <c:v>42.537188273494507</c:v>
                </c:pt>
                <c:pt idx="277">
                  <c:v>5.5011322038548292</c:v>
                </c:pt>
                <c:pt idx="278">
                  <c:v>3.8242604692516138</c:v>
                </c:pt>
                <c:pt idx="279">
                  <c:v>3.6591560007291597</c:v>
                </c:pt>
                <c:pt idx="280">
                  <c:v>1.8718709063745784</c:v>
                </c:pt>
                <c:pt idx="281">
                  <c:v>0.72531065464539235</c:v>
                </c:pt>
                <c:pt idx="282">
                  <c:v>14.859217180898874</c:v>
                </c:pt>
                <c:pt idx="283">
                  <c:v>26.789569048240903</c:v>
                </c:pt>
                <c:pt idx="284">
                  <c:v>3.7304774382205506</c:v>
                </c:pt>
                <c:pt idx="285">
                  <c:v>3.086180515444346</c:v>
                </c:pt>
                <c:pt idx="286">
                  <c:v>5.8455609058587106</c:v>
                </c:pt>
                <c:pt idx="287">
                  <c:v>2.1012593493049985</c:v>
                </c:pt>
                <c:pt idx="288">
                  <c:v>1.1191563068024226</c:v>
                </c:pt>
                <c:pt idx="289">
                  <c:v>6.4748825236951779</c:v>
                </c:pt>
                <c:pt idx="290">
                  <c:v>4.888052393817178</c:v>
                </c:pt>
                <c:pt idx="291">
                  <c:v>9.719108641571518</c:v>
                </c:pt>
                <c:pt idx="292">
                  <c:v>43.998744430297023</c:v>
                </c:pt>
                <c:pt idx="293">
                  <c:v>77.626786379394957</c:v>
                </c:pt>
                <c:pt idx="294">
                  <c:v>27.159445778588708</c:v>
                </c:pt>
                <c:pt idx="295">
                  <c:v>22.43385742075202</c:v>
                </c:pt>
                <c:pt idx="296">
                  <c:v>83.96245206754152</c:v>
                </c:pt>
                <c:pt idx="297">
                  <c:v>10.90844040503505</c:v>
                </c:pt>
                <c:pt idx="298">
                  <c:v>41.2063494552064</c:v>
                </c:pt>
                <c:pt idx="299">
                  <c:v>16.194923032919082</c:v>
                </c:pt>
                <c:pt idx="300">
                  <c:v>18.841947742242443</c:v>
                </c:pt>
                <c:pt idx="301">
                  <c:v>0.35729403071011784</c:v>
                </c:pt>
                <c:pt idx="302">
                  <c:v>21.930704374452262</c:v>
                </c:pt>
                <c:pt idx="303">
                  <c:v>2.6295611571991513</c:v>
                </c:pt>
                <c:pt idx="304">
                  <c:v>158.47934840964635</c:v>
                </c:pt>
                <c:pt idx="305">
                  <c:v>74.882853941251241</c:v>
                </c:pt>
                <c:pt idx="306">
                  <c:v>94.069519634954986</c:v>
                </c:pt>
                <c:pt idx="307">
                  <c:v>324.9664225469881</c:v>
                </c:pt>
                <c:pt idx="308">
                  <c:v>0.88634223019385761</c:v>
                </c:pt>
                <c:pt idx="309">
                  <c:v>313.32989701863761</c:v>
                </c:pt>
                <c:pt idx="310">
                  <c:v>20.792452701528074</c:v>
                </c:pt>
                <c:pt idx="311">
                  <c:v>47.346535318743442</c:v>
                </c:pt>
                <c:pt idx="312">
                  <c:v>156.66386610597564</c:v>
                </c:pt>
                <c:pt idx="313">
                  <c:v>24.838372658761386</c:v>
                </c:pt>
                <c:pt idx="314">
                  <c:v>23.159583440640862</c:v>
                </c:pt>
                <c:pt idx="315">
                  <c:v>23.372188473638403</c:v>
                </c:pt>
                <c:pt idx="316">
                  <c:v>124.87695115530352</c:v>
                </c:pt>
                <c:pt idx="317">
                  <c:v>79.375254735295314</c:v>
                </c:pt>
                <c:pt idx="318">
                  <c:v>45.652099955611043</c:v>
                </c:pt>
                <c:pt idx="319">
                  <c:v>179.37993320933484</c:v>
                </c:pt>
                <c:pt idx="320">
                  <c:v>112.88716565493037</c:v>
                </c:pt>
                <c:pt idx="321">
                  <c:v>93.263647787989058</c:v>
                </c:pt>
                <c:pt idx="322">
                  <c:v>50.025119065709816</c:v>
                </c:pt>
                <c:pt idx="323">
                  <c:v>291.55075340418534</c:v>
                </c:pt>
                <c:pt idx="324">
                  <c:v>116.64334857195921</c:v>
                </c:pt>
                <c:pt idx="325">
                  <c:v>261.29308096492758</c:v>
                </c:pt>
                <c:pt idx="326">
                  <c:v>139.17341401247759</c:v>
                </c:pt>
                <c:pt idx="327">
                  <c:v>343.03903792549909</c:v>
                </c:pt>
                <c:pt idx="328">
                  <c:v>1.2038014091146838</c:v>
                </c:pt>
                <c:pt idx="329">
                  <c:v>11.759296437197634</c:v>
                </c:pt>
                <c:pt idx="330">
                  <c:v>75.131186459655069</c:v>
                </c:pt>
                <c:pt idx="331">
                  <c:v>104.31581074871004</c:v>
                </c:pt>
                <c:pt idx="332">
                  <c:v>83.014691887637724</c:v>
                </c:pt>
                <c:pt idx="333">
                  <c:v>110.77650867623032</c:v>
                </c:pt>
                <c:pt idx="334">
                  <c:v>46.639819920921497</c:v>
                </c:pt>
                <c:pt idx="335">
                  <c:v>45.084579569639466</c:v>
                </c:pt>
                <c:pt idx="336">
                  <c:v>66.472439399918287</c:v>
                </c:pt>
                <c:pt idx="337">
                  <c:v>26.879577092553877</c:v>
                </c:pt>
                <c:pt idx="338">
                  <c:v>58.614509599297328</c:v>
                </c:pt>
                <c:pt idx="339">
                  <c:v>66.970230772304788</c:v>
                </c:pt>
                <c:pt idx="340">
                  <c:v>27.265697750210688</c:v>
                </c:pt>
                <c:pt idx="341">
                  <c:v>20.333978331641486</c:v>
                </c:pt>
                <c:pt idx="342">
                  <c:v>10.559462552476665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68-4314-B91A-B034CCD2A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8523008"/>
        <c:axId val="1638516768"/>
      </c:scatterChart>
      <c:valAx>
        <c:axId val="163852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38516768"/>
        <c:crosses val="autoZero"/>
        <c:crossBetween val="midCat"/>
      </c:valAx>
      <c:valAx>
        <c:axId val="163851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38523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'Datos originales'!$S$1</c:f>
              <c:strCache>
                <c:ptCount val="1"/>
                <c:pt idx="0">
                  <c:v>Net emissions from deforestation per capita tCO2  2010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826793525809274"/>
                  <c:y val="-0.384268008165645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'Datos originales'!$D$2:$D$344</c:f>
              <c:numCache>
                <c:formatCode>#,##0.00</c:formatCode>
                <c:ptCount val="343"/>
                <c:pt idx="0">
                  <c:v>9.5106487761592408E-5</c:v>
                </c:pt>
                <c:pt idx="1">
                  <c:v>0</c:v>
                </c:pt>
                <c:pt idx="2">
                  <c:v>0</c:v>
                </c:pt>
                <c:pt idx="3">
                  <c:v>2.309036584224291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4.7181599853175697</c:v>
                </c:pt>
                <c:pt idx="10">
                  <c:v>2.6435469831151449E-3</c:v>
                </c:pt>
                <c:pt idx="11">
                  <c:v>0</c:v>
                </c:pt>
                <c:pt idx="12">
                  <c:v>0</c:v>
                </c:pt>
                <c:pt idx="13">
                  <c:v>2.1508991090925843E-3</c:v>
                </c:pt>
                <c:pt idx="14">
                  <c:v>3.2924546295099484</c:v>
                </c:pt>
                <c:pt idx="15">
                  <c:v>59.115932859376095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1.5882241165387688E-2</c:v>
                </c:pt>
                <c:pt idx="20">
                  <c:v>0.82305486682067686</c:v>
                </c:pt>
                <c:pt idx="21">
                  <c:v>0</c:v>
                </c:pt>
                <c:pt idx="22">
                  <c:v>0.15347792802062671</c:v>
                </c:pt>
                <c:pt idx="23">
                  <c:v>0</c:v>
                </c:pt>
                <c:pt idx="24">
                  <c:v>1.596746978561159</c:v>
                </c:pt>
                <c:pt idx="25">
                  <c:v>0</c:v>
                </c:pt>
                <c:pt idx="26">
                  <c:v>34.908464039960236</c:v>
                </c:pt>
                <c:pt idx="27">
                  <c:v>0</c:v>
                </c:pt>
                <c:pt idx="28">
                  <c:v>0.32083872982049499</c:v>
                </c:pt>
                <c:pt idx="29">
                  <c:v>2.3764555720415838E-3</c:v>
                </c:pt>
                <c:pt idx="30">
                  <c:v>1.7277810303167592E-3</c:v>
                </c:pt>
                <c:pt idx="31">
                  <c:v>1.1482410614086771E-2</c:v>
                </c:pt>
                <c:pt idx="32">
                  <c:v>0</c:v>
                </c:pt>
                <c:pt idx="33">
                  <c:v>0</c:v>
                </c:pt>
                <c:pt idx="34">
                  <c:v>5.7909430221954631E-3</c:v>
                </c:pt>
                <c:pt idx="35">
                  <c:v>0</c:v>
                </c:pt>
                <c:pt idx="36">
                  <c:v>0.91915674999461083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0.197966683785811</c:v>
                </c:pt>
                <c:pt idx="55">
                  <c:v>0</c:v>
                </c:pt>
                <c:pt idx="56">
                  <c:v>6.707633286749895E-2</c:v>
                </c:pt>
                <c:pt idx="57">
                  <c:v>0.8343832036836808</c:v>
                </c:pt>
                <c:pt idx="58">
                  <c:v>0.81440490979440971</c:v>
                </c:pt>
                <c:pt idx="59">
                  <c:v>0</c:v>
                </c:pt>
                <c:pt idx="60">
                  <c:v>0</c:v>
                </c:pt>
                <c:pt idx="61">
                  <c:v>4.7457709104218586E-2</c:v>
                </c:pt>
                <c:pt idx="62">
                  <c:v>1.3505203465215749</c:v>
                </c:pt>
                <c:pt idx="63">
                  <c:v>2.6711483844589656</c:v>
                </c:pt>
                <c:pt idx="64">
                  <c:v>7.8491784735981103</c:v>
                </c:pt>
                <c:pt idx="65">
                  <c:v>5.2186039544352347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4.3104912371894837E-2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1.8554419138558511</c:v>
                </c:pt>
                <c:pt idx="79">
                  <c:v>0.70893217580071255</c:v>
                </c:pt>
                <c:pt idx="80">
                  <c:v>1.6751303841058325</c:v>
                </c:pt>
                <c:pt idx="81">
                  <c:v>0</c:v>
                </c:pt>
                <c:pt idx="82">
                  <c:v>0</c:v>
                </c:pt>
                <c:pt idx="83">
                  <c:v>0.3399424621662212</c:v>
                </c:pt>
                <c:pt idx="84">
                  <c:v>1.1191812511242873E-2</c:v>
                </c:pt>
                <c:pt idx="85">
                  <c:v>0.15320267828516582</c:v>
                </c:pt>
                <c:pt idx="86">
                  <c:v>0.14333465304018372</c:v>
                </c:pt>
                <c:pt idx="87">
                  <c:v>5.6016669734089035</c:v>
                </c:pt>
                <c:pt idx="88">
                  <c:v>1.1535366219101209</c:v>
                </c:pt>
                <c:pt idx="89">
                  <c:v>0</c:v>
                </c:pt>
                <c:pt idx="90">
                  <c:v>0</c:v>
                </c:pt>
                <c:pt idx="91">
                  <c:v>1.9026917071293302E-2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0.26546628124532601</c:v>
                </c:pt>
                <c:pt idx="101">
                  <c:v>3.0302683694209367E-2</c:v>
                </c:pt>
                <c:pt idx="102">
                  <c:v>2313.1595050461419</c:v>
                </c:pt>
                <c:pt idx="103">
                  <c:v>10.166476722014041</c:v>
                </c:pt>
                <c:pt idx="104">
                  <c:v>0.57579130469658624</c:v>
                </c:pt>
                <c:pt idx="105">
                  <c:v>0.10318109414925904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0.2071376380620048</c:v>
                </c:pt>
                <c:pt idx="115">
                  <c:v>3.017829119023665</c:v>
                </c:pt>
                <c:pt idx="116">
                  <c:v>3.5564908076866259E-5</c:v>
                </c:pt>
                <c:pt idx="117">
                  <c:v>4.3084043457850682E-3</c:v>
                </c:pt>
                <c:pt idx="118">
                  <c:v>2.1358126965418693E-3</c:v>
                </c:pt>
                <c:pt idx="119">
                  <c:v>0</c:v>
                </c:pt>
                <c:pt idx="120">
                  <c:v>0</c:v>
                </c:pt>
                <c:pt idx="121">
                  <c:v>3.5829985180059216E-3</c:v>
                </c:pt>
                <c:pt idx="122">
                  <c:v>0.8605841223924009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4.5682493303100355E-2</c:v>
                </c:pt>
                <c:pt idx="129">
                  <c:v>0</c:v>
                </c:pt>
                <c:pt idx="130">
                  <c:v>0.3585729200693003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0.27703611163535558</c:v>
                </c:pt>
                <c:pt idx="137">
                  <c:v>1.1829926833048558E-2</c:v>
                </c:pt>
                <c:pt idx="138">
                  <c:v>0</c:v>
                </c:pt>
                <c:pt idx="139">
                  <c:v>0</c:v>
                </c:pt>
                <c:pt idx="140">
                  <c:v>1.3612689153709388E-2</c:v>
                </c:pt>
                <c:pt idx="141">
                  <c:v>0</c:v>
                </c:pt>
                <c:pt idx="142">
                  <c:v>1.106985514965035E-3</c:v>
                </c:pt>
                <c:pt idx="143">
                  <c:v>0.36893099760419551</c:v>
                </c:pt>
                <c:pt idx="144">
                  <c:v>23.385873369669625</c:v>
                </c:pt>
                <c:pt idx="145">
                  <c:v>0</c:v>
                </c:pt>
                <c:pt idx="146">
                  <c:v>0.33811277166719117</c:v>
                </c:pt>
                <c:pt idx="147">
                  <c:v>1.8634408450891984</c:v>
                </c:pt>
                <c:pt idx="148">
                  <c:v>1.4980647217638041</c:v>
                </c:pt>
                <c:pt idx="149">
                  <c:v>51.530292992362327</c:v>
                </c:pt>
                <c:pt idx="150">
                  <c:v>3.5360794601492294</c:v>
                </c:pt>
                <c:pt idx="151">
                  <c:v>2.6134337755946624</c:v>
                </c:pt>
                <c:pt idx="152">
                  <c:v>0.35094007060908688</c:v>
                </c:pt>
                <c:pt idx="153">
                  <c:v>1.6872324584354008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3.2866148091334723E-4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0.65957502322287331</c:v>
                </c:pt>
                <c:pt idx="163">
                  <c:v>1.2434599008721912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6.4438224287304099E-2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0.62820279755660202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4.1333239599044419E-2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1.9683636896510998E-2</c:v>
                </c:pt>
                <c:pt idx="216">
                  <c:v>1.0894606782981819E-3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1.7176492527451164E-2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1.6672075118378933E-2</c:v>
                </c:pt>
                <c:pt idx="242">
                  <c:v>2.3801028514831928</c:v>
                </c:pt>
                <c:pt idx="243">
                  <c:v>0.80638880073466723</c:v>
                </c:pt>
                <c:pt idx="244">
                  <c:v>15.529025487102151</c:v>
                </c:pt>
                <c:pt idx="245">
                  <c:v>1.6752544830163536</c:v>
                </c:pt>
                <c:pt idx="246">
                  <c:v>0.5933530995597327</c:v>
                </c:pt>
                <c:pt idx="247">
                  <c:v>0</c:v>
                </c:pt>
                <c:pt idx="248">
                  <c:v>0.13850906193032703</c:v>
                </c:pt>
                <c:pt idx="249">
                  <c:v>4.2113416317935214E-2</c:v>
                </c:pt>
                <c:pt idx="250">
                  <c:v>0</c:v>
                </c:pt>
                <c:pt idx="251">
                  <c:v>3.1665845458741071</c:v>
                </c:pt>
                <c:pt idx="252">
                  <c:v>8.1085567304670508E-2</c:v>
                </c:pt>
                <c:pt idx="253">
                  <c:v>0.78103585737523151</c:v>
                </c:pt>
                <c:pt idx="254">
                  <c:v>15.850329559894483</c:v>
                </c:pt>
                <c:pt idx="255">
                  <c:v>7.2821056758156972</c:v>
                </c:pt>
                <c:pt idx="256">
                  <c:v>5.5499237601063802</c:v>
                </c:pt>
                <c:pt idx="257">
                  <c:v>1.5922837966264187</c:v>
                </c:pt>
                <c:pt idx="258">
                  <c:v>2.5885992988410584</c:v>
                </c:pt>
                <c:pt idx="259">
                  <c:v>822.6991819815288</c:v>
                </c:pt>
                <c:pt idx="260">
                  <c:v>230.77218447370018</c:v>
                </c:pt>
                <c:pt idx="261">
                  <c:v>1629.3597220333729</c:v>
                </c:pt>
                <c:pt idx="262">
                  <c:v>4.9559492902533195</c:v>
                </c:pt>
                <c:pt idx="263">
                  <c:v>6.631246283154506</c:v>
                </c:pt>
                <c:pt idx="264">
                  <c:v>158.61603296037944</c:v>
                </c:pt>
                <c:pt idx="265">
                  <c:v>59.689869072036274</c:v>
                </c:pt>
                <c:pt idx="266">
                  <c:v>188.56416474312246</c:v>
                </c:pt>
                <c:pt idx="267">
                  <c:v>138.25005897364753</c:v>
                </c:pt>
                <c:pt idx="268">
                  <c:v>165.05937523053245</c:v>
                </c:pt>
                <c:pt idx="269">
                  <c:v>5.7927901869841127</c:v>
                </c:pt>
                <c:pt idx="270">
                  <c:v>159.5817083107963</c:v>
                </c:pt>
                <c:pt idx="271">
                  <c:v>1.5660211155486985</c:v>
                </c:pt>
                <c:pt idx="272">
                  <c:v>16.097359945657633</c:v>
                </c:pt>
                <c:pt idx="273">
                  <c:v>121.23552688427522</c:v>
                </c:pt>
                <c:pt idx="274">
                  <c:v>134.91309014788817</c:v>
                </c:pt>
                <c:pt idx="275">
                  <c:v>0</c:v>
                </c:pt>
                <c:pt idx="276">
                  <c:v>37.912603731887756</c:v>
                </c:pt>
                <c:pt idx="277">
                  <c:v>0.59166065205990337</c:v>
                </c:pt>
                <c:pt idx="278">
                  <c:v>0.37734266360409918</c:v>
                </c:pt>
                <c:pt idx="279">
                  <c:v>57.679153550118905</c:v>
                </c:pt>
                <c:pt idx="280">
                  <c:v>0</c:v>
                </c:pt>
                <c:pt idx="281">
                  <c:v>0</c:v>
                </c:pt>
                <c:pt idx="282">
                  <c:v>98.79513677186597</c:v>
                </c:pt>
                <c:pt idx="283">
                  <c:v>1.3640481473464039</c:v>
                </c:pt>
                <c:pt idx="284">
                  <c:v>7.710800946384504</c:v>
                </c:pt>
                <c:pt idx="285">
                  <c:v>0.54735941070017213</c:v>
                </c:pt>
                <c:pt idx="286">
                  <c:v>0.11157725913553072</c:v>
                </c:pt>
                <c:pt idx="287">
                  <c:v>2.5567487823946845E-2</c:v>
                </c:pt>
                <c:pt idx="288">
                  <c:v>0.21156069565659183</c:v>
                </c:pt>
                <c:pt idx="289">
                  <c:v>4.2345262165666817</c:v>
                </c:pt>
                <c:pt idx="290">
                  <c:v>3.9461921067760977</c:v>
                </c:pt>
                <c:pt idx="291">
                  <c:v>7.3570892671430217</c:v>
                </c:pt>
                <c:pt idx="292">
                  <c:v>35.38269981489286</c:v>
                </c:pt>
                <c:pt idx="293">
                  <c:v>1368.1020617664055</c:v>
                </c:pt>
                <c:pt idx="294">
                  <c:v>96.261227869103152</c:v>
                </c:pt>
                <c:pt idx="295">
                  <c:v>427.78602074589071</c:v>
                </c:pt>
                <c:pt idx="296">
                  <c:v>86.085475978904427</c:v>
                </c:pt>
                <c:pt idx="297">
                  <c:v>205.00707557957384</c:v>
                </c:pt>
                <c:pt idx="298">
                  <c:v>83.20641245613453</c:v>
                </c:pt>
                <c:pt idx="299">
                  <c:v>2153.8531641368445</c:v>
                </c:pt>
                <c:pt idx="300">
                  <c:v>0.40820387382621415</c:v>
                </c:pt>
                <c:pt idx="301">
                  <c:v>2.4859679267189752E-2</c:v>
                </c:pt>
                <c:pt idx="302">
                  <c:v>254.87730770098739</c:v>
                </c:pt>
                <c:pt idx="303">
                  <c:v>31.730459472821135</c:v>
                </c:pt>
                <c:pt idx="304">
                  <c:v>2683.964741511415</c:v>
                </c:pt>
                <c:pt idx="305">
                  <c:v>173.31026054632451</c:v>
                </c:pt>
                <c:pt idx="306">
                  <c:v>1240.6198904705034</c:v>
                </c:pt>
                <c:pt idx="307">
                  <c:v>384.14631993497136</c:v>
                </c:pt>
                <c:pt idx="308">
                  <c:v>5.0418718658517117</c:v>
                </c:pt>
                <c:pt idx="309">
                  <c:v>962.70431362807676</c:v>
                </c:pt>
                <c:pt idx="310">
                  <c:v>29.731518390491434</c:v>
                </c:pt>
                <c:pt idx="311">
                  <c:v>139.58055277607247</c:v>
                </c:pt>
                <c:pt idx="312">
                  <c:v>893.77492328190431</c:v>
                </c:pt>
                <c:pt idx="313">
                  <c:v>58.079006768696324</c:v>
                </c:pt>
                <c:pt idx="314">
                  <c:v>561.47868463210079</c:v>
                </c:pt>
                <c:pt idx="315">
                  <c:v>128.76199987879983</c:v>
                </c:pt>
                <c:pt idx="316">
                  <c:v>608.0913654611752</c:v>
                </c:pt>
                <c:pt idx="317">
                  <c:v>1678.8282660224097</c:v>
                </c:pt>
                <c:pt idx="318">
                  <c:v>134.19418565546565</c:v>
                </c:pt>
                <c:pt idx="319">
                  <c:v>685.4236015117425</c:v>
                </c:pt>
                <c:pt idx="320">
                  <c:v>248.42388488364801</c:v>
                </c:pt>
                <c:pt idx="321">
                  <c:v>233.45107771327486</c:v>
                </c:pt>
                <c:pt idx="322">
                  <c:v>685.60443276315857</c:v>
                </c:pt>
                <c:pt idx="323">
                  <c:v>623.99481256486081</c:v>
                </c:pt>
                <c:pt idx="324">
                  <c:v>524.21780202678826</c:v>
                </c:pt>
                <c:pt idx="325">
                  <c:v>1870.9650703398884</c:v>
                </c:pt>
                <c:pt idx="326">
                  <c:v>914.63899241519107</c:v>
                </c:pt>
                <c:pt idx="327">
                  <c:v>1526.2855773926435</c:v>
                </c:pt>
                <c:pt idx="328">
                  <c:v>0</c:v>
                </c:pt>
                <c:pt idx="329">
                  <c:v>24.798741405172745</c:v>
                </c:pt>
                <c:pt idx="330">
                  <c:v>46.094157192672341</c:v>
                </c:pt>
                <c:pt idx="331">
                  <c:v>96.102285415512327</c:v>
                </c:pt>
                <c:pt idx="332">
                  <c:v>161.21492334300723</c:v>
                </c:pt>
                <c:pt idx="333">
                  <c:v>151.02084630391863</c:v>
                </c:pt>
                <c:pt idx="334">
                  <c:v>8.6910798602679531</c:v>
                </c:pt>
                <c:pt idx="335">
                  <c:v>237.55862024187047</c:v>
                </c:pt>
                <c:pt idx="336">
                  <c:v>295.39498744130185</c:v>
                </c:pt>
                <c:pt idx="337">
                  <c:v>25.44814792556485</c:v>
                </c:pt>
                <c:pt idx="338">
                  <c:v>8.2629807589697855</c:v>
                </c:pt>
                <c:pt idx="339">
                  <c:v>133.43524408646877</c:v>
                </c:pt>
                <c:pt idx="340">
                  <c:v>12.047676897391643</c:v>
                </c:pt>
                <c:pt idx="341">
                  <c:v>5.524560835603066</c:v>
                </c:pt>
                <c:pt idx="342">
                  <c:v>1.7581225636977256</c:v>
                </c:pt>
              </c:numCache>
            </c:numRef>
          </c:xVal>
          <c:yVal>
            <c:numRef>
              <c:f>'Datos originales'!$S$2:$S$344</c:f>
              <c:numCache>
                <c:formatCode>0.0</c:formatCode>
                <c:ptCount val="343"/>
                <c:pt idx="0">
                  <c:v>-2.3112224267517965E-4</c:v>
                </c:pt>
                <c:pt idx="1">
                  <c:v>1.0124666165292668E-2</c:v>
                </c:pt>
                <c:pt idx="2">
                  <c:v>-5.2281708377621208E-3</c:v>
                </c:pt>
                <c:pt idx="3">
                  <c:v>-9.0178845091925267E-2</c:v>
                </c:pt>
                <c:pt idx="4">
                  <c:v>-1.4312340206302345E-2</c:v>
                </c:pt>
                <c:pt idx="5">
                  <c:v>-1.5952908462914558E-3</c:v>
                </c:pt>
                <c:pt idx="6">
                  <c:v>2.1660296639842945E-2</c:v>
                </c:pt>
                <c:pt idx="7">
                  <c:v>4.8611012091887056E-2</c:v>
                </c:pt>
                <c:pt idx="8">
                  <c:v>1.4221697560679477E-2</c:v>
                </c:pt>
                <c:pt idx="9">
                  <c:v>0.91494387947174249</c:v>
                </c:pt>
                <c:pt idx="10">
                  <c:v>0.14792778014516242</c:v>
                </c:pt>
                <c:pt idx="11">
                  <c:v>2.9469197323517004E-2</c:v>
                </c:pt>
                <c:pt idx="12">
                  <c:v>3.2302454668597678E-2</c:v>
                </c:pt>
                <c:pt idx="13">
                  <c:v>-0.96192726594285172</c:v>
                </c:pt>
                <c:pt idx="14">
                  <c:v>2.5697874389102235</c:v>
                </c:pt>
                <c:pt idx="15">
                  <c:v>2.9572865550868417</c:v>
                </c:pt>
                <c:pt idx="16">
                  <c:v>2.0457667231633486E-2</c:v>
                </c:pt>
                <c:pt idx="17">
                  <c:v>3.4093938407356514E-3</c:v>
                </c:pt>
                <c:pt idx="18">
                  <c:v>-1.5821222404116566E-3</c:v>
                </c:pt>
                <c:pt idx="19">
                  <c:v>3.6977960141926391E-2</c:v>
                </c:pt>
                <c:pt idx="20">
                  <c:v>-4.0714405021668586E-2</c:v>
                </c:pt>
                <c:pt idx="21">
                  <c:v>8.6885349943846314E-3</c:v>
                </c:pt>
                <c:pt idx="22">
                  <c:v>-5.8281413900306916E-2</c:v>
                </c:pt>
                <c:pt idx="23">
                  <c:v>1.0542214756916055E-2</c:v>
                </c:pt>
                <c:pt idx="24">
                  <c:v>1.5602446399397223</c:v>
                </c:pt>
                <c:pt idx="25">
                  <c:v>-1.1573113705884919E-2</c:v>
                </c:pt>
                <c:pt idx="26">
                  <c:v>5.8181312160202703</c:v>
                </c:pt>
                <c:pt idx="27">
                  <c:v>2.3676341537948553</c:v>
                </c:pt>
                <c:pt idx="28">
                  <c:v>0.92137627496385988</c:v>
                </c:pt>
                <c:pt idx="29">
                  <c:v>-2.3544995097654958E-3</c:v>
                </c:pt>
                <c:pt idx="30">
                  <c:v>-2.2341616370347372E-2</c:v>
                </c:pt>
                <c:pt idx="31">
                  <c:v>2.0087298809206976E-2</c:v>
                </c:pt>
                <c:pt idx="32">
                  <c:v>-2.2796742003996541E-4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-7.0635896358821046E-2</c:v>
                </c:pt>
                <c:pt idx="50">
                  <c:v>-1.8222922223120285E-2</c:v>
                </c:pt>
                <c:pt idx="51">
                  <c:v>0</c:v>
                </c:pt>
                <c:pt idx="52">
                  <c:v>0</c:v>
                </c:pt>
                <c:pt idx="53">
                  <c:v>-9.1728934483617228E-2</c:v>
                </c:pt>
                <c:pt idx="54">
                  <c:v>-0.94018657935272709</c:v>
                </c:pt>
                <c:pt idx="55">
                  <c:v>-7.7295737126053587E-2</c:v>
                </c:pt>
                <c:pt idx="56">
                  <c:v>7.4307017676697909E-2</c:v>
                </c:pt>
                <c:pt idx="57">
                  <c:v>1.005553582220053</c:v>
                </c:pt>
                <c:pt idx="58">
                  <c:v>6.7872224104096333</c:v>
                </c:pt>
                <c:pt idx="59">
                  <c:v>-0.12380945906273046</c:v>
                </c:pt>
                <c:pt idx="60">
                  <c:v>1.6787560842468922E-3</c:v>
                </c:pt>
                <c:pt idx="61">
                  <c:v>-3.594350994104261E-2</c:v>
                </c:pt>
                <c:pt idx="62">
                  <c:v>2.249302737149053</c:v>
                </c:pt>
                <c:pt idx="63">
                  <c:v>8.8888186028555207</c:v>
                </c:pt>
                <c:pt idx="64">
                  <c:v>4.3872375784133828</c:v>
                </c:pt>
                <c:pt idx="65">
                  <c:v>0.25430674270877879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5.600400359524178E-3</c:v>
                </c:pt>
                <c:pt idx="74">
                  <c:v>-4.6039600934180995E-3</c:v>
                </c:pt>
                <c:pt idx="75">
                  <c:v>-3.0788143061358573E-4</c:v>
                </c:pt>
                <c:pt idx="76">
                  <c:v>-1.6633106694977926E-3</c:v>
                </c:pt>
                <c:pt idx="77">
                  <c:v>8.3618254303052503E-2</c:v>
                </c:pt>
                <c:pt idx="78">
                  <c:v>3.5773404139189338</c:v>
                </c:pt>
                <c:pt idx="79">
                  <c:v>-0.42882860176713639</c:v>
                </c:pt>
                <c:pt idx="80">
                  <c:v>1.0456446950818081</c:v>
                </c:pt>
                <c:pt idx="81">
                  <c:v>-5.6620572560933703E-3</c:v>
                </c:pt>
                <c:pt idx="82">
                  <c:v>5.9834560008928069E-2</c:v>
                </c:pt>
                <c:pt idx="83">
                  <c:v>-0.17186103645111328</c:v>
                </c:pt>
                <c:pt idx="84">
                  <c:v>-3.5568425944900998E-2</c:v>
                </c:pt>
                <c:pt idx="85">
                  <c:v>1.4696889621406692</c:v>
                </c:pt>
                <c:pt idx="86">
                  <c:v>-1.533994477137159</c:v>
                </c:pt>
                <c:pt idx="87">
                  <c:v>26.065644174153093</c:v>
                </c:pt>
                <c:pt idx="88">
                  <c:v>5.1729130697780299</c:v>
                </c:pt>
                <c:pt idx="89">
                  <c:v>-7.5999556502585144E-6</c:v>
                </c:pt>
                <c:pt idx="90">
                  <c:v>0</c:v>
                </c:pt>
                <c:pt idx="91">
                  <c:v>-4.4829558060151601E-4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-0.1306430916528461</c:v>
                </c:pt>
                <c:pt idx="101">
                  <c:v>1.0133257297118241</c:v>
                </c:pt>
                <c:pt idx="102">
                  <c:v>62.880789361355291</c:v>
                </c:pt>
                <c:pt idx="103">
                  <c:v>7.9937951760030526</c:v>
                </c:pt>
                <c:pt idx="104">
                  <c:v>4.0858557267363294</c:v>
                </c:pt>
                <c:pt idx="105">
                  <c:v>0.7584520029857551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3.0704625790451647</c:v>
                </c:pt>
                <c:pt idx="115">
                  <c:v>29.79708497875745</c:v>
                </c:pt>
                <c:pt idx="116">
                  <c:v>-1.1056386191867415E-4</c:v>
                </c:pt>
                <c:pt idx="117">
                  <c:v>-3.6976372304570672E-3</c:v>
                </c:pt>
                <c:pt idx="118">
                  <c:v>-0.17579381635801328</c:v>
                </c:pt>
                <c:pt idx="119">
                  <c:v>-8.092892307921316E-3</c:v>
                </c:pt>
                <c:pt idx="120">
                  <c:v>-3.3108335509123309E-2</c:v>
                </c:pt>
                <c:pt idx="121">
                  <c:v>-0.11033757587301507</c:v>
                </c:pt>
                <c:pt idx="122">
                  <c:v>8.2728022147713869</c:v>
                </c:pt>
                <c:pt idx="123">
                  <c:v>-3.1094551127666295E-3</c:v>
                </c:pt>
                <c:pt idx="124">
                  <c:v>-5.9037512167776036E-2</c:v>
                </c:pt>
                <c:pt idx="125">
                  <c:v>5.1049102199909255E-3</c:v>
                </c:pt>
                <c:pt idx="126">
                  <c:v>5.2426346401024382E-4</c:v>
                </c:pt>
                <c:pt idx="127">
                  <c:v>-4.3464454778797219E-3</c:v>
                </c:pt>
                <c:pt idx="128">
                  <c:v>-6.0596886539787537E-3</c:v>
                </c:pt>
                <c:pt idx="129">
                  <c:v>-3.2512136695851323E-3</c:v>
                </c:pt>
                <c:pt idx="130">
                  <c:v>-1.4086831758140747E-3</c:v>
                </c:pt>
                <c:pt idx="131">
                  <c:v>7.1708665820810176E-4</c:v>
                </c:pt>
                <c:pt idx="132">
                  <c:v>-3.0407435299430146E-3</c:v>
                </c:pt>
                <c:pt idx="133">
                  <c:v>-1.5764624707267246E-3</c:v>
                </c:pt>
                <c:pt idx="134">
                  <c:v>0</c:v>
                </c:pt>
                <c:pt idx="135">
                  <c:v>0</c:v>
                </c:pt>
                <c:pt idx="136">
                  <c:v>-4.0157177724126861E-3</c:v>
                </c:pt>
                <c:pt idx="137">
                  <c:v>2.6862912851751955E-3</c:v>
                </c:pt>
                <c:pt idx="138">
                  <c:v>3.6085939473104642E-3</c:v>
                </c:pt>
                <c:pt idx="139">
                  <c:v>4.0323575292321324E-3</c:v>
                </c:pt>
                <c:pt idx="140">
                  <c:v>2.3101130820732192E-3</c:v>
                </c:pt>
                <c:pt idx="141">
                  <c:v>-5.7724193895983813E-3</c:v>
                </c:pt>
                <c:pt idx="142">
                  <c:v>-1.4253099471970353E-3</c:v>
                </c:pt>
                <c:pt idx="143">
                  <c:v>0.11513765352198661</c:v>
                </c:pt>
                <c:pt idx="144">
                  <c:v>11.381833585790991</c:v>
                </c:pt>
                <c:pt idx="145">
                  <c:v>-3.9801523824066175E-3</c:v>
                </c:pt>
                <c:pt idx="146">
                  <c:v>7.0751065368873132</c:v>
                </c:pt>
                <c:pt idx="147">
                  <c:v>6.4201878242194503</c:v>
                </c:pt>
                <c:pt idx="148">
                  <c:v>0.12641297984623531</c:v>
                </c:pt>
                <c:pt idx="149">
                  <c:v>23.029062209741763</c:v>
                </c:pt>
                <c:pt idx="150">
                  <c:v>5.6328690367386827</c:v>
                </c:pt>
                <c:pt idx="151">
                  <c:v>1.4083293783091695</c:v>
                </c:pt>
                <c:pt idx="152">
                  <c:v>4.3036153369210767E-2</c:v>
                </c:pt>
                <c:pt idx="153">
                  <c:v>-5.2420639268834099E-2</c:v>
                </c:pt>
                <c:pt idx="154">
                  <c:v>-6.7469910672178215E-3</c:v>
                </c:pt>
                <c:pt idx="155">
                  <c:v>2.8675218050172912E-3</c:v>
                </c:pt>
                <c:pt idx="156">
                  <c:v>-1.5730280918271569E-4</c:v>
                </c:pt>
                <c:pt idx="157">
                  <c:v>0</c:v>
                </c:pt>
                <c:pt idx="158">
                  <c:v>3.5401284435985637E-3</c:v>
                </c:pt>
                <c:pt idx="159">
                  <c:v>0</c:v>
                </c:pt>
                <c:pt idx="160">
                  <c:v>-1.2455872616715354E-2</c:v>
                </c:pt>
                <c:pt idx="161">
                  <c:v>0</c:v>
                </c:pt>
                <c:pt idx="162">
                  <c:v>1.7360626113257276</c:v>
                </c:pt>
                <c:pt idx="163">
                  <c:v>1.9252987027301793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-1.334713748881274E-4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-2.4175463169898772E-4</c:v>
                </c:pt>
                <c:pt idx="205">
                  <c:v>-5.5791136837872205E-5</c:v>
                </c:pt>
                <c:pt idx="206">
                  <c:v>0</c:v>
                </c:pt>
                <c:pt idx="207">
                  <c:v>-2.1784821677347952E-4</c:v>
                </c:pt>
                <c:pt idx="208">
                  <c:v>-5.3331392483966405E-4</c:v>
                </c:pt>
                <c:pt idx="209">
                  <c:v>-2.2996535163867212E-4</c:v>
                </c:pt>
                <c:pt idx="210">
                  <c:v>5.6647834527309374E-3</c:v>
                </c:pt>
                <c:pt idx="211">
                  <c:v>-8.2716116163258099E-4</c:v>
                </c:pt>
                <c:pt idx="212">
                  <c:v>-2.2057707140421597E-3</c:v>
                </c:pt>
                <c:pt idx="213">
                  <c:v>-2.9382136626667995E-4</c:v>
                </c:pt>
                <c:pt idx="214">
                  <c:v>0</c:v>
                </c:pt>
                <c:pt idx="215">
                  <c:v>3.1700617235525105E-3</c:v>
                </c:pt>
                <c:pt idx="216">
                  <c:v>2.0365451304619146E-3</c:v>
                </c:pt>
                <c:pt idx="217">
                  <c:v>-2.8874399579745065E-3</c:v>
                </c:pt>
                <c:pt idx="218">
                  <c:v>-2.1667909905133159E-3</c:v>
                </c:pt>
                <c:pt idx="219">
                  <c:v>0</c:v>
                </c:pt>
                <c:pt idx="220">
                  <c:v>0</c:v>
                </c:pt>
                <c:pt idx="221">
                  <c:v>-1.2364215907317009E-3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-3.8461622689269436E-4</c:v>
                </c:pt>
                <c:pt idx="229">
                  <c:v>0</c:v>
                </c:pt>
                <c:pt idx="230">
                  <c:v>3.538808077124425E-3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-6.8100398714442253E-4</c:v>
                </c:pt>
                <c:pt idx="235">
                  <c:v>2.4561337812497443E-3</c:v>
                </c:pt>
                <c:pt idx="236">
                  <c:v>-3.2398813946739616E-2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2.0551373999699828E-3</c:v>
                </c:pt>
                <c:pt idx="242">
                  <c:v>0.63964551974685857</c:v>
                </c:pt>
                <c:pt idx="243">
                  <c:v>1.1214596214503081E-2</c:v>
                </c:pt>
                <c:pt idx="244">
                  <c:v>4.0212546519103576</c:v>
                </c:pt>
                <c:pt idx="245">
                  <c:v>4.3147901918384948</c:v>
                </c:pt>
                <c:pt idx="246">
                  <c:v>1.705398254246973</c:v>
                </c:pt>
                <c:pt idx="247">
                  <c:v>6.4499401005538748E-2</c:v>
                </c:pt>
                <c:pt idx="248">
                  <c:v>-9.9079030976141104E-4</c:v>
                </c:pt>
                <c:pt idx="249">
                  <c:v>8.4274932477752015E-2</c:v>
                </c:pt>
                <c:pt idx="250">
                  <c:v>-3.9862159312563416E-3</c:v>
                </c:pt>
                <c:pt idx="251">
                  <c:v>4.249261378610445</c:v>
                </c:pt>
                <c:pt idx="252">
                  <c:v>6.7355773712570982E-2</c:v>
                </c:pt>
                <c:pt idx="253">
                  <c:v>0.96459606779213825</c:v>
                </c:pt>
                <c:pt idx="254">
                  <c:v>4.8241268974770568</c:v>
                </c:pt>
                <c:pt idx="255">
                  <c:v>1.2043129571703017</c:v>
                </c:pt>
                <c:pt idx="256">
                  <c:v>1.6182339003081343</c:v>
                </c:pt>
                <c:pt idx="257">
                  <c:v>0.36230982612866636</c:v>
                </c:pt>
                <c:pt idx="258">
                  <c:v>2.3155843938055516</c:v>
                </c:pt>
                <c:pt idx="259">
                  <c:v>98.478623948820015</c:v>
                </c:pt>
                <c:pt idx="260">
                  <c:v>74.788584220774624</c:v>
                </c:pt>
                <c:pt idx="261">
                  <c:v>128.99956260552318</c:v>
                </c:pt>
                <c:pt idx="262">
                  <c:v>2.3578615756254759</c:v>
                </c:pt>
                <c:pt idx="263">
                  <c:v>8.1844902097274783</c:v>
                </c:pt>
                <c:pt idx="264">
                  <c:v>30.375029208160274</c:v>
                </c:pt>
                <c:pt idx="265">
                  <c:v>56.053317953371788</c:v>
                </c:pt>
                <c:pt idx="266">
                  <c:v>34.800947611941005</c:v>
                </c:pt>
                <c:pt idx="267">
                  <c:v>74.046537907305506</c:v>
                </c:pt>
                <c:pt idx="268">
                  <c:v>27.451381392037831</c:v>
                </c:pt>
                <c:pt idx="269">
                  <c:v>0.83520483018803415</c:v>
                </c:pt>
                <c:pt idx="270">
                  <c:v>77.663863392776022</c:v>
                </c:pt>
                <c:pt idx="271">
                  <c:v>-1.2433073309631115</c:v>
                </c:pt>
                <c:pt idx="272">
                  <c:v>11.873920300216025</c:v>
                </c:pt>
                <c:pt idx="273">
                  <c:v>51.5740953025431</c:v>
                </c:pt>
                <c:pt idx="274">
                  <c:v>15.134572622132978</c:v>
                </c:pt>
                <c:pt idx="275">
                  <c:v>4.1516565488324648</c:v>
                </c:pt>
                <c:pt idx="276">
                  <c:v>16.259228305087891</c:v>
                </c:pt>
                <c:pt idx="277">
                  <c:v>-0.22327008146423524</c:v>
                </c:pt>
                <c:pt idx="278">
                  <c:v>5.6041896778454383</c:v>
                </c:pt>
                <c:pt idx="279">
                  <c:v>2.2862764854745015</c:v>
                </c:pt>
                <c:pt idx="280">
                  <c:v>-0.41498755286610262</c:v>
                </c:pt>
                <c:pt idx="281">
                  <c:v>0.46871365297646839</c:v>
                </c:pt>
                <c:pt idx="282">
                  <c:v>8.4449455453530682</c:v>
                </c:pt>
                <c:pt idx="283">
                  <c:v>0.16663411933212371</c:v>
                </c:pt>
                <c:pt idx="284">
                  <c:v>1.4953986181287511</c:v>
                </c:pt>
                <c:pt idx="285">
                  <c:v>0.59007352985144568</c:v>
                </c:pt>
                <c:pt idx="286">
                  <c:v>1.0236163699786547</c:v>
                </c:pt>
                <c:pt idx="287">
                  <c:v>5.8543048351803732E-2</c:v>
                </c:pt>
                <c:pt idx="288">
                  <c:v>-6.5424173132544589E-2</c:v>
                </c:pt>
                <c:pt idx="289">
                  <c:v>1.0904276129453601</c:v>
                </c:pt>
                <c:pt idx="290">
                  <c:v>0.94383346588116945</c:v>
                </c:pt>
                <c:pt idx="291">
                  <c:v>4.3610414972835425</c:v>
                </c:pt>
                <c:pt idx="292">
                  <c:v>20.632460898574084</c:v>
                </c:pt>
                <c:pt idx="293">
                  <c:v>77.206947860189885</c:v>
                </c:pt>
                <c:pt idx="294">
                  <c:v>29.089435776770685</c:v>
                </c:pt>
                <c:pt idx="295">
                  <c:v>124.81339049346371</c:v>
                </c:pt>
                <c:pt idx="296">
                  <c:v>35.023519543517764</c:v>
                </c:pt>
                <c:pt idx="297">
                  <c:v>2.6697074897666146</c:v>
                </c:pt>
                <c:pt idx="298">
                  <c:v>43.487022248000457</c:v>
                </c:pt>
                <c:pt idx="299">
                  <c:v>6.5674754586330026</c:v>
                </c:pt>
                <c:pt idx="300">
                  <c:v>2.6160219475950344</c:v>
                </c:pt>
                <c:pt idx="301">
                  <c:v>0.24067548305713679</c:v>
                </c:pt>
                <c:pt idx="302">
                  <c:v>17.433515755782125</c:v>
                </c:pt>
                <c:pt idx="303">
                  <c:v>6.5115493667492483</c:v>
                </c:pt>
                <c:pt idx="304">
                  <c:v>291.76049657087697</c:v>
                </c:pt>
                <c:pt idx="305">
                  <c:v>78.636644761988393</c:v>
                </c:pt>
                <c:pt idx="306">
                  <c:v>36.758282609937297</c:v>
                </c:pt>
                <c:pt idx="307">
                  <c:v>170.12185670843621</c:v>
                </c:pt>
                <c:pt idx="308">
                  <c:v>0.65393098079349299</c:v>
                </c:pt>
                <c:pt idx="309">
                  <c:v>107.03988532672317</c:v>
                </c:pt>
                <c:pt idx="310">
                  <c:v>14.860623163358348</c:v>
                </c:pt>
                <c:pt idx="311">
                  <c:v>61.372763903100228</c:v>
                </c:pt>
                <c:pt idx="312">
                  <c:v>149.89939607962302</c:v>
                </c:pt>
                <c:pt idx="313">
                  <c:v>18.199663419528669</c:v>
                </c:pt>
                <c:pt idx="314">
                  <c:v>23.184990134194578</c:v>
                </c:pt>
                <c:pt idx="315">
                  <c:v>53.443164805074559</c:v>
                </c:pt>
                <c:pt idx="316">
                  <c:v>92.905248991180386</c:v>
                </c:pt>
                <c:pt idx="317">
                  <c:v>157.81514516305154</c:v>
                </c:pt>
                <c:pt idx="318">
                  <c:v>35.5404388539976</c:v>
                </c:pt>
                <c:pt idx="319">
                  <c:v>457.61476234455688</c:v>
                </c:pt>
                <c:pt idx="320">
                  <c:v>70.724487146590249</c:v>
                </c:pt>
                <c:pt idx="321">
                  <c:v>49.415139678058942</c:v>
                </c:pt>
                <c:pt idx="322">
                  <c:v>25.199331761318909</c:v>
                </c:pt>
                <c:pt idx="323">
                  <c:v>256.6470046833424</c:v>
                </c:pt>
                <c:pt idx="324">
                  <c:v>34.813386060560795</c:v>
                </c:pt>
                <c:pt idx="325">
                  <c:v>113.72797766693492</c:v>
                </c:pt>
                <c:pt idx="326">
                  <c:v>44.328692547222289</c:v>
                </c:pt>
                <c:pt idx="327">
                  <c:v>164.06804189665385</c:v>
                </c:pt>
                <c:pt idx="328">
                  <c:v>3.5707440866120117</c:v>
                </c:pt>
                <c:pt idx="329">
                  <c:v>37.360311592136448</c:v>
                </c:pt>
                <c:pt idx="330">
                  <c:v>62.999783624112013</c:v>
                </c:pt>
                <c:pt idx="331">
                  <c:v>220.53381241467395</c:v>
                </c:pt>
                <c:pt idx="332">
                  <c:v>41.320378206924097</c:v>
                </c:pt>
                <c:pt idx="333">
                  <c:v>107.95703491525229</c:v>
                </c:pt>
                <c:pt idx="334">
                  <c:v>101.81813184018513</c:v>
                </c:pt>
                <c:pt idx="335">
                  <c:v>22.841259673247329</c:v>
                </c:pt>
                <c:pt idx="336">
                  <c:v>85.875562376480062</c:v>
                </c:pt>
                <c:pt idx="337">
                  <c:v>12.522152562302018</c:v>
                </c:pt>
                <c:pt idx="338">
                  <c:v>25.51020890452223</c:v>
                </c:pt>
                <c:pt idx="339">
                  <c:v>34.673442410588237</c:v>
                </c:pt>
                <c:pt idx="340">
                  <c:v>24.968754137362694</c:v>
                </c:pt>
                <c:pt idx="341">
                  <c:v>24.065096821537345</c:v>
                </c:pt>
                <c:pt idx="342">
                  <c:v>0.73819959696298965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81-4298-87AC-78B4CF151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6918000"/>
        <c:axId val="1636925200"/>
      </c:scatterChart>
      <c:valAx>
        <c:axId val="16369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36925200"/>
        <c:crosses val="autoZero"/>
        <c:crossBetween val="midCat"/>
      </c:valAx>
      <c:valAx>
        <c:axId val="163692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36918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'Datos originales'!$AE$1</c:f>
              <c:strCache>
                <c:ptCount val="1"/>
                <c:pt idx="0">
                  <c:v>Net emissions from deforestation per capita tCO2  2022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3.4627515310586179E-2"/>
                  <c:y val="-0.116480387868183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'Datos originales'!$P$2:$P$344</c:f>
              <c:numCache>
                <c:formatCode>#,##0.00</c:formatCode>
                <c:ptCount val="343"/>
                <c:pt idx="0">
                  <c:v>0</c:v>
                </c:pt>
                <c:pt idx="1">
                  <c:v>0.19592757782136841</c:v>
                </c:pt>
                <c:pt idx="2">
                  <c:v>0.11753793498822356</c:v>
                </c:pt>
                <c:pt idx="3">
                  <c:v>2.8067387844066682</c:v>
                </c:pt>
                <c:pt idx="4">
                  <c:v>7.2325965576998177E-2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0.44352352821091851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0.21810843547755052</c:v>
                </c:pt>
                <c:pt idx="14">
                  <c:v>6.2879930789723737</c:v>
                </c:pt>
                <c:pt idx="15">
                  <c:v>8.9679373507695654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0.21739711777205914</c:v>
                </c:pt>
                <c:pt idx="20">
                  <c:v>7.8152012857621065</c:v>
                </c:pt>
                <c:pt idx="21">
                  <c:v>0</c:v>
                </c:pt>
                <c:pt idx="22">
                  <c:v>1.7063761637946169</c:v>
                </c:pt>
                <c:pt idx="23">
                  <c:v>0</c:v>
                </c:pt>
                <c:pt idx="24">
                  <c:v>38.655101404459892</c:v>
                </c:pt>
                <c:pt idx="25">
                  <c:v>0</c:v>
                </c:pt>
                <c:pt idx="26">
                  <c:v>41.887210046067352</c:v>
                </c:pt>
                <c:pt idx="27">
                  <c:v>0</c:v>
                </c:pt>
                <c:pt idx="28">
                  <c:v>0</c:v>
                </c:pt>
                <c:pt idx="29">
                  <c:v>4.1945453124770816E-3</c:v>
                </c:pt>
                <c:pt idx="30">
                  <c:v>8.1341878741011467E-2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1.9072114606852719E-2</c:v>
                </c:pt>
                <c:pt idx="35">
                  <c:v>7.3306991942501079E-2</c:v>
                </c:pt>
                <c:pt idx="36">
                  <c:v>0.23354909737100796</c:v>
                </c:pt>
                <c:pt idx="37">
                  <c:v>0.33316807859017522</c:v>
                </c:pt>
                <c:pt idx="38">
                  <c:v>0.27547601072087619</c:v>
                </c:pt>
                <c:pt idx="39">
                  <c:v>0</c:v>
                </c:pt>
                <c:pt idx="40">
                  <c:v>0.96531300141415599</c:v>
                </c:pt>
                <c:pt idx="41">
                  <c:v>0.27963629051453726</c:v>
                </c:pt>
                <c:pt idx="42">
                  <c:v>0.54461185621660724</c:v>
                </c:pt>
                <c:pt idx="43">
                  <c:v>0.4134477792244417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3.6316644240447171E-2</c:v>
                </c:pt>
                <c:pt idx="49">
                  <c:v>0</c:v>
                </c:pt>
                <c:pt idx="50">
                  <c:v>0.13269658892467234</c:v>
                </c:pt>
                <c:pt idx="51">
                  <c:v>0</c:v>
                </c:pt>
                <c:pt idx="52">
                  <c:v>0.20384742772224007</c:v>
                </c:pt>
                <c:pt idx="53">
                  <c:v>2.4169756743176382E-2</c:v>
                </c:pt>
                <c:pt idx="54">
                  <c:v>9.9928516385456384E-2</c:v>
                </c:pt>
                <c:pt idx="55">
                  <c:v>0</c:v>
                </c:pt>
                <c:pt idx="56">
                  <c:v>1.0744545283230009</c:v>
                </c:pt>
                <c:pt idx="57">
                  <c:v>9.570835725021027</c:v>
                </c:pt>
                <c:pt idx="58">
                  <c:v>0.69980013947993258</c:v>
                </c:pt>
                <c:pt idx="59">
                  <c:v>0</c:v>
                </c:pt>
                <c:pt idx="60">
                  <c:v>0.69942821704188696</c:v>
                </c:pt>
                <c:pt idx="61">
                  <c:v>0.17208185053737507</c:v>
                </c:pt>
                <c:pt idx="62">
                  <c:v>3.87308439708859</c:v>
                </c:pt>
                <c:pt idx="63">
                  <c:v>4.7705608915608417</c:v>
                </c:pt>
                <c:pt idx="64">
                  <c:v>11.616117483270401</c:v>
                </c:pt>
                <c:pt idx="65">
                  <c:v>5.2044247645931276E-3</c:v>
                </c:pt>
                <c:pt idx="66">
                  <c:v>0</c:v>
                </c:pt>
                <c:pt idx="67">
                  <c:v>7.6361162934121221E-2</c:v>
                </c:pt>
                <c:pt idx="68">
                  <c:v>0</c:v>
                </c:pt>
                <c:pt idx="69">
                  <c:v>0.10574695511784042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1.4670400277562428E-2</c:v>
                </c:pt>
                <c:pt idx="74">
                  <c:v>0</c:v>
                </c:pt>
                <c:pt idx="75">
                  <c:v>0</c:v>
                </c:pt>
                <c:pt idx="76">
                  <c:v>0.859110945683774</c:v>
                </c:pt>
                <c:pt idx="77">
                  <c:v>0.72212408287903795</c:v>
                </c:pt>
                <c:pt idx="78">
                  <c:v>10.623969170936451</c:v>
                </c:pt>
                <c:pt idx="79">
                  <c:v>0.58970677391212567</c:v>
                </c:pt>
                <c:pt idx="80">
                  <c:v>1.8725517927051678</c:v>
                </c:pt>
                <c:pt idx="81">
                  <c:v>1.9822176199730163E-2</c:v>
                </c:pt>
                <c:pt idx="82">
                  <c:v>1.5446186973621339</c:v>
                </c:pt>
                <c:pt idx="83">
                  <c:v>3.3458499913516424</c:v>
                </c:pt>
                <c:pt idx="84">
                  <c:v>3.72646323408133E-3</c:v>
                </c:pt>
                <c:pt idx="85">
                  <c:v>0.81203239991915743</c:v>
                </c:pt>
                <c:pt idx="86">
                  <c:v>0</c:v>
                </c:pt>
                <c:pt idx="87">
                  <c:v>28.822408152206783</c:v>
                </c:pt>
                <c:pt idx="88">
                  <c:v>1.4102376049983234</c:v>
                </c:pt>
                <c:pt idx="89">
                  <c:v>0</c:v>
                </c:pt>
                <c:pt idx="90">
                  <c:v>0</c:v>
                </c:pt>
                <c:pt idx="91">
                  <c:v>1.4239216342777384E-2</c:v>
                </c:pt>
                <c:pt idx="92">
                  <c:v>0</c:v>
                </c:pt>
                <c:pt idx="93">
                  <c:v>1.7967693293142824E-3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0.82170105956331985</c:v>
                </c:pt>
                <c:pt idx="101">
                  <c:v>0.17956780960713603</c:v>
                </c:pt>
                <c:pt idx="102">
                  <c:v>141.8599440600542</c:v>
                </c:pt>
                <c:pt idx="103">
                  <c:v>26.066910523859313</c:v>
                </c:pt>
                <c:pt idx="104">
                  <c:v>1.7876779271974952</c:v>
                </c:pt>
                <c:pt idx="105">
                  <c:v>9.8802946105408761E-3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0.12716505035028663</c:v>
                </c:pt>
                <c:pt idx="113">
                  <c:v>0</c:v>
                </c:pt>
                <c:pt idx="114">
                  <c:v>0.24856595107991875</c:v>
                </c:pt>
                <c:pt idx="115">
                  <c:v>4.4055099036088121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0.50823430064412567</c:v>
                </c:pt>
                <c:pt idx="121">
                  <c:v>0.5519341699069521</c:v>
                </c:pt>
                <c:pt idx="122">
                  <c:v>5.4517664436256803</c:v>
                </c:pt>
                <c:pt idx="123">
                  <c:v>2.5959272746064417E-2</c:v>
                </c:pt>
                <c:pt idx="124">
                  <c:v>0.32596885463197306</c:v>
                </c:pt>
                <c:pt idx="125">
                  <c:v>0</c:v>
                </c:pt>
                <c:pt idx="126">
                  <c:v>0</c:v>
                </c:pt>
                <c:pt idx="127">
                  <c:v>0.36802346602413988</c:v>
                </c:pt>
                <c:pt idx="128">
                  <c:v>0.29343165247318914</c:v>
                </c:pt>
                <c:pt idx="129">
                  <c:v>0</c:v>
                </c:pt>
                <c:pt idx="130">
                  <c:v>0</c:v>
                </c:pt>
                <c:pt idx="131">
                  <c:v>0.23761525501221548</c:v>
                </c:pt>
                <c:pt idx="132">
                  <c:v>0.28877244953546427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0.32262073059431012</c:v>
                </c:pt>
                <c:pt idx="137">
                  <c:v>1.0535477818033043E-3</c:v>
                </c:pt>
                <c:pt idx="138">
                  <c:v>4.0315027832659226E-4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4.7380371369358736E-2</c:v>
                </c:pt>
                <c:pt idx="143">
                  <c:v>5.7486031963545257E-2</c:v>
                </c:pt>
                <c:pt idx="144">
                  <c:v>11.713703167094625</c:v>
                </c:pt>
                <c:pt idx="145">
                  <c:v>0.22370473878796879</c:v>
                </c:pt>
                <c:pt idx="146">
                  <c:v>9.9423263424261915E-2</c:v>
                </c:pt>
                <c:pt idx="147">
                  <c:v>0.87835276240842919</c:v>
                </c:pt>
                <c:pt idx="148">
                  <c:v>1.847116237965569</c:v>
                </c:pt>
                <c:pt idx="149">
                  <c:v>13.791410192366744</c:v>
                </c:pt>
                <c:pt idx="150">
                  <c:v>1.3578845066926404</c:v>
                </c:pt>
                <c:pt idx="151">
                  <c:v>1.1934706334648437</c:v>
                </c:pt>
                <c:pt idx="152">
                  <c:v>1.2401313218454904</c:v>
                </c:pt>
                <c:pt idx="153">
                  <c:v>0</c:v>
                </c:pt>
                <c:pt idx="154">
                  <c:v>10.3561419688866</c:v>
                </c:pt>
                <c:pt idx="155">
                  <c:v>0</c:v>
                </c:pt>
                <c:pt idx="156">
                  <c:v>2.0333600313390199E-2</c:v>
                </c:pt>
                <c:pt idx="157">
                  <c:v>0</c:v>
                </c:pt>
                <c:pt idx="158">
                  <c:v>0.31552575200956751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4.3260910018137005E-2</c:v>
                </c:pt>
                <c:pt idx="163">
                  <c:v>0.29664191207465523</c:v>
                </c:pt>
                <c:pt idx="164">
                  <c:v>0</c:v>
                </c:pt>
                <c:pt idx="165">
                  <c:v>0</c:v>
                </c:pt>
                <c:pt idx="166">
                  <c:v>0.5024180839863861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5.3999775644442576E-2</c:v>
                </c:pt>
                <c:pt idx="172">
                  <c:v>6.0997562080017706E-2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4.3309312789987175E-2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2.4583792029165247E-2</c:v>
                </c:pt>
                <c:pt idx="187">
                  <c:v>1.7948433258051413</c:v>
                </c:pt>
                <c:pt idx="188">
                  <c:v>8.8417288146335135E-2</c:v>
                </c:pt>
                <c:pt idx="189">
                  <c:v>0</c:v>
                </c:pt>
                <c:pt idx="190">
                  <c:v>9.2983183123670488E-2</c:v>
                </c:pt>
                <c:pt idx="191">
                  <c:v>0</c:v>
                </c:pt>
                <c:pt idx="192">
                  <c:v>0</c:v>
                </c:pt>
                <c:pt idx="193">
                  <c:v>0.61896253171406601</c:v>
                </c:pt>
                <c:pt idx="194">
                  <c:v>0.24747165598142071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1.5379339215994055</c:v>
                </c:pt>
                <c:pt idx="199">
                  <c:v>5.7952355760366335E-3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8.0061006869458599E-3</c:v>
                </c:pt>
                <c:pt idx="208">
                  <c:v>1.7907214623142678E-2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2.9134324313132183E-2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0.23145593452978155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4.1655883345409768E-2</c:v>
                </c:pt>
                <c:pt idx="229">
                  <c:v>0</c:v>
                </c:pt>
                <c:pt idx="230">
                  <c:v>0.20877009109626696</c:v>
                </c:pt>
                <c:pt idx="231">
                  <c:v>5.5822743936654658E-2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2.8337755950316641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2.7048512149610245E-4</c:v>
                </c:pt>
                <c:pt idx="242">
                  <c:v>36.462268090016835</c:v>
                </c:pt>
                <c:pt idx="243">
                  <c:v>2.3338756434461909</c:v>
                </c:pt>
                <c:pt idx="244">
                  <c:v>9.8246889640146922</c:v>
                </c:pt>
                <c:pt idx="245">
                  <c:v>15.347537203246789</c:v>
                </c:pt>
                <c:pt idx="246">
                  <c:v>1.9350964114100586</c:v>
                </c:pt>
                <c:pt idx="247">
                  <c:v>0</c:v>
                </c:pt>
                <c:pt idx="248">
                  <c:v>0</c:v>
                </c:pt>
                <c:pt idx="249">
                  <c:v>0.54341306978388171</c:v>
                </c:pt>
                <c:pt idx="250">
                  <c:v>0</c:v>
                </c:pt>
                <c:pt idx="251">
                  <c:v>2.9276227726294306</c:v>
                </c:pt>
                <c:pt idx="252">
                  <c:v>3.6908439105664624E-2</c:v>
                </c:pt>
                <c:pt idx="253">
                  <c:v>6.2400853992926615E-2</c:v>
                </c:pt>
                <c:pt idx="254">
                  <c:v>11.699734544822075</c:v>
                </c:pt>
                <c:pt idx="255">
                  <c:v>1.5836333258823476</c:v>
                </c:pt>
                <c:pt idx="256">
                  <c:v>18.886001589344342</c:v>
                </c:pt>
                <c:pt idx="257">
                  <c:v>0.52606690405718759</c:v>
                </c:pt>
                <c:pt idx="258">
                  <c:v>3.4625904792189721</c:v>
                </c:pt>
                <c:pt idx="259">
                  <c:v>481.30005956017862</c:v>
                </c:pt>
                <c:pt idx="260">
                  <c:v>293.8159959818438</c:v>
                </c:pt>
                <c:pt idx="261">
                  <c:v>357.56223085589579</c:v>
                </c:pt>
                <c:pt idx="262">
                  <c:v>16.50643726487138</c:v>
                </c:pt>
                <c:pt idx="263">
                  <c:v>5.2983356721311656</c:v>
                </c:pt>
                <c:pt idx="264">
                  <c:v>25.165205288139212</c:v>
                </c:pt>
                <c:pt idx="265">
                  <c:v>82.153968336811161</c:v>
                </c:pt>
                <c:pt idx="266">
                  <c:v>257.05583054060952</c:v>
                </c:pt>
                <c:pt idx="267">
                  <c:v>51.923131450557761</c:v>
                </c:pt>
                <c:pt idx="268">
                  <c:v>262.084436972932</c:v>
                </c:pt>
                <c:pt idx="269">
                  <c:v>1.3282240278136117</c:v>
                </c:pt>
                <c:pt idx="270">
                  <c:v>135.72692239223437</c:v>
                </c:pt>
                <c:pt idx="271">
                  <c:v>2.2598816751538688</c:v>
                </c:pt>
                <c:pt idx="272">
                  <c:v>0.11027540419558551</c:v>
                </c:pt>
                <c:pt idx="273">
                  <c:v>70.229494121242126</c:v>
                </c:pt>
                <c:pt idx="274">
                  <c:v>37.351184564403759</c:v>
                </c:pt>
                <c:pt idx="275">
                  <c:v>0</c:v>
                </c:pt>
                <c:pt idx="276">
                  <c:v>48.993027627653447</c:v>
                </c:pt>
                <c:pt idx="277">
                  <c:v>0.50596875653012596</c:v>
                </c:pt>
                <c:pt idx="278">
                  <c:v>1.6127608343709063</c:v>
                </c:pt>
                <c:pt idx="279">
                  <c:v>19.225582176951782</c:v>
                </c:pt>
                <c:pt idx="280">
                  <c:v>1.1527993173259072E-2</c:v>
                </c:pt>
                <c:pt idx="281">
                  <c:v>0.72002148859136095</c:v>
                </c:pt>
                <c:pt idx="282">
                  <c:v>83.581902570410563</c:v>
                </c:pt>
                <c:pt idx="283">
                  <c:v>2.8575495561629221</c:v>
                </c:pt>
                <c:pt idx="284">
                  <c:v>6.82007640577761</c:v>
                </c:pt>
                <c:pt idx="285">
                  <c:v>3.3523094154578663</c:v>
                </c:pt>
                <c:pt idx="286">
                  <c:v>0.45936998093202014</c:v>
                </c:pt>
                <c:pt idx="287">
                  <c:v>0.30251575431956929</c:v>
                </c:pt>
                <c:pt idx="288">
                  <c:v>4.3760732989404839E-2</c:v>
                </c:pt>
                <c:pt idx="289">
                  <c:v>3.4662549965337028</c:v>
                </c:pt>
                <c:pt idx="290">
                  <c:v>1.8027611878067569</c:v>
                </c:pt>
                <c:pt idx="291">
                  <c:v>2.9407525804398746</c:v>
                </c:pt>
                <c:pt idx="292">
                  <c:v>16.885640206212148</c:v>
                </c:pt>
                <c:pt idx="293">
                  <c:v>573.2617471982802</c:v>
                </c:pt>
                <c:pt idx="294">
                  <c:v>16.006320180063383</c:v>
                </c:pt>
                <c:pt idx="295">
                  <c:v>1.7881730008206849</c:v>
                </c:pt>
                <c:pt idx="296">
                  <c:v>54.787949474054621</c:v>
                </c:pt>
                <c:pt idx="297">
                  <c:v>127.67818464128889</c:v>
                </c:pt>
                <c:pt idx="298">
                  <c:v>32.994652326497402</c:v>
                </c:pt>
                <c:pt idx="299">
                  <c:v>221.46360954634801</c:v>
                </c:pt>
                <c:pt idx="300">
                  <c:v>0.42880506927080547</c:v>
                </c:pt>
                <c:pt idx="301">
                  <c:v>0</c:v>
                </c:pt>
                <c:pt idx="302">
                  <c:v>76.961054817576482</c:v>
                </c:pt>
                <c:pt idx="303">
                  <c:v>7.6160901611901102E-2</c:v>
                </c:pt>
                <c:pt idx="304">
                  <c:v>389.86035090238749</c:v>
                </c:pt>
                <c:pt idx="305">
                  <c:v>263.62222202421486</c:v>
                </c:pt>
                <c:pt idx="306">
                  <c:v>1931.9534531022991</c:v>
                </c:pt>
                <c:pt idx="307">
                  <c:v>194.64796151181693</c:v>
                </c:pt>
                <c:pt idx="308">
                  <c:v>4.9008441329203194</c:v>
                </c:pt>
                <c:pt idx="309">
                  <c:v>957.52351697447352</c:v>
                </c:pt>
                <c:pt idx="310">
                  <c:v>6.6124902253261029</c:v>
                </c:pt>
                <c:pt idx="311">
                  <c:v>20.962799755057713</c:v>
                </c:pt>
                <c:pt idx="312">
                  <c:v>196.5284741457881</c:v>
                </c:pt>
                <c:pt idx="313">
                  <c:v>46.893120892158073</c:v>
                </c:pt>
                <c:pt idx="314">
                  <c:v>85.77298453841145</c:v>
                </c:pt>
                <c:pt idx="315">
                  <c:v>24.415911096454277</c:v>
                </c:pt>
                <c:pt idx="316">
                  <c:v>175.83098717464173</c:v>
                </c:pt>
                <c:pt idx="317">
                  <c:v>413.08899899589579</c:v>
                </c:pt>
                <c:pt idx="318">
                  <c:v>191.84276180017446</c:v>
                </c:pt>
                <c:pt idx="319">
                  <c:v>247.75045137961376</c:v>
                </c:pt>
                <c:pt idx="320">
                  <c:v>252.74982215472139</c:v>
                </c:pt>
                <c:pt idx="321">
                  <c:v>358.59475297142416</c:v>
                </c:pt>
                <c:pt idx="322">
                  <c:v>495.29719280958608</c:v>
                </c:pt>
                <c:pt idx="323">
                  <c:v>89.128249180485994</c:v>
                </c:pt>
                <c:pt idx="324">
                  <c:v>176.33177529479971</c:v>
                </c:pt>
                <c:pt idx="325">
                  <c:v>438.59501349457963</c:v>
                </c:pt>
                <c:pt idx="326">
                  <c:v>295.60815203700224</c:v>
                </c:pt>
                <c:pt idx="327">
                  <c:v>67.963058098229027</c:v>
                </c:pt>
                <c:pt idx="328">
                  <c:v>1.782071921074893</c:v>
                </c:pt>
                <c:pt idx="329">
                  <c:v>8.8169598391198178</c:v>
                </c:pt>
                <c:pt idx="330">
                  <c:v>52.001988055065425</c:v>
                </c:pt>
                <c:pt idx="331">
                  <c:v>54.47646004755849</c:v>
                </c:pt>
                <c:pt idx="332">
                  <c:v>41.62550811569357</c:v>
                </c:pt>
                <c:pt idx="333">
                  <c:v>3.6737647927178485</c:v>
                </c:pt>
                <c:pt idx="334">
                  <c:v>31.209793614085786</c:v>
                </c:pt>
                <c:pt idx="335">
                  <c:v>1.6071849089101773</c:v>
                </c:pt>
                <c:pt idx="336">
                  <c:v>26.282843676088909</c:v>
                </c:pt>
                <c:pt idx="337">
                  <c:v>12.62259640627126</c:v>
                </c:pt>
                <c:pt idx="338">
                  <c:v>12.782234567816166</c:v>
                </c:pt>
                <c:pt idx="339">
                  <c:v>1.4222415580216561</c:v>
                </c:pt>
                <c:pt idx="340">
                  <c:v>7.7562537323549012</c:v>
                </c:pt>
                <c:pt idx="341">
                  <c:v>0</c:v>
                </c:pt>
                <c:pt idx="342">
                  <c:v>0.84696691302773108</c:v>
                </c:pt>
              </c:numCache>
            </c:numRef>
          </c:xVal>
          <c:yVal>
            <c:numRef>
              <c:f>'Datos originales'!$AE$2:$AE$344</c:f>
              <c:numCache>
                <c:formatCode>0.0</c:formatCode>
                <c:ptCount val="343"/>
                <c:pt idx="0">
                  <c:v>-1.8205258788988692E-3</c:v>
                </c:pt>
                <c:pt idx="1">
                  <c:v>-1.4827066261818197E-2</c:v>
                </c:pt>
                <c:pt idx="2">
                  <c:v>-2.2025269029081349E-2</c:v>
                </c:pt>
                <c:pt idx="3">
                  <c:v>2.5024981690662447</c:v>
                </c:pt>
                <c:pt idx="4">
                  <c:v>1.1259616253414435</c:v>
                </c:pt>
                <c:pt idx="5">
                  <c:v>-1.9998790875444226E-2</c:v>
                </c:pt>
                <c:pt idx="6">
                  <c:v>-0.10703879811919619</c:v>
                </c:pt>
                <c:pt idx="7">
                  <c:v>0.72322527647755575</c:v>
                </c:pt>
                <c:pt idx="8">
                  <c:v>-1.5615060069129204E-3</c:v>
                </c:pt>
                <c:pt idx="9">
                  <c:v>2.2741019429411216</c:v>
                </c:pt>
                <c:pt idx="10">
                  <c:v>2.0851768854187931</c:v>
                </c:pt>
                <c:pt idx="11">
                  <c:v>1.0473377173268672</c:v>
                </c:pt>
                <c:pt idx="12">
                  <c:v>0.33660275345304985</c:v>
                </c:pt>
                <c:pt idx="13">
                  <c:v>1.5951789287038369</c:v>
                </c:pt>
                <c:pt idx="14">
                  <c:v>-1.0267166865685977</c:v>
                </c:pt>
                <c:pt idx="15">
                  <c:v>7.7904326355047226</c:v>
                </c:pt>
                <c:pt idx="16">
                  <c:v>-2.114832114943695E-2</c:v>
                </c:pt>
                <c:pt idx="17">
                  <c:v>-1.0421489600541994E-2</c:v>
                </c:pt>
                <c:pt idx="18">
                  <c:v>-2.2891536167724781E-3</c:v>
                </c:pt>
                <c:pt idx="19">
                  <c:v>-1.2417497974190677E-2</c:v>
                </c:pt>
                <c:pt idx="20">
                  <c:v>2.5079099837983168</c:v>
                </c:pt>
                <c:pt idx="21">
                  <c:v>-1.1288995734830434E-2</c:v>
                </c:pt>
                <c:pt idx="22">
                  <c:v>2.2051199476147589</c:v>
                </c:pt>
                <c:pt idx="23">
                  <c:v>-3.1573943381672737E-3</c:v>
                </c:pt>
                <c:pt idx="24">
                  <c:v>1.876508097282062</c:v>
                </c:pt>
                <c:pt idx="25">
                  <c:v>-3.3953259643040839E-3</c:v>
                </c:pt>
                <c:pt idx="26">
                  <c:v>-2.7508254067116287</c:v>
                </c:pt>
                <c:pt idx="27">
                  <c:v>-2.8186736273316182</c:v>
                </c:pt>
                <c:pt idx="28">
                  <c:v>67.133716023324524</c:v>
                </c:pt>
                <c:pt idx="29">
                  <c:v>4.0980327194899455E-2</c:v>
                </c:pt>
                <c:pt idx="30">
                  <c:v>-4.0147047079996209E-2</c:v>
                </c:pt>
                <c:pt idx="31">
                  <c:v>-5.440081532931817E-3</c:v>
                </c:pt>
                <c:pt idx="32">
                  <c:v>-2.0930967982982977E-4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0.64909009876727952</c:v>
                </c:pt>
                <c:pt idx="50">
                  <c:v>-1.209371097954939E-3</c:v>
                </c:pt>
                <c:pt idx="51">
                  <c:v>0</c:v>
                </c:pt>
                <c:pt idx="52">
                  <c:v>0</c:v>
                </c:pt>
                <c:pt idx="53">
                  <c:v>1.3332281632992002</c:v>
                </c:pt>
                <c:pt idx="54">
                  <c:v>4.6387069299092341</c:v>
                </c:pt>
                <c:pt idx="55">
                  <c:v>3.3308855650122626</c:v>
                </c:pt>
                <c:pt idx="56">
                  <c:v>1.4931397133183149</c:v>
                </c:pt>
                <c:pt idx="57">
                  <c:v>-3.2722129621104843</c:v>
                </c:pt>
                <c:pt idx="58">
                  <c:v>4.5075930939259372</c:v>
                </c:pt>
                <c:pt idx="59">
                  <c:v>0.16229688705294912</c:v>
                </c:pt>
                <c:pt idx="60">
                  <c:v>0.4856719717954196</c:v>
                </c:pt>
                <c:pt idx="61">
                  <c:v>-0.25170038613485568</c:v>
                </c:pt>
                <c:pt idx="62">
                  <c:v>-1.2850057175226555</c:v>
                </c:pt>
                <c:pt idx="63">
                  <c:v>3.7738082165603064</c:v>
                </c:pt>
                <c:pt idx="64">
                  <c:v>4.2526320402369073</c:v>
                </c:pt>
                <c:pt idx="65">
                  <c:v>3.1238526870211456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-1.364736979566274E-2</c:v>
                </c:pt>
                <c:pt idx="74">
                  <c:v>-1.3407260857182933E-3</c:v>
                </c:pt>
                <c:pt idx="75">
                  <c:v>-4.6042350414196635E-4</c:v>
                </c:pt>
                <c:pt idx="76">
                  <c:v>-8.4144906406653994E-3</c:v>
                </c:pt>
                <c:pt idx="77">
                  <c:v>-7.93389632877948E-2</c:v>
                </c:pt>
                <c:pt idx="78">
                  <c:v>10.389217697450556</c:v>
                </c:pt>
                <c:pt idx="79">
                  <c:v>5.5588580569496147</c:v>
                </c:pt>
                <c:pt idx="80">
                  <c:v>9.6100685040515277</c:v>
                </c:pt>
                <c:pt idx="81">
                  <c:v>5.1040344039448821E-2</c:v>
                </c:pt>
                <c:pt idx="82">
                  <c:v>0.31510831437786413</c:v>
                </c:pt>
                <c:pt idx="83">
                  <c:v>5.4072404639586651</c:v>
                </c:pt>
                <c:pt idx="84">
                  <c:v>0.5067233129390708</c:v>
                </c:pt>
                <c:pt idx="85">
                  <c:v>7.6982141251230543</c:v>
                </c:pt>
                <c:pt idx="86">
                  <c:v>9.4781223836168831</c:v>
                </c:pt>
                <c:pt idx="87">
                  <c:v>0.49094476993319847</c:v>
                </c:pt>
                <c:pt idx="88">
                  <c:v>-0.42435480985489193</c:v>
                </c:pt>
                <c:pt idx="89">
                  <c:v>-7.7849661320431423E-6</c:v>
                </c:pt>
                <c:pt idx="90">
                  <c:v>0</c:v>
                </c:pt>
                <c:pt idx="91">
                  <c:v>-3.5503228112340464E-4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1.2991264051230233E-4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-0.60425161125930293</c:v>
                </c:pt>
                <c:pt idx="101">
                  <c:v>-0.44698077558451077</c:v>
                </c:pt>
                <c:pt idx="102">
                  <c:v>59.980757660688539</c:v>
                </c:pt>
                <c:pt idx="103">
                  <c:v>19.46187514583697</c:v>
                </c:pt>
                <c:pt idx="104">
                  <c:v>1.5412351779790654</c:v>
                </c:pt>
                <c:pt idx="105">
                  <c:v>0.78120703939372993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-1.82975164150688</c:v>
                </c:pt>
                <c:pt idx="115">
                  <c:v>-3.1833900179422034</c:v>
                </c:pt>
                <c:pt idx="116">
                  <c:v>4.8353032905092451E-3</c:v>
                </c:pt>
                <c:pt idx="117">
                  <c:v>-5.7772020812858239E-2</c:v>
                </c:pt>
                <c:pt idx="118">
                  <c:v>0.31482564134837487</c:v>
                </c:pt>
                <c:pt idx="119">
                  <c:v>0.19272837409317511</c:v>
                </c:pt>
                <c:pt idx="120">
                  <c:v>2.3232823285421502</c:v>
                </c:pt>
                <c:pt idx="121">
                  <c:v>0.52988886137383773</c:v>
                </c:pt>
                <c:pt idx="122">
                  <c:v>4.2374600633999373</c:v>
                </c:pt>
                <c:pt idx="123">
                  <c:v>-1.6458407825187135E-2</c:v>
                </c:pt>
                <c:pt idx="124">
                  <c:v>-6.7977930008399939E-2</c:v>
                </c:pt>
                <c:pt idx="125">
                  <c:v>2.5464609538623181E-3</c:v>
                </c:pt>
                <c:pt idx="126">
                  <c:v>-7.475071475910108E-3</c:v>
                </c:pt>
                <c:pt idx="127">
                  <c:v>1.3279128798518116E-2</c:v>
                </c:pt>
                <c:pt idx="128">
                  <c:v>0.11464736427209053</c:v>
                </c:pt>
                <c:pt idx="129">
                  <c:v>-5.196928403790364E-3</c:v>
                </c:pt>
                <c:pt idx="130">
                  <c:v>-2.1360940157432603E-3</c:v>
                </c:pt>
                <c:pt idx="131">
                  <c:v>5.0630543668013235E-2</c:v>
                </c:pt>
                <c:pt idx="132">
                  <c:v>8.0465923697062111E-2</c:v>
                </c:pt>
                <c:pt idx="133">
                  <c:v>-3.4399588032828195E-3</c:v>
                </c:pt>
                <c:pt idx="134">
                  <c:v>0</c:v>
                </c:pt>
                <c:pt idx="135">
                  <c:v>0</c:v>
                </c:pt>
                <c:pt idx="136">
                  <c:v>-1.8850568402267634E-2</c:v>
                </c:pt>
                <c:pt idx="137">
                  <c:v>7.3810388560301643E-2</c:v>
                </c:pt>
                <c:pt idx="138">
                  <c:v>7.8976131693529919E-2</c:v>
                </c:pt>
                <c:pt idx="139">
                  <c:v>0.25015155585437915</c:v>
                </c:pt>
                <c:pt idx="140">
                  <c:v>0.18586642581954663</c:v>
                </c:pt>
                <c:pt idx="141">
                  <c:v>9.2705171931309158E-2</c:v>
                </c:pt>
                <c:pt idx="142">
                  <c:v>4.7850647989292054E-2</c:v>
                </c:pt>
                <c:pt idx="143">
                  <c:v>1.0309096775997642</c:v>
                </c:pt>
                <c:pt idx="144">
                  <c:v>3.1423456466325033</c:v>
                </c:pt>
                <c:pt idx="145">
                  <c:v>1.531885721546922E-3</c:v>
                </c:pt>
                <c:pt idx="146">
                  <c:v>4.2514596705862244</c:v>
                </c:pt>
                <c:pt idx="147">
                  <c:v>-6.336723899172246E-2</c:v>
                </c:pt>
                <c:pt idx="148">
                  <c:v>5.0720185407326389E-2</c:v>
                </c:pt>
                <c:pt idx="149">
                  <c:v>1.6976558875771071</c:v>
                </c:pt>
                <c:pt idx="150">
                  <c:v>-1.1915593886553795</c:v>
                </c:pt>
                <c:pt idx="151">
                  <c:v>-2.2471441621276074</c:v>
                </c:pt>
                <c:pt idx="152">
                  <c:v>-3.9899172147585669E-2</c:v>
                </c:pt>
                <c:pt idx="153">
                  <c:v>-0.12796800576250675</c:v>
                </c:pt>
                <c:pt idx="154">
                  <c:v>-2.8925859688532923E-2</c:v>
                </c:pt>
                <c:pt idx="155">
                  <c:v>-1.5716755135156343E-2</c:v>
                </c:pt>
                <c:pt idx="156">
                  <c:v>5.2222643643009495E-3</c:v>
                </c:pt>
                <c:pt idx="157">
                  <c:v>0</c:v>
                </c:pt>
                <c:pt idx="158">
                  <c:v>-6.9376242394635339E-3</c:v>
                </c:pt>
                <c:pt idx="159">
                  <c:v>0</c:v>
                </c:pt>
                <c:pt idx="160">
                  <c:v>-2.4262589060076951E-2</c:v>
                </c:pt>
                <c:pt idx="161">
                  <c:v>0</c:v>
                </c:pt>
                <c:pt idx="162">
                  <c:v>1.4413655637572937</c:v>
                </c:pt>
                <c:pt idx="163">
                  <c:v>0.30082287203675961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-1.9367396940080643E-4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-1.4091715716033649E-5</c:v>
                </c:pt>
                <c:pt idx="200">
                  <c:v>-3.7893484102482559E-5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-2.337889491053745E-4</c:v>
                </c:pt>
                <c:pt idx="205">
                  <c:v>-4.2955253655361334E-5</c:v>
                </c:pt>
                <c:pt idx="206">
                  <c:v>0</c:v>
                </c:pt>
                <c:pt idx="207">
                  <c:v>-2.7929160963695585E-3</c:v>
                </c:pt>
                <c:pt idx="208">
                  <c:v>-2.594039099017113E-5</c:v>
                </c:pt>
                <c:pt idx="209">
                  <c:v>-7.1701068762750867E-4</c:v>
                </c:pt>
                <c:pt idx="210">
                  <c:v>-4.2002543174255872E-3</c:v>
                </c:pt>
                <c:pt idx="211">
                  <c:v>-7.6780981795934484E-4</c:v>
                </c:pt>
                <c:pt idx="212">
                  <c:v>-1.6599975588033659E-3</c:v>
                </c:pt>
                <c:pt idx="213">
                  <c:v>-7.1617304784173845E-4</c:v>
                </c:pt>
                <c:pt idx="214">
                  <c:v>0</c:v>
                </c:pt>
                <c:pt idx="215">
                  <c:v>-9.7104878086316081E-3</c:v>
                </c:pt>
                <c:pt idx="216">
                  <c:v>-2.0249070840675634E-2</c:v>
                </c:pt>
                <c:pt idx="217">
                  <c:v>-2.7627760942703626E-3</c:v>
                </c:pt>
                <c:pt idx="218">
                  <c:v>-6.1868834989449832E-3</c:v>
                </c:pt>
                <c:pt idx="219">
                  <c:v>0</c:v>
                </c:pt>
                <c:pt idx="220">
                  <c:v>0</c:v>
                </c:pt>
                <c:pt idx="221">
                  <c:v>1.9561432755404711E-2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-6.6346728909708757E-4</c:v>
                </c:pt>
                <c:pt idx="229">
                  <c:v>-1.048794430425793E-4</c:v>
                </c:pt>
                <c:pt idx="230">
                  <c:v>-1.8242754486753902E-3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-1.1628065617179027E-4</c:v>
                </c:pt>
                <c:pt idx="235">
                  <c:v>-3.7258207132672652E-2</c:v>
                </c:pt>
                <c:pt idx="236">
                  <c:v>-3.9641093950910498E-2</c:v>
                </c:pt>
                <c:pt idx="237">
                  <c:v>0</c:v>
                </c:pt>
                <c:pt idx="238">
                  <c:v>0</c:v>
                </c:pt>
                <c:pt idx="239">
                  <c:v>1.5147846287313787E-3</c:v>
                </c:pt>
                <c:pt idx="240">
                  <c:v>0</c:v>
                </c:pt>
                <c:pt idx="241">
                  <c:v>2.7095310602677112E-3</c:v>
                </c:pt>
                <c:pt idx="242">
                  <c:v>1.0560328855563703</c:v>
                </c:pt>
                <c:pt idx="243">
                  <c:v>0.70903015999629893</c:v>
                </c:pt>
                <c:pt idx="244">
                  <c:v>7.8199725134585218</c:v>
                </c:pt>
                <c:pt idx="245">
                  <c:v>-1.6271387377579833</c:v>
                </c:pt>
                <c:pt idx="246">
                  <c:v>5.999352741721693</c:v>
                </c:pt>
                <c:pt idx="247">
                  <c:v>-4.4718741214033332E-2</c:v>
                </c:pt>
                <c:pt idx="248">
                  <c:v>-3.0391039110333424E-4</c:v>
                </c:pt>
                <c:pt idx="249">
                  <c:v>-7.6934517270733804E-2</c:v>
                </c:pt>
                <c:pt idx="250">
                  <c:v>-4.5970817812289091E-3</c:v>
                </c:pt>
                <c:pt idx="251">
                  <c:v>20.464673260754033</c:v>
                </c:pt>
                <c:pt idx="252">
                  <c:v>2.4690180866891379E-4</c:v>
                </c:pt>
                <c:pt idx="253">
                  <c:v>-0.26428700009156103</c:v>
                </c:pt>
                <c:pt idx="254">
                  <c:v>-6.9683801077664249</c:v>
                </c:pt>
                <c:pt idx="255">
                  <c:v>-0.14922329401901921</c:v>
                </c:pt>
                <c:pt idx="256">
                  <c:v>-1.1978100532772631</c:v>
                </c:pt>
                <c:pt idx="257">
                  <c:v>-0.18636751815195426</c:v>
                </c:pt>
                <c:pt idx="258">
                  <c:v>2.0843757602067039</c:v>
                </c:pt>
                <c:pt idx="259">
                  <c:v>267.17373696473038</c:v>
                </c:pt>
                <c:pt idx="260">
                  <c:v>187.29681401712921</c:v>
                </c:pt>
                <c:pt idx="261">
                  <c:v>307.84830311577542</c:v>
                </c:pt>
                <c:pt idx="262">
                  <c:v>-4.5342513348672817</c:v>
                </c:pt>
                <c:pt idx="263">
                  <c:v>-2.0101895413411253</c:v>
                </c:pt>
                <c:pt idx="264">
                  <c:v>-3.7918238234106347</c:v>
                </c:pt>
                <c:pt idx="265">
                  <c:v>6.9003542015950332</c:v>
                </c:pt>
                <c:pt idx="266">
                  <c:v>72.002630505591554</c:v>
                </c:pt>
                <c:pt idx="267">
                  <c:v>37.984578986870062</c:v>
                </c:pt>
                <c:pt idx="268">
                  <c:v>39.984256250575385</c:v>
                </c:pt>
                <c:pt idx="269">
                  <c:v>-3.073666146600206</c:v>
                </c:pt>
                <c:pt idx="270">
                  <c:v>38.467418008593405</c:v>
                </c:pt>
                <c:pt idx="271">
                  <c:v>-4.410672140969039</c:v>
                </c:pt>
                <c:pt idx="272">
                  <c:v>0.57268822203612868</c:v>
                </c:pt>
                <c:pt idx="273">
                  <c:v>75.397964361481172</c:v>
                </c:pt>
                <c:pt idx="274">
                  <c:v>9.1184200288602533</c:v>
                </c:pt>
                <c:pt idx="275">
                  <c:v>-1.3130996272538633</c:v>
                </c:pt>
                <c:pt idx="276">
                  <c:v>11.896247165583906</c:v>
                </c:pt>
                <c:pt idx="277">
                  <c:v>0.17632205672721005</c:v>
                </c:pt>
                <c:pt idx="278">
                  <c:v>26.317069432600189</c:v>
                </c:pt>
                <c:pt idx="279">
                  <c:v>0.25709622937941368</c:v>
                </c:pt>
                <c:pt idx="280">
                  <c:v>3.0414475093969306</c:v>
                </c:pt>
                <c:pt idx="281">
                  <c:v>5.0481716857415115</c:v>
                </c:pt>
                <c:pt idx="282">
                  <c:v>0.21365139661730395</c:v>
                </c:pt>
                <c:pt idx="283">
                  <c:v>4.2410282935128452</c:v>
                </c:pt>
                <c:pt idx="284">
                  <c:v>1.8472281996461217</c:v>
                </c:pt>
                <c:pt idx="285">
                  <c:v>1.7167289633218543</c:v>
                </c:pt>
                <c:pt idx="286">
                  <c:v>0.42437227083484941</c:v>
                </c:pt>
                <c:pt idx="287">
                  <c:v>1.4458262070898613</c:v>
                </c:pt>
                <c:pt idx="288">
                  <c:v>-0.13264671461166727</c:v>
                </c:pt>
                <c:pt idx="289">
                  <c:v>-0.7572893774811541</c:v>
                </c:pt>
                <c:pt idx="290">
                  <c:v>-0.41666941589835782</c:v>
                </c:pt>
                <c:pt idx="291">
                  <c:v>-2.0791666060679792</c:v>
                </c:pt>
                <c:pt idx="292">
                  <c:v>13.288583593249088</c:v>
                </c:pt>
                <c:pt idx="293">
                  <c:v>194.24928189608855</c:v>
                </c:pt>
                <c:pt idx="294">
                  <c:v>22.630705333841931</c:v>
                </c:pt>
                <c:pt idx="295">
                  <c:v>1.591163130591096</c:v>
                </c:pt>
                <c:pt idx="296">
                  <c:v>48.327391496856066</c:v>
                </c:pt>
                <c:pt idx="297">
                  <c:v>-3.0906553911280379</c:v>
                </c:pt>
                <c:pt idx="298">
                  <c:v>30.488175695187532</c:v>
                </c:pt>
                <c:pt idx="299">
                  <c:v>55.428617730974238</c:v>
                </c:pt>
                <c:pt idx="300">
                  <c:v>0.74397743001751004</c:v>
                </c:pt>
                <c:pt idx="301">
                  <c:v>1.278095445234767</c:v>
                </c:pt>
                <c:pt idx="302">
                  <c:v>36.513767024710582</c:v>
                </c:pt>
                <c:pt idx="303">
                  <c:v>-0.10149815845516691</c:v>
                </c:pt>
                <c:pt idx="304">
                  <c:v>378.1372148629145</c:v>
                </c:pt>
                <c:pt idx="305">
                  <c:v>71.44957300493914</c:v>
                </c:pt>
                <c:pt idx="306">
                  <c:v>100.19555330023918</c:v>
                </c:pt>
                <c:pt idx="307">
                  <c:v>196.1596014107578</c:v>
                </c:pt>
                <c:pt idx="308">
                  <c:v>2.8343363657092717</c:v>
                </c:pt>
                <c:pt idx="309">
                  <c:v>158.46514251333699</c:v>
                </c:pt>
                <c:pt idx="310">
                  <c:v>-3.3463578799376146</c:v>
                </c:pt>
                <c:pt idx="311">
                  <c:v>-7.0684069546618007</c:v>
                </c:pt>
                <c:pt idx="312">
                  <c:v>115.48513818162587</c:v>
                </c:pt>
                <c:pt idx="313">
                  <c:v>11.932720794393306</c:v>
                </c:pt>
                <c:pt idx="314">
                  <c:v>102.12725645641423</c:v>
                </c:pt>
                <c:pt idx="315">
                  <c:v>1.5819362687620033</c:v>
                </c:pt>
                <c:pt idx="316">
                  <c:v>256.81721664166827</c:v>
                </c:pt>
                <c:pt idx="317">
                  <c:v>136.28460973534754</c:v>
                </c:pt>
                <c:pt idx="318">
                  <c:v>113.47337344248922</c:v>
                </c:pt>
                <c:pt idx="319">
                  <c:v>53.235865654360943</c:v>
                </c:pt>
                <c:pt idx="320">
                  <c:v>136.22935010723185</c:v>
                </c:pt>
                <c:pt idx="321">
                  <c:v>119.09622744700634</c:v>
                </c:pt>
                <c:pt idx="322">
                  <c:v>99.211310325626783</c:v>
                </c:pt>
                <c:pt idx="323">
                  <c:v>123.75046564047635</c:v>
                </c:pt>
                <c:pt idx="324">
                  <c:v>58.62402736861673</c:v>
                </c:pt>
                <c:pt idx="325">
                  <c:v>153.81546973184152</c:v>
                </c:pt>
                <c:pt idx="326">
                  <c:v>89.133002207302141</c:v>
                </c:pt>
                <c:pt idx="327">
                  <c:v>87.358602219949603</c:v>
                </c:pt>
                <c:pt idx="328">
                  <c:v>-0.509162432883139</c:v>
                </c:pt>
                <c:pt idx="329">
                  <c:v>-4.1724952973692293</c:v>
                </c:pt>
                <c:pt idx="330">
                  <c:v>50.730628347420264</c:v>
                </c:pt>
                <c:pt idx="331">
                  <c:v>13.623635544526206</c:v>
                </c:pt>
                <c:pt idx="332">
                  <c:v>-32.92451791509496</c:v>
                </c:pt>
                <c:pt idx="333">
                  <c:v>-44.346139858837795</c:v>
                </c:pt>
                <c:pt idx="334">
                  <c:v>9.6603368183507605</c:v>
                </c:pt>
                <c:pt idx="335">
                  <c:v>-9.9090522452875831</c:v>
                </c:pt>
                <c:pt idx="336">
                  <c:v>-15.875604718547057</c:v>
                </c:pt>
                <c:pt idx="337">
                  <c:v>0.47596899289872013</c:v>
                </c:pt>
                <c:pt idx="338">
                  <c:v>-1.9344193185748855</c:v>
                </c:pt>
                <c:pt idx="339">
                  <c:v>9.9382306737282828</c:v>
                </c:pt>
                <c:pt idx="340">
                  <c:v>-6.8126420425493732</c:v>
                </c:pt>
                <c:pt idx="341">
                  <c:v>-11.177821992853788</c:v>
                </c:pt>
                <c:pt idx="342">
                  <c:v>-2.7784570775686164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F7-4E8C-AA6D-8A5DF1A5C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963312"/>
        <c:axId val="586952752"/>
      </c:scatterChart>
      <c:valAx>
        <c:axId val="586963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6952752"/>
        <c:crosses val="autoZero"/>
        <c:crossBetween val="midCat"/>
      </c:valAx>
      <c:valAx>
        <c:axId val="58695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696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'Datos originales'!$AJ$1</c:f>
              <c:strCache>
                <c:ptCount val="1"/>
                <c:pt idx="0">
                  <c:v>Promedio deforestacion per capita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0505686789151353E-2"/>
                  <c:y val="-0.304206401283172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'Datos originales'!$AI$2:$AI$344</c:f>
              <c:numCache>
                <c:formatCode>0.0</c:formatCode>
                <c:ptCount val="343"/>
                <c:pt idx="0">
                  <c:v>4.1641626937026559E-4</c:v>
                </c:pt>
                <c:pt idx="1">
                  <c:v>1.5071352140105262E-2</c:v>
                </c:pt>
                <c:pt idx="2">
                  <c:v>1.008598322165861E-2</c:v>
                </c:pt>
                <c:pt idx="3">
                  <c:v>1.0848905265753297</c:v>
                </c:pt>
                <c:pt idx="4">
                  <c:v>3.6441249460870878E-2</c:v>
                </c:pt>
                <c:pt idx="5">
                  <c:v>0</c:v>
                </c:pt>
                <c:pt idx="6">
                  <c:v>0.15440068039292718</c:v>
                </c:pt>
                <c:pt idx="7">
                  <c:v>0</c:v>
                </c:pt>
                <c:pt idx="8">
                  <c:v>0</c:v>
                </c:pt>
                <c:pt idx="9">
                  <c:v>1.4367952008411855</c:v>
                </c:pt>
                <c:pt idx="10">
                  <c:v>2.0334976793193424E-4</c:v>
                </c:pt>
                <c:pt idx="11">
                  <c:v>1.099206718744155E-3</c:v>
                </c:pt>
                <c:pt idx="12">
                  <c:v>4.5906962087970842E-4</c:v>
                </c:pt>
                <c:pt idx="13">
                  <c:v>0.56539293290522641</c:v>
                </c:pt>
                <c:pt idx="14">
                  <c:v>2.7885452365925634</c:v>
                </c:pt>
                <c:pt idx="15">
                  <c:v>8.9534321668115293</c:v>
                </c:pt>
                <c:pt idx="16">
                  <c:v>0</c:v>
                </c:pt>
                <c:pt idx="17">
                  <c:v>0</c:v>
                </c:pt>
                <c:pt idx="18">
                  <c:v>2.0895450818097034E-2</c:v>
                </c:pt>
                <c:pt idx="19">
                  <c:v>9.0477577405284546E-2</c:v>
                </c:pt>
                <c:pt idx="20">
                  <c:v>1.4348528237770461</c:v>
                </c:pt>
                <c:pt idx="21">
                  <c:v>4.9989461627651614E-3</c:v>
                </c:pt>
                <c:pt idx="22">
                  <c:v>0.6561623771068591</c:v>
                </c:pt>
                <c:pt idx="23">
                  <c:v>0</c:v>
                </c:pt>
                <c:pt idx="24">
                  <c:v>6.239864343284248</c:v>
                </c:pt>
                <c:pt idx="25">
                  <c:v>0</c:v>
                </c:pt>
                <c:pt idx="26">
                  <c:v>7.335414774070121</c:v>
                </c:pt>
                <c:pt idx="27">
                  <c:v>0.29141650486044191</c:v>
                </c:pt>
                <c:pt idx="28">
                  <c:v>3.7301298669538117</c:v>
                </c:pt>
                <c:pt idx="29">
                  <c:v>6.5396691490803302E-3</c:v>
                </c:pt>
                <c:pt idx="30">
                  <c:v>9.3104006998116131E-3</c:v>
                </c:pt>
                <c:pt idx="31">
                  <c:v>8.8326235492975161E-4</c:v>
                </c:pt>
                <c:pt idx="32">
                  <c:v>0</c:v>
                </c:pt>
                <c:pt idx="33">
                  <c:v>2.8989154734454398E-6</c:v>
                </c:pt>
                <c:pt idx="34">
                  <c:v>2.0106518938535576E-2</c:v>
                </c:pt>
                <c:pt idx="35">
                  <c:v>5.638999380192391E-3</c:v>
                </c:pt>
                <c:pt idx="36">
                  <c:v>0.19905767738175778</c:v>
                </c:pt>
                <c:pt idx="37">
                  <c:v>2.5628313737705785E-2</c:v>
                </c:pt>
                <c:pt idx="38">
                  <c:v>0.15777179011807771</c:v>
                </c:pt>
                <c:pt idx="39">
                  <c:v>0</c:v>
                </c:pt>
                <c:pt idx="40">
                  <c:v>7.5421014886871307E-2</c:v>
                </c:pt>
                <c:pt idx="41">
                  <c:v>2.1510483885733636E-2</c:v>
                </c:pt>
                <c:pt idx="42">
                  <c:v>0.1373583405835449</c:v>
                </c:pt>
                <c:pt idx="43">
                  <c:v>3.8321833724650228E-2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2.7935880184959362E-3</c:v>
                </c:pt>
                <c:pt idx="49">
                  <c:v>4.5928845243672052E-3</c:v>
                </c:pt>
                <c:pt idx="50">
                  <c:v>1.1591774198556818E-2</c:v>
                </c:pt>
                <c:pt idx="51">
                  <c:v>4.4024149673079034E-3</c:v>
                </c:pt>
                <c:pt idx="52">
                  <c:v>1.5680571363249237E-2</c:v>
                </c:pt>
                <c:pt idx="53">
                  <c:v>1.8592120571674141E-3</c:v>
                </c:pt>
                <c:pt idx="54">
                  <c:v>0.18024265809658072</c:v>
                </c:pt>
                <c:pt idx="55">
                  <c:v>0.23025521345355582</c:v>
                </c:pt>
                <c:pt idx="56">
                  <c:v>0.19217999909975422</c:v>
                </c:pt>
                <c:pt idx="57">
                  <c:v>3.2615896775140296</c:v>
                </c:pt>
                <c:pt idx="58">
                  <c:v>0.68481094288040856</c:v>
                </c:pt>
                <c:pt idx="59">
                  <c:v>0</c:v>
                </c:pt>
                <c:pt idx="60">
                  <c:v>0.12616199172531181</c:v>
                </c:pt>
                <c:pt idx="61">
                  <c:v>9.959704703612543E-2</c:v>
                </c:pt>
                <c:pt idx="62">
                  <c:v>1.9576429615702886</c:v>
                </c:pt>
                <c:pt idx="63">
                  <c:v>1.9034316654829655</c:v>
                </c:pt>
                <c:pt idx="64">
                  <c:v>4.7416323620473033</c:v>
                </c:pt>
                <c:pt idx="65">
                  <c:v>0.74984803999314442</c:v>
                </c:pt>
                <c:pt idx="66">
                  <c:v>0</c:v>
                </c:pt>
                <c:pt idx="67">
                  <c:v>0.13582448359347471</c:v>
                </c:pt>
                <c:pt idx="68">
                  <c:v>8.7315898200298024E-3</c:v>
                </c:pt>
                <c:pt idx="69">
                  <c:v>3.487782800515573E-2</c:v>
                </c:pt>
                <c:pt idx="70">
                  <c:v>0</c:v>
                </c:pt>
                <c:pt idx="71">
                  <c:v>3.6675071894557994E-2</c:v>
                </c:pt>
                <c:pt idx="72">
                  <c:v>0</c:v>
                </c:pt>
                <c:pt idx="73">
                  <c:v>1.1284923290432636E-3</c:v>
                </c:pt>
                <c:pt idx="74">
                  <c:v>4.2271479381027774E-3</c:v>
                </c:pt>
                <c:pt idx="75">
                  <c:v>2.1821014931714559E-2</c:v>
                </c:pt>
                <c:pt idx="76">
                  <c:v>0.12189886331218824</c:v>
                </c:pt>
                <c:pt idx="77">
                  <c:v>8.4059460316903131E-2</c:v>
                </c:pt>
                <c:pt idx="78">
                  <c:v>2.5331648705441365</c:v>
                </c:pt>
                <c:pt idx="79">
                  <c:v>0.38403765955412505</c:v>
                </c:pt>
                <c:pt idx="80">
                  <c:v>1.0528527938432808</c:v>
                </c:pt>
                <c:pt idx="81">
                  <c:v>1.0983096781601557E-2</c:v>
                </c:pt>
                <c:pt idx="82">
                  <c:v>0.14747979355441729</c:v>
                </c:pt>
                <c:pt idx="83">
                  <c:v>0.40426031972441651</c:v>
                </c:pt>
                <c:pt idx="84">
                  <c:v>6.2957908196411005E-2</c:v>
                </c:pt>
                <c:pt idx="85">
                  <c:v>0.64442030387092586</c:v>
                </c:pt>
                <c:pt idx="86">
                  <c:v>0.34852722500748939</c:v>
                </c:pt>
                <c:pt idx="87">
                  <c:v>6.0841918992129056</c:v>
                </c:pt>
                <c:pt idx="88">
                  <c:v>0.87895956077378401</c:v>
                </c:pt>
                <c:pt idx="89">
                  <c:v>4.1052634079091601E-3</c:v>
                </c:pt>
                <c:pt idx="90">
                  <c:v>0</c:v>
                </c:pt>
                <c:pt idx="91">
                  <c:v>7.4196928333404083E-3</c:v>
                </c:pt>
                <c:pt idx="92">
                  <c:v>0</c:v>
                </c:pt>
                <c:pt idx="93">
                  <c:v>1.0863133254399368E-2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1.2904101064056732E-2</c:v>
                </c:pt>
                <c:pt idx="99">
                  <c:v>0</c:v>
                </c:pt>
                <c:pt idx="100">
                  <c:v>0.73065329877946428</c:v>
                </c:pt>
                <c:pt idx="101">
                  <c:v>0.30601166806332436</c:v>
                </c:pt>
                <c:pt idx="102">
                  <c:v>397.0524176762259</c:v>
                </c:pt>
                <c:pt idx="103">
                  <c:v>24.228869224777732</c:v>
                </c:pt>
                <c:pt idx="104">
                  <c:v>0.54931812749043929</c:v>
                </c:pt>
                <c:pt idx="105">
                  <c:v>0.23724996779679325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9.7819269500220487E-3</c:v>
                </c:pt>
                <c:pt idx="113">
                  <c:v>0</c:v>
                </c:pt>
                <c:pt idx="114">
                  <c:v>0.25250549246047033</c:v>
                </c:pt>
                <c:pt idx="115">
                  <c:v>3.6507765138951624</c:v>
                </c:pt>
                <c:pt idx="116">
                  <c:v>3.7458942120364807E-4</c:v>
                </c:pt>
                <c:pt idx="117">
                  <c:v>5.4945664654827385E-2</c:v>
                </c:pt>
                <c:pt idx="118">
                  <c:v>4.3550197189813995E-3</c:v>
                </c:pt>
                <c:pt idx="119">
                  <c:v>6.3363405885526343E-4</c:v>
                </c:pt>
                <c:pt idx="120">
                  <c:v>9.3879148890804828E-2</c:v>
                </c:pt>
                <c:pt idx="121">
                  <c:v>5.4567851277697858E-2</c:v>
                </c:pt>
                <c:pt idx="122">
                  <c:v>2.102430802064478</c:v>
                </c:pt>
                <c:pt idx="123">
                  <c:v>2.0883814569926905E-2</c:v>
                </c:pt>
                <c:pt idx="124">
                  <c:v>3.6005412173511671E-2</c:v>
                </c:pt>
                <c:pt idx="125">
                  <c:v>0</c:v>
                </c:pt>
                <c:pt idx="126">
                  <c:v>2.4747177883796323E-2</c:v>
                </c:pt>
                <c:pt idx="127">
                  <c:v>2.8309497386472298E-2</c:v>
                </c:pt>
                <c:pt idx="128">
                  <c:v>8.5397366685586701E-2</c:v>
                </c:pt>
                <c:pt idx="129">
                  <c:v>4.1475713553934003E-4</c:v>
                </c:pt>
                <c:pt idx="130">
                  <c:v>3.9767168528866345E-2</c:v>
                </c:pt>
                <c:pt idx="131">
                  <c:v>2.4014767562447845E-2</c:v>
                </c:pt>
                <c:pt idx="132">
                  <c:v>5.4067312043395072E-2</c:v>
                </c:pt>
                <c:pt idx="133">
                  <c:v>1.3708492407099827E-2</c:v>
                </c:pt>
                <c:pt idx="134">
                  <c:v>0</c:v>
                </c:pt>
                <c:pt idx="135">
                  <c:v>0</c:v>
                </c:pt>
                <c:pt idx="136">
                  <c:v>5.4232695659481377E-2</c:v>
                </c:pt>
                <c:pt idx="137">
                  <c:v>6.484326170236831E-3</c:v>
                </c:pt>
                <c:pt idx="138">
                  <c:v>3.1011559871276325E-5</c:v>
                </c:pt>
                <c:pt idx="139">
                  <c:v>3.9353795257637825E-3</c:v>
                </c:pt>
                <c:pt idx="140">
                  <c:v>1.0471299349007221E-3</c:v>
                </c:pt>
                <c:pt idx="141">
                  <c:v>0</c:v>
                </c:pt>
                <c:pt idx="142">
                  <c:v>1.6878820039052726E-2</c:v>
                </c:pt>
                <c:pt idx="143">
                  <c:v>0.23966998764275835</c:v>
                </c:pt>
                <c:pt idx="144">
                  <c:v>7.054698162470066</c:v>
                </c:pt>
                <c:pt idx="145">
                  <c:v>1.7208056829843752E-2</c:v>
                </c:pt>
                <c:pt idx="146">
                  <c:v>0.14116154337749823</c:v>
                </c:pt>
                <c:pt idx="147">
                  <c:v>0.88032846788142649</c:v>
                </c:pt>
                <c:pt idx="148">
                  <c:v>0.50823579630570592</c:v>
                </c:pt>
                <c:pt idx="149">
                  <c:v>8.5969808523149798</c:v>
                </c:pt>
                <c:pt idx="150">
                  <c:v>1.8551030788099847</c:v>
                </c:pt>
                <c:pt idx="151">
                  <c:v>1.6758635560723811</c:v>
                </c:pt>
                <c:pt idx="152">
                  <c:v>0.1585640961768856</c:v>
                </c:pt>
                <c:pt idx="153">
                  <c:v>0.23417821976779443</c:v>
                </c:pt>
                <c:pt idx="154">
                  <c:v>0.89365752771677165</c:v>
                </c:pt>
                <c:pt idx="155">
                  <c:v>0</c:v>
                </c:pt>
                <c:pt idx="156">
                  <c:v>1.5641231010300152E-3</c:v>
                </c:pt>
                <c:pt idx="157">
                  <c:v>0</c:v>
                </c:pt>
                <c:pt idx="158">
                  <c:v>2.4914482816430501E-2</c:v>
                </c:pt>
                <c:pt idx="159">
                  <c:v>0</c:v>
                </c:pt>
                <c:pt idx="160">
                  <c:v>3.6576384270475812E-2</c:v>
                </c:pt>
                <c:pt idx="161">
                  <c:v>0</c:v>
                </c:pt>
                <c:pt idx="162">
                  <c:v>0.38329943160720964</c:v>
                </c:pt>
                <c:pt idx="163">
                  <c:v>0.57448480855548212</c:v>
                </c:pt>
                <c:pt idx="164">
                  <c:v>0</c:v>
                </c:pt>
                <c:pt idx="165">
                  <c:v>9.0128143880377383E-3</c:v>
                </c:pt>
                <c:pt idx="166">
                  <c:v>4.1689750405202508E-2</c:v>
                </c:pt>
                <c:pt idx="167">
                  <c:v>0</c:v>
                </c:pt>
                <c:pt idx="168">
                  <c:v>6.2684221648282613E-3</c:v>
                </c:pt>
                <c:pt idx="169">
                  <c:v>0</c:v>
                </c:pt>
                <c:pt idx="170">
                  <c:v>5.6062325402669155E-3</c:v>
                </c:pt>
                <c:pt idx="171">
                  <c:v>3.1914642015310565E-2</c:v>
                </c:pt>
                <c:pt idx="172">
                  <c:v>1.9686848225014028E-2</c:v>
                </c:pt>
                <c:pt idx="173">
                  <c:v>1.7520721932677483E-3</c:v>
                </c:pt>
                <c:pt idx="174">
                  <c:v>0</c:v>
                </c:pt>
                <c:pt idx="175">
                  <c:v>3.0593478176714388E-3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4.4364565017786734E-3</c:v>
                </c:pt>
                <c:pt idx="180">
                  <c:v>0</c:v>
                </c:pt>
                <c:pt idx="181">
                  <c:v>0</c:v>
                </c:pt>
                <c:pt idx="182">
                  <c:v>3.8800628292230818E-3</c:v>
                </c:pt>
                <c:pt idx="183">
                  <c:v>0</c:v>
                </c:pt>
                <c:pt idx="184">
                  <c:v>0.56865752982395623</c:v>
                </c:pt>
                <c:pt idx="185">
                  <c:v>0</c:v>
                </c:pt>
                <c:pt idx="186">
                  <c:v>2.176515160558742E-3</c:v>
                </c:pt>
                <c:pt idx="187">
                  <c:v>0.13806487121578009</c:v>
                </c:pt>
                <c:pt idx="188">
                  <c:v>6.8013298574103953E-3</c:v>
                </c:pt>
                <c:pt idx="189">
                  <c:v>0.10165158054095941</c:v>
                </c:pt>
                <c:pt idx="190">
                  <c:v>4.8386673980366529E-2</c:v>
                </c:pt>
                <c:pt idx="191">
                  <c:v>0</c:v>
                </c:pt>
                <c:pt idx="192">
                  <c:v>3.0993486925974371E-2</c:v>
                </c:pt>
                <c:pt idx="193">
                  <c:v>5.1116938636711483E-2</c:v>
                </c:pt>
                <c:pt idx="194">
                  <c:v>3.1784062146440653E-2</c:v>
                </c:pt>
                <c:pt idx="195">
                  <c:v>0.20272173005777577</c:v>
                </c:pt>
                <c:pt idx="196">
                  <c:v>0</c:v>
                </c:pt>
                <c:pt idx="197">
                  <c:v>0</c:v>
                </c:pt>
                <c:pt idx="198">
                  <c:v>0.56496395133350141</c:v>
                </c:pt>
                <c:pt idx="199">
                  <c:v>4.4578735200281796E-4</c:v>
                </c:pt>
                <c:pt idx="200">
                  <c:v>0</c:v>
                </c:pt>
                <c:pt idx="201">
                  <c:v>0</c:v>
                </c:pt>
                <c:pt idx="202">
                  <c:v>4.8838026238045611E-2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6.1585389899583543E-4</c:v>
                </c:pt>
                <c:pt idx="208">
                  <c:v>1.8192802742512594E-2</c:v>
                </c:pt>
                <c:pt idx="209">
                  <c:v>7.8761697336714506E-3</c:v>
                </c:pt>
                <c:pt idx="210">
                  <c:v>2.8200052536690411E-2</c:v>
                </c:pt>
                <c:pt idx="211">
                  <c:v>0</c:v>
                </c:pt>
                <c:pt idx="212">
                  <c:v>1.192347247386343E-2</c:v>
                </c:pt>
                <c:pt idx="213">
                  <c:v>0</c:v>
                </c:pt>
                <c:pt idx="214">
                  <c:v>0</c:v>
                </c:pt>
                <c:pt idx="215">
                  <c:v>1.609603412484957E-3</c:v>
                </c:pt>
                <c:pt idx="216">
                  <c:v>2.4164807161584288E-2</c:v>
                </c:pt>
                <c:pt idx="217">
                  <c:v>0</c:v>
                </c:pt>
                <c:pt idx="218">
                  <c:v>6.2813914442131301E-4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1.9639170542375826E-2</c:v>
                </c:pt>
                <c:pt idx="224">
                  <c:v>0.11498988114142983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2.4446576247796774E-2</c:v>
                </c:pt>
                <c:pt idx="229">
                  <c:v>0</c:v>
                </c:pt>
                <c:pt idx="230">
                  <c:v>2.909351545653651E-2</c:v>
                </c:pt>
                <c:pt idx="231">
                  <c:v>5.0435442415912813E-3</c:v>
                </c:pt>
                <c:pt idx="232">
                  <c:v>3.5888242492589408E-2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0.27570267025145889</c:v>
                </c:pt>
                <c:pt idx="238">
                  <c:v>0.38711941488999774</c:v>
                </c:pt>
                <c:pt idx="239">
                  <c:v>0</c:v>
                </c:pt>
                <c:pt idx="240">
                  <c:v>0</c:v>
                </c:pt>
                <c:pt idx="241">
                  <c:v>2.0779681954996639E-2</c:v>
                </c:pt>
                <c:pt idx="242">
                  <c:v>5.5905275532113503</c:v>
                </c:pt>
                <c:pt idx="243">
                  <c:v>1.266901913667317</c:v>
                </c:pt>
                <c:pt idx="244">
                  <c:v>5.6655877847953668</c:v>
                </c:pt>
                <c:pt idx="245">
                  <c:v>3.3880284232319839</c:v>
                </c:pt>
                <c:pt idx="246">
                  <c:v>1.4255095268255682</c:v>
                </c:pt>
                <c:pt idx="247">
                  <c:v>3.2751616599192112E-3</c:v>
                </c:pt>
                <c:pt idx="248">
                  <c:v>1.0654543225409771E-2</c:v>
                </c:pt>
                <c:pt idx="249">
                  <c:v>0.2497170171303722</c:v>
                </c:pt>
                <c:pt idx="250">
                  <c:v>9.8923201299971369E-2</c:v>
                </c:pt>
                <c:pt idx="251">
                  <c:v>1.700300364839674</c:v>
                </c:pt>
                <c:pt idx="252">
                  <c:v>4.5605369338287557E-2</c:v>
                </c:pt>
                <c:pt idx="253">
                  <c:v>0.31339588259052048</c:v>
                </c:pt>
                <c:pt idx="254">
                  <c:v>3.6961816755473791</c:v>
                </c:pt>
                <c:pt idx="255">
                  <c:v>1.3730574749390703</c:v>
                </c:pt>
                <c:pt idx="256">
                  <c:v>2.6295749080600763</c:v>
                </c:pt>
                <c:pt idx="257">
                  <c:v>0.75909137720880571</c:v>
                </c:pt>
                <c:pt idx="258">
                  <c:v>3.036555148908358</c:v>
                </c:pt>
                <c:pt idx="259">
                  <c:v>294.71225172238366</c:v>
                </c:pt>
                <c:pt idx="260">
                  <c:v>132.84126066983873</c:v>
                </c:pt>
                <c:pt idx="261">
                  <c:v>399.94759077434253</c:v>
                </c:pt>
                <c:pt idx="262">
                  <c:v>4.6614906297390801</c:v>
                </c:pt>
                <c:pt idx="263">
                  <c:v>3.7268419182292933</c:v>
                </c:pt>
                <c:pt idx="264">
                  <c:v>38.736640568318329</c:v>
                </c:pt>
                <c:pt idx="265">
                  <c:v>35.982316415847727</c:v>
                </c:pt>
                <c:pt idx="266">
                  <c:v>194.74625744762457</c:v>
                </c:pt>
                <c:pt idx="267">
                  <c:v>71.362403879205075</c:v>
                </c:pt>
                <c:pt idx="268">
                  <c:v>121.21165481490236</c:v>
                </c:pt>
                <c:pt idx="269">
                  <c:v>6.070665977140056</c:v>
                </c:pt>
                <c:pt idx="270">
                  <c:v>108.22146711078378</c:v>
                </c:pt>
                <c:pt idx="271">
                  <c:v>2.0858928602351221</c:v>
                </c:pt>
                <c:pt idx="272">
                  <c:v>4.4461985136478264</c:v>
                </c:pt>
                <c:pt idx="273">
                  <c:v>153.19904433924313</c:v>
                </c:pt>
                <c:pt idx="274">
                  <c:v>30.952688673808947</c:v>
                </c:pt>
                <c:pt idx="275">
                  <c:v>1.023273402910874E-2</c:v>
                </c:pt>
                <c:pt idx="276">
                  <c:v>12.591795911104137</c:v>
                </c:pt>
                <c:pt idx="277">
                  <c:v>0.80999796840415472</c:v>
                </c:pt>
                <c:pt idx="278">
                  <c:v>0.52687074172365955</c:v>
                </c:pt>
                <c:pt idx="279">
                  <c:v>18.700816436325212</c:v>
                </c:pt>
                <c:pt idx="280">
                  <c:v>8.5534825149252425E-2</c:v>
                </c:pt>
                <c:pt idx="281">
                  <c:v>7.2361466996420154E-2</c:v>
                </c:pt>
                <c:pt idx="282">
                  <c:v>56.038323494329411</c:v>
                </c:pt>
                <c:pt idx="283">
                  <c:v>1.2968587377352352</c:v>
                </c:pt>
                <c:pt idx="284">
                  <c:v>3.9388209592721344</c:v>
                </c:pt>
                <c:pt idx="285">
                  <c:v>0.50371376114224375</c:v>
                </c:pt>
                <c:pt idx="286">
                  <c:v>0.36050789928023719</c:v>
                </c:pt>
                <c:pt idx="287">
                  <c:v>0.3333576061718157</c:v>
                </c:pt>
                <c:pt idx="288">
                  <c:v>9.465673127588807E-2</c:v>
                </c:pt>
                <c:pt idx="289">
                  <c:v>2.8658541995914817</c:v>
                </c:pt>
                <c:pt idx="290">
                  <c:v>2.2193813629220593</c:v>
                </c:pt>
                <c:pt idx="291">
                  <c:v>4.5612373177746219</c:v>
                </c:pt>
                <c:pt idx="292">
                  <c:v>18.943349475108334</c:v>
                </c:pt>
                <c:pt idx="293">
                  <c:v>450.95959372802986</c:v>
                </c:pt>
                <c:pt idx="294">
                  <c:v>28.831253075972906</c:v>
                </c:pt>
                <c:pt idx="295">
                  <c:v>38.140378186073185</c:v>
                </c:pt>
                <c:pt idx="296">
                  <c:v>48.145888112142202</c:v>
                </c:pt>
                <c:pt idx="297">
                  <c:v>92.000388273006195</c:v>
                </c:pt>
                <c:pt idx="298">
                  <c:v>41.835278843986153</c:v>
                </c:pt>
                <c:pt idx="299">
                  <c:v>773.5395614452317</c:v>
                </c:pt>
                <c:pt idx="300">
                  <c:v>0.32640380679635705</c:v>
                </c:pt>
                <c:pt idx="301">
                  <c:v>1.0950909302803307E-2</c:v>
                </c:pt>
                <c:pt idx="302">
                  <c:v>170.53642814540086</c:v>
                </c:pt>
                <c:pt idx="303">
                  <c:v>8.1185645108604305</c:v>
                </c:pt>
                <c:pt idx="304">
                  <c:v>642.00791039073147</c:v>
                </c:pt>
                <c:pt idx="305">
                  <c:v>106.90379528084534</c:v>
                </c:pt>
                <c:pt idx="306">
                  <c:v>416.40970757132686</c:v>
                </c:pt>
                <c:pt idx="307">
                  <c:v>202.25224970025192</c:v>
                </c:pt>
                <c:pt idx="308">
                  <c:v>1.9363420464661831</c:v>
                </c:pt>
                <c:pt idx="309">
                  <c:v>354.73687375840416</c:v>
                </c:pt>
                <c:pt idx="310">
                  <c:v>11.693898563037759</c:v>
                </c:pt>
                <c:pt idx="311">
                  <c:v>40.729629670916296</c:v>
                </c:pt>
                <c:pt idx="312">
                  <c:v>156.01403585452081</c:v>
                </c:pt>
                <c:pt idx="313">
                  <c:v>16.251111920317147</c:v>
                </c:pt>
                <c:pt idx="314">
                  <c:v>114.06143169663511</c:v>
                </c:pt>
                <c:pt idx="315">
                  <c:v>20.293667427954635</c:v>
                </c:pt>
                <c:pt idx="316">
                  <c:v>95.956200671943577</c:v>
                </c:pt>
                <c:pt idx="317">
                  <c:v>528.47347107788949</c:v>
                </c:pt>
                <c:pt idx="318">
                  <c:v>62.68644218782709</c:v>
                </c:pt>
                <c:pt idx="319">
                  <c:v>205.71531443127964</c:v>
                </c:pt>
                <c:pt idx="320">
                  <c:v>136.67383318298315</c:v>
                </c:pt>
                <c:pt idx="321">
                  <c:v>172.15580903200356</c:v>
                </c:pt>
                <c:pt idx="322">
                  <c:v>326.0463966597427</c:v>
                </c:pt>
                <c:pt idx="323">
                  <c:v>208.98693765264059</c:v>
                </c:pt>
                <c:pt idx="324">
                  <c:v>168.89851999367232</c:v>
                </c:pt>
                <c:pt idx="325">
                  <c:v>512.39250910165993</c:v>
                </c:pt>
                <c:pt idx="326">
                  <c:v>336.09529398804949</c:v>
                </c:pt>
                <c:pt idx="327">
                  <c:v>147.9416092879091</c:v>
                </c:pt>
                <c:pt idx="328">
                  <c:v>0.45225576906838055</c:v>
                </c:pt>
                <c:pt idx="329">
                  <c:v>6.3382682502153864</c:v>
                </c:pt>
                <c:pt idx="330">
                  <c:v>47.558004550654104</c:v>
                </c:pt>
                <c:pt idx="331">
                  <c:v>41.264075415650673</c:v>
                </c:pt>
                <c:pt idx="332">
                  <c:v>21.979153032667078</c:v>
                </c:pt>
                <c:pt idx="333">
                  <c:v>29.412438101072759</c:v>
                </c:pt>
                <c:pt idx="334">
                  <c:v>11.024665618505527</c:v>
                </c:pt>
                <c:pt idx="335">
                  <c:v>23.985279606737972</c:v>
                </c:pt>
                <c:pt idx="336">
                  <c:v>31.228534462239143</c:v>
                </c:pt>
                <c:pt idx="337">
                  <c:v>11.259349732362265</c:v>
                </c:pt>
                <c:pt idx="338">
                  <c:v>8.3419640254588145</c:v>
                </c:pt>
                <c:pt idx="339">
                  <c:v>13.817916664214</c:v>
                </c:pt>
                <c:pt idx="340">
                  <c:v>20.695301853265978</c:v>
                </c:pt>
                <c:pt idx="341">
                  <c:v>0.85155397542924216</c:v>
                </c:pt>
                <c:pt idx="342">
                  <c:v>1.2515127847786762</c:v>
                </c:pt>
              </c:numCache>
            </c:numRef>
          </c:xVal>
          <c:yVal>
            <c:numRef>
              <c:f>'Datos originales'!$AJ$2:$AJ$344</c:f>
              <c:numCache>
                <c:formatCode>0.0</c:formatCode>
                <c:ptCount val="343"/>
                <c:pt idx="0">
                  <c:v>1.5418143446214894E-4</c:v>
                </c:pt>
                <c:pt idx="1">
                  <c:v>-6.6924648353910389E-3</c:v>
                </c:pt>
                <c:pt idx="2">
                  <c:v>4.9322148958255194E-2</c:v>
                </c:pt>
                <c:pt idx="3">
                  <c:v>1.1695027540545186</c:v>
                </c:pt>
                <c:pt idx="4">
                  <c:v>0.19400350889031559</c:v>
                </c:pt>
                <c:pt idx="5">
                  <c:v>3.6022204021138142E-2</c:v>
                </c:pt>
                <c:pt idx="6">
                  <c:v>0.21974930848747146</c:v>
                </c:pt>
                <c:pt idx="7">
                  <c:v>0.25872862146706394</c:v>
                </c:pt>
                <c:pt idx="8">
                  <c:v>-7.3989171428408872E-3</c:v>
                </c:pt>
                <c:pt idx="9">
                  <c:v>4.1088281042398549</c:v>
                </c:pt>
                <c:pt idx="10">
                  <c:v>0.22869724194915955</c:v>
                </c:pt>
                <c:pt idx="11">
                  <c:v>0.26608924262456096</c:v>
                </c:pt>
                <c:pt idx="12">
                  <c:v>9.1142452555291076E-2</c:v>
                </c:pt>
                <c:pt idx="13">
                  <c:v>0.9619184276420677</c:v>
                </c:pt>
                <c:pt idx="14">
                  <c:v>4.1773877550280263</c:v>
                </c:pt>
                <c:pt idx="15">
                  <c:v>14.059602381284021</c:v>
                </c:pt>
                <c:pt idx="16">
                  <c:v>2.6266897463478833E-2</c:v>
                </c:pt>
                <c:pt idx="17">
                  <c:v>1.7095276201709749E-4</c:v>
                </c:pt>
                <c:pt idx="18">
                  <c:v>3.2792576429224174E-3</c:v>
                </c:pt>
                <c:pt idx="19">
                  <c:v>1.6824473558709786E-2</c:v>
                </c:pt>
                <c:pt idx="20">
                  <c:v>1.3012226733397991</c:v>
                </c:pt>
                <c:pt idx="21">
                  <c:v>2.8212788644301936E-3</c:v>
                </c:pt>
                <c:pt idx="22">
                  <c:v>2.2979470246533782</c:v>
                </c:pt>
                <c:pt idx="23">
                  <c:v>1.2556691092185482E-2</c:v>
                </c:pt>
                <c:pt idx="24">
                  <c:v>7.0470406886181376</c:v>
                </c:pt>
                <c:pt idx="25">
                  <c:v>7.5316994195189738E-4</c:v>
                </c:pt>
                <c:pt idx="26">
                  <c:v>7.2571365220276878</c:v>
                </c:pt>
                <c:pt idx="27">
                  <c:v>8.794333159337361</c:v>
                </c:pt>
                <c:pt idx="28">
                  <c:v>31.090746420276634</c:v>
                </c:pt>
                <c:pt idx="29">
                  <c:v>1.6320279448909646E-2</c:v>
                </c:pt>
                <c:pt idx="30">
                  <c:v>0.10779175772324458</c:v>
                </c:pt>
                <c:pt idx="31">
                  <c:v>8.6111365740132728E-3</c:v>
                </c:pt>
                <c:pt idx="32">
                  <c:v>1.4454737957810237E-4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9.822832043286657E-2</c:v>
                </c:pt>
                <c:pt idx="50">
                  <c:v>4.1332011420558808E-4</c:v>
                </c:pt>
                <c:pt idx="51">
                  <c:v>0</c:v>
                </c:pt>
                <c:pt idx="52">
                  <c:v>0</c:v>
                </c:pt>
                <c:pt idx="53">
                  <c:v>0.11636142131368013</c:v>
                </c:pt>
                <c:pt idx="54">
                  <c:v>1.4172248706496462</c:v>
                </c:pt>
                <c:pt idx="55">
                  <c:v>0.60611933018633946</c:v>
                </c:pt>
                <c:pt idx="56">
                  <c:v>0.26711601604783902</c:v>
                </c:pt>
                <c:pt idx="57">
                  <c:v>11.530258855959616</c:v>
                </c:pt>
                <c:pt idx="58">
                  <c:v>2.6246604818962078</c:v>
                </c:pt>
                <c:pt idx="59">
                  <c:v>3.8598793464165608E-2</c:v>
                </c:pt>
                <c:pt idx="60">
                  <c:v>4.487498085297105E-2</c:v>
                </c:pt>
                <c:pt idx="61">
                  <c:v>2.4937217107668075</c:v>
                </c:pt>
                <c:pt idx="62">
                  <c:v>7.4327276198791585</c:v>
                </c:pt>
                <c:pt idx="63">
                  <c:v>21.976700503516248</c:v>
                </c:pt>
                <c:pt idx="64">
                  <c:v>18.519785689738008</c:v>
                </c:pt>
                <c:pt idx="65">
                  <c:v>3.4058579154489519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1.5276109712877276E-2</c:v>
                </c:pt>
                <c:pt idx="74">
                  <c:v>2.2361891110785924E-2</c:v>
                </c:pt>
                <c:pt idx="75">
                  <c:v>7.1730556748216998E-6</c:v>
                </c:pt>
                <c:pt idx="76">
                  <c:v>2.0099917049078615E-2</c:v>
                </c:pt>
                <c:pt idx="77">
                  <c:v>0.26938497719885646</c:v>
                </c:pt>
                <c:pt idx="78">
                  <c:v>4.1933574602368386</c:v>
                </c:pt>
                <c:pt idx="79">
                  <c:v>1.220286673776416</c:v>
                </c:pt>
                <c:pt idx="80">
                  <c:v>2.0009645138845804</c:v>
                </c:pt>
                <c:pt idx="81">
                  <c:v>9.1081482330939278E-3</c:v>
                </c:pt>
                <c:pt idx="82">
                  <c:v>7.3066039030133215E-2</c:v>
                </c:pt>
                <c:pt idx="83">
                  <c:v>0.68766764308904271</c:v>
                </c:pt>
                <c:pt idx="84">
                  <c:v>1.0410181068924123</c:v>
                </c:pt>
                <c:pt idx="85">
                  <c:v>1.5323402523277261</c:v>
                </c:pt>
                <c:pt idx="86">
                  <c:v>0.85997685952035441</c:v>
                </c:pt>
                <c:pt idx="87">
                  <c:v>21.72383419419743</c:v>
                </c:pt>
                <c:pt idx="88">
                  <c:v>5.0635703920012718</c:v>
                </c:pt>
                <c:pt idx="89">
                  <c:v>7.9760194421153146E-6</c:v>
                </c:pt>
                <c:pt idx="90">
                  <c:v>0</c:v>
                </c:pt>
                <c:pt idx="91">
                  <c:v>1.9765982416039213E-5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1.8110802423637027E-3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1.182942039192588</c:v>
                </c:pt>
                <c:pt idx="101">
                  <c:v>1.0459625525168386</c:v>
                </c:pt>
                <c:pt idx="102">
                  <c:v>78.156676572058714</c:v>
                </c:pt>
                <c:pt idx="103">
                  <c:v>41.102425363197703</c:v>
                </c:pt>
                <c:pt idx="104">
                  <c:v>2.4179926850298163</c:v>
                </c:pt>
                <c:pt idx="105">
                  <c:v>0.98802311978769153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3.8049097534476686</c:v>
                </c:pt>
                <c:pt idx="115">
                  <c:v>19.493874069859135</c:v>
                </c:pt>
                <c:pt idx="116">
                  <c:v>5.1039323151629351E-3</c:v>
                </c:pt>
                <c:pt idx="117">
                  <c:v>0.11122051206823617</c:v>
                </c:pt>
                <c:pt idx="118">
                  <c:v>0.75696606350768936</c:v>
                </c:pt>
                <c:pt idx="119">
                  <c:v>2.6818542345643102E-2</c:v>
                </c:pt>
                <c:pt idx="120">
                  <c:v>0.31138000244816616</c:v>
                </c:pt>
                <c:pt idx="121">
                  <c:v>0.15204447556351669</c:v>
                </c:pt>
                <c:pt idx="122">
                  <c:v>10.4030063067404</c:v>
                </c:pt>
                <c:pt idx="123">
                  <c:v>2.0884250026950706E-2</c:v>
                </c:pt>
                <c:pt idx="124">
                  <c:v>5.7997006890093079E-2</c:v>
                </c:pt>
                <c:pt idx="125">
                  <c:v>3.3373898410931258E-3</c:v>
                </c:pt>
                <c:pt idx="126">
                  <c:v>1.335626188127507E-2</c:v>
                </c:pt>
                <c:pt idx="127">
                  <c:v>1.5727456445462609E-2</c:v>
                </c:pt>
                <c:pt idx="128">
                  <c:v>2.7624753400593331E-2</c:v>
                </c:pt>
                <c:pt idx="129">
                  <c:v>6.16651177547233E-3</c:v>
                </c:pt>
                <c:pt idx="130">
                  <c:v>1.495522915120474E-3</c:v>
                </c:pt>
                <c:pt idx="131">
                  <c:v>2.4162322101623546E-2</c:v>
                </c:pt>
                <c:pt idx="132">
                  <c:v>1.6626387765748662E-2</c:v>
                </c:pt>
                <c:pt idx="133">
                  <c:v>4.6491957487573635E-3</c:v>
                </c:pt>
                <c:pt idx="134">
                  <c:v>0</c:v>
                </c:pt>
                <c:pt idx="135">
                  <c:v>0</c:v>
                </c:pt>
                <c:pt idx="136">
                  <c:v>2.5913182667832189E-2</c:v>
                </c:pt>
                <c:pt idx="137">
                  <c:v>1.5993795882765373E-2</c:v>
                </c:pt>
                <c:pt idx="138">
                  <c:v>1.7522600107883285E-2</c:v>
                </c:pt>
                <c:pt idx="139">
                  <c:v>5.3041162894860293E-2</c:v>
                </c:pt>
                <c:pt idx="140">
                  <c:v>3.7696937881298194E-2</c:v>
                </c:pt>
                <c:pt idx="141">
                  <c:v>2.7070545596405E-2</c:v>
                </c:pt>
                <c:pt idx="142">
                  <c:v>9.4195045656049921E-3</c:v>
                </c:pt>
                <c:pt idx="143">
                  <c:v>1.1213319126733228</c:v>
                </c:pt>
                <c:pt idx="144">
                  <c:v>11.102022728706396</c:v>
                </c:pt>
                <c:pt idx="145">
                  <c:v>7.1320716232667796E-3</c:v>
                </c:pt>
                <c:pt idx="146">
                  <c:v>3.1708244388494129</c:v>
                </c:pt>
                <c:pt idx="147">
                  <c:v>3.4879646444383092</c:v>
                </c:pt>
                <c:pt idx="148">
                  <c:v>0.10055811314126498</c:v>
                </c:pt>
                <c:pt idx="149">
                  <c:v>14.424637136744144</c:v>
                </c:pt>
                <c:pt idx="150">
                  <c:v>5.4654622081994599</c:v>
                </c:pt>
                <c:pt idx="151">
                  <c:v>5.9184436632762356</c:v>
                </c:pt>
                <c:pt idx="152">
                  <c:v>5.4537490207678133E-2</c:v>
                </c:pt>
                <c:pt idx="153">
                  <c:v>0.12846117412967864</c:v>
                </c:pt>
                <c:pt idx="154">
                  <c:v>7.0995279565923317E-2</c:v>
                </c:pt>
                <c:pt idx="155">
                  <c:v>6.5323272327144702E-2</c:v>
                </c:pt>
                <c:pt idx="156">
                  <c:v>1.2863829991079476E-3</c:v>
                </c:pt>
                <c:pt idx="157">
                  <c:v>5.2420230508235291E-4</c:v>
                </c:pt>
                <c:pt idx="158">
                  <c:v>2.6366121863876307E-2</c:v>
                </c:pt>
                <c:pt idx="159">
                  <c:v>0</c:v>
                </c:pt>
                <c:pt idx="160">
                  <c:v>4.7020991945367852E-2</c:v>
                </c:pt>
                <c:pt idx="161">
                  <c:v>0</c:v>
                </c:pt>
                <c:pt idx="162">
                  <c:v>1.7164707581434229</c:v>
                </c:pt>
                <c:pt idx="163">
                  <c:v>2.2794381753019013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7.9856526789522618E-4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2.5652722701967258E-5</c:v>
                </c:pt>
                <c:pt idx="200">
                  <c:v>5.789332685486944E-5</c:v>
                </c:pt>
                <c:pt idx="201">
                  <c:v>-2.5211338656769101E-5</c:v>
                </c:pt>
                <c:pt idx="202">
                  <c:v>0</c:v>
                </c:pt>
                <c:pt idx="203">
                  <c:v>0</c:v>
                </c:pt>
                <c:pt idx="204">
                  <c:v>5.1400936066433667E-4</c:v>
                </c:pt>
                <c:pt idx="205">
                  <c:v>1.9024919857503559E-5</c:v>
                </c:pt>
                <c:pt idx="206">
                  <c:v>0</c:v>
                </c:pt>
                <c:pt idx="207">
                  <c:v>7.7576239239469187E-4</c:v>
                </c:pt>
                <c:pt idx="208">
                  <c:v>8.0760544773538412E-4</c:v>
                </c:pt>
                <c:pt idx="209">
                  <c:v>-2.8865294108503095E-4</c:v>
                </c:pt>
                <c:pt idx="210">
                  <c:v>1.1099592805017459E-2</c:v>
                </c:pt>
                <c:pt idx="211">
                  <c:v>1.9517915099445227E-2</c:v>
                </c:pt>
                <c:pt idx="212">
                  <c:v>1.0782077191800233E-3</c:v>
                </c:pt>
                <c:pt idx="213">
                  <c:v>2.2714694251090213E-3</c:v>
                </c:pt>
                <c:pt idx="214">
                  <c:v>0</c:v>
                </c:pt>
                <c:pt idx="215">
                  <c:v>3.5028057581689885E-2</c:v>
                </c:pt>
                <c:pt idx="216">
                  <c:v>4.409426436357948E-2</c:v>
                </c:pt>
                <c:pt idx="217">
                  <c:v>4.5271058223214053E-4</c:v>
                </c:pt>
                <c:pt idx="218">
                  <c:v>-2.3741750314955974E-3</c:v>
                </c:pt>
                <c:pt idx="219">
                  <c:v>0</c:v>
                </c:pt>
                <c:pt idx="220">
                  <c:v>0</c:v>
                </c:pt>
                <c:pt idx="221">
                  <c:v>2.4201124779051164E-3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1.0357255625351915E-3</c:v>
                </c:pt>
                <c:pt idx="229">
                  <c:v>2.5939114096298042E-4</c:v>
                </c:pt>
                <c:pt idx="230">
                  <c:v>1.1597066190466175E-3</c:v>
                </c:pt>
                <c:pt idx="231">
                  <c:v>0</c:v>
                </c:pt>
                <c:pt idx="232">
                  <c:v>-1.362325748847927E-4</c:v>
                </c:pt>
                <c:pt idx="233">
                  <c:v>0</c:v>
                </c:pt>
                <c:pt idx="234">
                  <c:v>2.6357275368309467E-4</c:v>
                </c:pt>
                <c:pt idx="235">
                  <c:v>2.6301934872347593E-2</c:v>
                </c:pt>
                <c:pt idx="236">
                  <c:v>7.7869022487386336E-2</c:v>
                </c:pt>
                <c:pt idx="237">
                  <c:v>0</c:v>
                </c:pt>
                <c:pt idx="238">
                  <c:v>0</c:v>
                </c:pt>
                <c:pt idx="239">
                  <c:v>2.9189615158487712E-4</c:v>
                </c:pt>
                <c:pt idx="240">
                  <c:v>0</c:v>
                </c:pt>
                <c:pt idx="241">
                  <c:v>1.4633704455591529E-2</c:v>
                </c:pt>
                <c:pt idx="242">
                  <c:v>2.0561988235939967</c:v>
                </c:pt>
                <c:pt idx="243">
                  <c:v>0.36346070457971841</c:v>
                </c:pt>
                <c:pt idx="244">
                  <c:v>4.3526415602335842</c:v>
                </c:pt>
                <c:pt idx="245">
                  <c:v>6.3785830330198516</c:v>
                </c:pt>
                <c:pt idx="246">
                  <c:v>6.826252393871731</c:v>
                </c:pt>
                <c:pt idx="247">
                  <c:v>0.12550866832565724</c:v>
                </c:pt>
                <c:pt idx="248">
                  <c:v>9.4339138469458892E-4</c:v>
                </c:pt>
                <c:pt idx="249">
                  <c:v>0.22684119842968675</c:v>
                </c:pt>
                <c:pt idx="250">
                  <c:v>-1.4090038316583869E-4</c:v>
                </c:pt>
                <c:pt idx="251">
                  <c:v>8.4660223902580061</c:v>
                </c:pt>
                <c:pt idx="252">
                  <c:v>8.7276811967718221E-2</c:v>
                </c:pt>
                <c:pt idx="253">
                  <c:v>0.79827764257878631</c:v>
                </c:pt>
                <c:pt idx="254">
                  <c:v>11.816391643921905</c:v>
                </c:pt>
                <c:pt idx="255">
                  <c:v>0.88655769286011754</c:v>
                </c:pt>
                <c:pt idx="256">
                  <c:v>2.1543829317432861</c:v>
                </c:pt>
                <c:pt idx="257">
                  <c:v>0.99324301662904013</c:v>
                </c:pt>
                <c:pt idx="258">
                  <c:v>7.7983057674629448</c:v>
                </c:pt>
                <c:pt idx="259">
                  <c:v>139.67041346890534</c:v>
                </c:pt>
                <c:pt idx="260">
                  <c:v>164.67440008928179</c:v>
                </c:pt>
                <c:pt idx="261">
                  <c:v>208.10057047078809</c:v>
                </c:pt>
                <c:pt idx="262">
                  <c:v>20.82157425196257</c:v>
                </c:pt>
                <c:pt idx="263">
                  <c:v>13.690397196765259</c:v>
                </c:pt>
                <c:pt idx="264">
                  <c:v>45.771771165570485</c:v>
                </c:pt>
                <c:pt idx="265">
                  <c:v>45.018097265411974</c:v>
                </c:pt>
                <c:pt idx="266">
                  <c:v>97.672820524765456</c:v>
                </c:pt>
                <c:pt idx="267">
                  <c:v>61.101272588508472</c:v>
                </c:pt>
                <c:pt idx="268">
                  <c:v>30.518659992677101</c:v>
                </c:pt>
                <c:pt idx="269">
                  <c:v>13.385312540912878</c:v>
                </c:pt>
                <c:pt idx="270">
                  <c:v>118.19771663054617</c:v>
                </c:pt>
                <c:pt idx="271">
                  <c:v>7.2907304828284589</c:v>
                </c:pt>
                <c:pt idx="272">
                  <c:v>8.0098017530171681</c:v>
                </c:pt>
                <c:pt idx="273">
                  <c:v>70.902270073526822</c:v>
                </c:pt>
                <c:pt idx="274">
                  <c:v>12.862223248236166</c:v>
                </c:pt>
                <c:pt idx="275">
                  <c:v>8.1080114779099564</c:v>
                </c:pt>
                <c:pt idx="276">
                  <c:v>21.355242481835777</c:v>
                </c:pt>
                <c:pt idx="277">
                  <c:v>0.89423797413619632</c:v>
                </c:pt>
                <c:pt idx="278">
                  <c:v>16.905820686054781</c:v>
                </c:pt>
                <c:pt idx="279">
                  <c:v>5.5119169118797222</c:v>
                </c:pt>
                <c:pt idx="280">
                  <c:v>1.8913807238908091</c:v>
                </c:pt>
                <c:pt idx="281">
                  <c:v>2.5253567222865301</c:v>
                </c:pt>
                <c:pt idx="282">
                  <c:v>18.953341970121244</c:v>
                </c:pt>
                <c:pt idx="283">
                  <c:v>6.3805070710026683</c:v>
                </c:pt>
                <c:pt idx="284">
                  <c:v>3.8430845076524105</c:v>
                </c:pt>
                <c:pt idx="285">
                  <c:v>2.7857783566630054</c:v>
                </c:pt>
                <c:pt idx="286">
                  <c:v>2.846539277052528</c:v>
                </c:pt>
                <c:pt idx="287">
                  <c:v>1.4771705370102384</c:v>
                </c:pt>
                <c:pt idx="288">
                  <c:v>0.15312825399437299</c:v>
                </c:pt>
                <c:pt idx="289">
                  <c:v>2.2660213685621771</c:v>
                </c:pt>
                <c:pt idx="290">
                  <c:v>2.3413799149466827</c:v>
                </c:pt>
                <c:pt idx="291">
                  <c:v>4.9540580056785943</c:v>
                </c:pt>
                <c:pt idx="292">
                  <c:v>20.367318331632045</c:v>
                </c:pt>
                <c:pt idx="293">
                  <c:v>133.60704764864127</c:v>
                </c:pt>
                <c:pt idx="294">
                  <c:v>37.204274882351186</c:v>
                </c:pt>
                <c:pt idx="295">
                  <c:v>18.717547717241839</c:v>
                </c:pt>
                <c:pt idx="296">
                  <c:v>61.088780292159136</c:v>
                </c:pt>
                <c:pt idx="297">
                  <c:v>23.113638394678556</c:v>
                </c:pt>
                <c:pt idx="298">
                  <c:v>35.576206276136602</c:v>
                </c:pt>
                <c:pt idx="299">
                  <c:v>29.769514042794089</c:v>
                </c:pt>
                <c:pt idx="300">
                  <c:v>5.9921285329860963</c:v>
                </c:pt>
                <c:pt idx="301">
                  <c:v>0.64096336358648209</c:v>
                </c:pt>
                <c:pt idx="302">
                  <c:v>43.976577581315873</c:v>
                </c:pt>
                <c:pt idx="303">
                  <c:v>2.2933291831164833</c:v>
                </c:pt>
                <c:pt idx="304">
                  <c:v>305.81137270201083</c:v>
                </c:pt>
                <c:pt idx="305">
                  <c:v>93.07272492433124</c:v>
                </c:pt>
                <c:pt idx="306">
                  <c:v>47.526345640837825</c:v>
                </c:pt>
                <c:pt idx="307">
                  <c:v>223.75415573428936</c:v>
                </c:pt>
                <c:pt idx="308">
                  <c:v>0.73309471023192696</c:v>
                </c:pt>
                <c:pt idx="309">
                  <c:v>156.43305036483136</c:v>
                </c:pt>
                <c:pt idx="310">
                  <c:v>8.7725869154539904</c:v>
                </c:pt>
                <c:pt idx="311">
                  <c:v>24.476078214472885</c:v>
                </c:pt>
                <c:pt idx="312">
                  <c:v>61.854998777479061</c:v>
                </c:pt>
                <c:pt idx="313">
                  <c:v>23.210962099658815</c:v>
                </c:pt>
                <c:pt idx="314">
                  <c:v>20.777602258326976</c:v>
                </c:pt>
                <c:pt idx="315">
                  <c:v>29.727098424340255</c:v>
                </c:pt>
                <c:pt idx="316">
                  <c:v>80.386397967405301</c:v>
                </c:pt>
                <c:pt idx="317">
                  <c:v>68.694744295989366</c:v>
                </c:pt>
                <c:pt idx="318">
                  <c:v>32.667368909433947</c:v>
                </c:pt>
                <c:pt idx="319">
                  <c:v>108.56480667250472</c:v>
                </c:pt>
                <c:pt idx="320">
                  <c:v>106.90168520474484</c:v>
                </c:pt>
                <c:pt idx="321">
                  <c:v>64.898463456013474</c:v>
                </c:pt>
                <c:pt idx="322">
                  <c:v>36.395779176392161</c:v>
                </c:pt>
                <c:pt idx="323">
                  <c:v>249.69064012365808</c:v>
                </c:pt>
                <c:pt idx="324">
                  <c:v>43.912371132148607</c:v>
                </c:pt>
                <c:pt idx="325">
                  <c:v>95.793064349192235</c:v>
                </c:pt>
                <c:pt idx="326">
                  <c:v>47.261727415777905</c:v>
                </c:pt>
                <c:pt idx="327">
                  <c:v>135.19964911848936</c:v>
                </c:pt>
                <c:pt idx="328">
                  <c:v>1.6371234428429229</c:v>
                </c:pt>
                <c:pt idx="329">
                  <c:v>13.760561142783173</c:v>
                </c:pt>
                <c:pt idx="330">
                  <c:v>106.07292510581608</c:v>
                </c:pt>
                <c:pt idx="331">
                  <c:v>125.3366790060244</c:v>
                </c:pt>
                <c:pt idx="332">
                  <c:v>31.463460628860961</c:v>
                </c:pt>
                <c:pt idx="333">
                  <c:v>50.365797226678694</c:v>
                </c:pt>
                <c:pt idx="334">
                  <c:v>55.041023455657907</c:v>
                </c:pt>
                <c:pt idx="335">
                  <c:v>18.183602635829708</c:v>
                </c:pt>
                <c:pt idx="336">
                  <c:v>34.020584717141212</c:v>
                </c:pt>
                <c:pt idx="337">
                  <c:v>15.994955000206025</c:v>
                </c:pt>
                <c:pt idx="338">
                  <c:v>34.768235604230895</c:v>
                </c:pt>
                <c:pt idx="339">
                  <c:v>27.372024121195938</c:v>
                </c:pt>
                <c:pt idx="340">
                  <c:v>48.721564763420098</c:v>
                </c:pt>
                <c:pt idx="341">
                  <c:v>23.249302608969572</c:v>
                </c:pt>
                <c:pt idx="342">
                  <c:v>8.3151763764444464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47-42F6-93A5-69DD2646A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971952"/>
        <c:axId val="586965232"/>
      </c:scatterChart>
      <c:valAx>
        <c:axId val="58697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6965232"/>
        <c:crosses val="autoZero"/>
        <c:crossBetween val="midCat"/>
      </c:valAx>
      <c:valAx>
        <c:axId val="58696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6971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Gráficos!$A$2</c:f>
              <c:strCache>
                <c:ptCount val="1"/>
                <c:pt idx="0">
                  <c:v>ODS alcanzado</c:v>
                </c:pt>
              </c:strCache>
            </c:strRef>
          </c:tx>
          <c:spPr>
            <a:solidFill>
              <a:srgbClr val="4CAF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Gráficos!$B$1:$C$1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Gráficos!$B$2:$C$2</c:f>
              <c:numCache>
                <c:formatCode>General</c:formatCode>
                <c:ptCount val="2"/>
                <c:pt idx="0">
                  <c:v>261</c:v>
                </c:pt>
                <c:pt idx="1">
                  <c:v>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AE-40B4-AAE0-F4C6F06A45F7}"/>
            </c:ext>
          </c:extLst>
        </c:ser>
        <c:ser>
          <c:idx val="3"/>
          <c:order val="1"/>
          <c:tx>
            <c:strRef>
              <c:f>Gráficos!$A$3</c:f>
              <c:strCache>
                <c:ptCount val="1"/>
                <c:pt idx="0">
                  <c:v>Próximo a alcanzarse</c:v>
                </c:pt>
              </c:strCache>
            </c:strRef>
          </c:tx>
          <c:spPr>
            <a:solidFill>
              <a:srgbClr val="FFEB3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Gráficos!$B$1:$C$1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Gráficos!$B$3:$C$3</c:f>
              <c:numCache>
                <c:formatCode>General</c:formatCode>
                <c:ptCount val="2"/>
                <c:pt idx="0">
                  <c:v>9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AE-40B4-AAE0-F4C6F06A45F7}"/>
            </c:ext>
          </c:extLst>
        </c:ser>
        <c:ser>
          <c:idx val="4"/>
          <c:order val="2"/>
          <c:tx>
            <c:strRef>
              <c:f>Gráficos!$A$4</c:f>
              <c:strCache>
                <c:ptCount val="1"/>
                <c:pt idx="0">
                  <c:v>Quedan retos importantes</c:v>
                </c:pt>
              </c:strCache>
            </c:strRef>
          </c:tx>
          <c:spPr>
            <a:solidFill>
              <a:srgbClr val="FF98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Gráficos!$B$1:$C$1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Gráficos!$B$4:$C$4</c:f>
              <c:numCache>
                <c:formatCode>General</c:formatCode>
                <c:ptCount val="2"/>
                <c:pt idx="0">
                  <c:v>8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AE-40B4-AAE0-F4C6F06A45F7}"/>
            </c:ext>
          </c:extLst>
        </c:ser>
        <c:ser>
          <c:idx val="0"/>
          <c:order val="3"/>
          <c:tx>
            <c:strRef>
              <c:f>Gráficos!$A$5</c:f>
              <c:strCache>
                <c:ptCount val="1"/>
                <c:pt idx="0">
                  <c:v>Quedan retos grandes</c:v>
                </c:pt>
              </c:strCache>
            </c:strRef>
          </c:tx>
          <c:spPr>
            <a:solidFill>
              <a:srgbClr val="F4433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Gráficos!$B$1:$C$1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Gráficos!$B$5:$C$5</c:f>
              <c:numCache>
                <c:formatCode>General</c:formatCode>
                <c:ptCount val="2"/>
                <c:pt idx="0">
                  <c:v>65</c:v>
                </c:pt>
                <c:pt idx="1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AE-40B4-AAE0-F4C6F06A4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42756367"/>
        <c:axId val="1442761647"/>
      </c:barChart>
      <c:catAx>
        <c:axId val="144275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defRPr>
            </a:pPr>
            <a:endParaRPr lang="es-BO"/>
          </a:p>
        </c:txPr>
        <c:crossAx val="1442761647"/>
        <c:crosses val="autoZero"/>
        <c:auto val="1"/>
        <c:lblAlgn val="ctr"/>
        <c:lblOffset val="100"/>
        <c:noMultiLvlLbl val="0"/>
      </c:catAx>
      <c:valAx>
        <c:axId val="144276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defRPr>
            </a:pPr>
            <a:endParaRPr lang="es-BO"/>
          </a:p>
        </c:txPr>
        <c:crossAx val="144275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65000"/>
              <a:lumOff val="35000"/>
            </a:schemeClr>
          </a:solidFill>
          <a:latin typeface="Calibri Light" panose="020F0302020204030204" pitchFamily="34" charset="0"/>
          <a:ea typeface="Calibri Light" panose="020F0302020204030204" pitchFamily="34" charset="0"/>
          <a:cs typeface="Calibri Light" panose="020F0302020204030204" pitchFamily="34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1310640</xdr:colOff>
      <xdr:row>348</xdr:row>
      <xdr:rowOff>95250</xdr:rowOff>
    </xdr:from>
    <xdr:to>
      <xdr:col>18</xdr:col>
      <xdr:colOff>0</xdr:colOff>
      <xdr:row>363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2344E9-5540-3979-7657-D6B05DEC05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876300</xdr:colOff>
      <xdr:row>304</xdr:row>
      <xdr:rowOff>49530</xdr:rowOff>
    </xdr:from>
    <xdr:to>
      <xdr:col>11</xdr:col>
      <xdr:colOff>53340</xdr:colOff>
      <xdr:row>319</xdr:row>
      <xdr:rowOff>49530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069182D-2D6C-B4A6-F189-FDFE0FFD29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289560</xdr:colOff>
      <xdr:row>324</xdr:row>
      <xdr:rowOff>80010</xdr:rowOff>
    </xdr:from>
    <xdr:to>
      <xdr:col>30</xdr:col>
      <xdr:colOff>655320</xdr:colOff>
      <xdr:row>339</xdr:row>
      <xdr:rowOff>80010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F877775-5947-01D1-DD1B-7207A8CE7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952500</xdr:colOff>
      <xdr:row>323</xdr:row>
      <xdr:rowOff>125730</xdr:rowOff>
    </xdr:from>
    <xdr:to>
      <xdr:col>36</xdr:col>
      <xdr:colOff>0</xdr:colOff>
      <xdr:row>338</xdr:row>
      <xdr:rowOff>125730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BAADACB-2DF1-67E2-3654-67E507985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108585</xdr:colOff>
      <xdr:row>4</xdr:row>
      <xdr:rowOff>121920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412984E9-E786-4BF0-A90B-81763C6FBF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28</xdr:col>
      <xdr:colOff>33</xdr:colOff>
      <xdr:row>61</xdr:row>
      <xdr:rowOff>142897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0B5F8B-B500-1835-AF1F-48304A98B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82880"/>
          <a:ext cx="16459233" cy="1111569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ina" refreshedDate="46164.487064814813" createdVersion="8" refreshedVersion="8" minRefreshableVersion="3" recordCount="343" xr:uid="{4866677A-C4B4-449E-82D7-E29C41A1741E}">
  <cacheSource type="worksheet">
    <worksheetSource name="Tabla3"/>
  </cacheSource>
  <cacheFields count="63">
    <cacheField name="Department_code" numFmtId="1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</cacheField>
    <cacheField name="Region" numFmtId="1">
      <sharedItems containsBlank="1" count="2">
        <m/>
        <s v="Gran Chaco"/>
      </sharedItems>
    </cacheField>
    <cacheField name="COD" numFmtId="1">
      <sharedItems containsSemiMixedTypes="0" containsString="0" containsNumber="1" containsInteger="1" minValue="10101" maxValue="90503"/>
    </cacheField>
    <cacheField name="Emissions from degradation per capita 2010" numFmtId="4">
      <sharedItems containsSemiMixedTypes="0" containsString="0" containsNumber="1" minValue="0" maxValue="2683.964741511415"/>
    </cacheField>
    <cacheField name="Emissions from degradation per capita 2011" numFmtId="4">
      <sharedItems containsSemiMixedTypes="0" containsString="0" containsNumber="1" minValue="0" maxValue="521.10286535750697"/>
    </cacheField>
    <cacheField name="Emissions from degradation per capita 2012" numFmtId="4">
      <sharedItems containsSemiMixedTypes="0" containsString="0" containsNumber="1" minValue="0" maxValue="605.10508180685929"/>
    </cacheField>
    <cacheField name="Emissions from degradation per capita 2013" numFmtId="4">
      <sharedItems containsSemiMixedTypes="0" containsString="0" containsNumber="1" minValue="0" maxValue="469.13357517063093"/>
    </cacheField>
    <cacheField name="Emissions from degradation per capita 2014" numFmtId="4">
      <sharedItems containsSemiMixedTypes="0" containsString="0" containsNumber="1" minValue="0" maxValue="175.09360012627354"/>
    </cacheField>
    <cacheField name="Emissions from degradation per capita 2015" numFmtId="4">
      <sharedItems containsSemiMixedTypes="0" containsString="0" containsNumber="1" minValue="0" maxValue="432.75439404804706"/>
    </cacheField>
    <cacheField name="Emissions from degradation per capita 2016" numFmtId="4">
      <sharedItems containsSemiMixedTypes="0" containsString="0" containsNumber="1" minValue="0" maxValue="773.27462946603885"/>
    </cacheField>
    <cacheField name="Emissions from degradation per capita 2017" numFmtId="4">
      <sharedItems containsSemiMixedTypes="0" containsString="0" containsNumber="1" minValue="0" maxValue="656.67653526273341"/>
    </cacheField>
    <cacheField name="Emissions from degradation per capita 2018" numFmtId="4">
      <sharedItems containsSemiMixedTypes="0" containsString="0" containsNumber="1" minValue="0" maxValue="725.49474605054513"/>
    </cacheField>
    <cacheField name="Emissions from degradation per capita 2019" numFmtId="4">
      <sharedItems containsSemiMixedTypes="0" containsString="0" containsNumber="1" minValue="0" maxValue="2714.5200020333527"/>
    </cacheField>
    <cacheField name="Emissions from degradation per capita 2020" numFmtId="4">
      <sharedItems containsSemiMixedTypes="0" containsString="0" containsNumber="1" minValue="0" maxValue="1802.2996577946255"/>
    </cacheField>
    <cacheField name="Emissions from degradation per capita 2021" numFmtId="4">
      <sharedItems containsSemiMixedTypes="0" containsString="0" containsNumber="1" minValue="0" maxValue="2383.0291116609042"/>
    </cacheField>
    <cacheField name="Emissions from degradation per capita 2022" numFmtId="4">
      <sharedItems containsSemiMixedTypes="0" containsString="0" containsNumber="1" minValue="0" maxValue="1931.9534531022991"/>
    </cacheField>
    <cacheField name="Índicador 2012" numFmtId="4">
      <sharedItems containsSemiMixedTypes="0" containsString="0" containsNumber="1" minValue="0" maxValue="456.42903872045241"/>
    </cacheField>
    <cacheField name="Indicador 2022" numFmtId="4">
      <sharedItems containsSemiMixedTypes="0" containsString="0" containsNumber="1" minValue="0" maxValue="1266.800118897396"/>
    </cacheField>
    <cacheField name="Net emissions from deforestation per capita tCO2  2010" numFmtId="166">
      <sharedItems containsSemiMixedTypes="0" containsString="0" containsNumber="1" minValue="-1.533994477137159" maxValue="457.61476234455688"/>
    </cacheField>
    <cacheField name="Net emissions from deforestation per capita tCO2  2011" numFmtId="166">
      <sharedItems containsSemiMixedTypes="0" containsString="0" containsNumber="1" minValue="-0.67073855626631707" maxValue="646.08899661436931"/>
    </cacheField>
    <cacheField name="Net emissions from deforestation per capita tCO2  2012" numFmtId="166">
      <sharedItems containsSemiMixedTypes="0" containsString="0" containsNumber="1" minValue="-4.4724472861396638" maxValue="391.69238296285056"/>
    </cacheField>
    <cacheField name="Net emissions from deforestation per capita tCO2  2013" numFmtId="166">
      <sharedItems containsSemiMixedTypes="0" containsString="0" containsNumber="1" minValue="-1.0283733702727582" maxValue="228.81478173785945"/>
    </cacheField>
    <cacheField name="Net emissions from deforestation per capita tCO2  2014" numFmtId="166">
      <sharedItems containsSemiMixedTypes="0" containsString="0" containsNumber="1" minValue="-1.293507503639078" maxValue="1515.41239647149"/>
    </cacheField>
    <cacheField name="Net emissions from deforestation per capita tCO2  2015" numFmtId="166">
      <sharedItems containsSemiMixedTypes="0" containsString="0" containsNumber="1" minValue="-10.095392789585299" maxValue="121.66693036799056"/>
    </cacheField>
    <cacheField name="Net emissions from deforestation per capita tCO2  2016" numFmtId="166">
      <sharedItems containsSemiMixedTypes="0" containsString="0" containsNumber="1" minValue="-12.704422630833752" maxValue="324.33810796659105"/>
    </cacheField>
    <cacheField name="Net emissions from deforestation per capita tCO2  2017" numFmtId="166">
      <sharedItems containsSemiMixedTypes="0" containsString="0" containsNumber="1" minValue="-2.8791551559792747" maxValue="451.43253507813949"/>
    </cacheField>
    <cacheField name="Net emissions from deforestation per capita tCO2  2018" numFmtId="166">
      <sharedItems containsSemiMixedTypes="0" containsString="0" containsNumber="1" minValue="-17.505068907768564" maxValue="468.20412336953592"/>
    </cacheField>
    <cacheField name="Net emissions from deforestation per capita tCO2  2019" numFmtId="166">
      <sharedItems containsSemiMixedTypes="0" containsString="0" containsNumber="1" minValue="-2.8218771257141255" maxValue="662.65497196333695"/>
    </cacheField>
    <cacheField name="Net emissions from deforestation per capita tCO2  2020" numFmtId="166">
      <sharedItems containsSemiMixedTypes="0" containsString="0" containsNumber="1" minValue="-2.3045169034524084" maxValue="475.87029999455376"/>
    </cacheField>
    <cacheField name="Net emissions from deforestation per capita tCO2  2021" numFmtId="166">
      <sharedItems containsSemiMixedTypes="0" containsString="0" containsNumber="1" minValue="-69.791609460899025" maxValue="793.1715416979132"/>
    </cacheField>
    <cacheField name="Net emissions from deforestation per capita tCO2  2022" numFmtId="166">
      <sharedItems containsSemiMixedTypes="0" containsString="0" containsNumber="1" minValue="-44.346139858837795" maxValue="378.1372148629145"/>
    </cacheField>
    <cacheField name="Net emissions from deforestation per capita tCO2  2023" numFmtId="166">
      <sharedItems containsSemiMixedTypes="0" containsString="0" containsNumber="1" minValue="-97.400639804241948" maxValue="300.34196833061492"/>
    </cacheField>
    <cacheField name="Emisiones por deforestación per cápita (tCO2/persona) 2012" numFmtId="0">
      <sharedItems containsSemiMixedTypes="0" containsString="0" containsNumber="1" minValue="-0.26527683498077653" maxValue="343.03903792549909"/>
    </cacheField>
    <cacheField name="Emisiones por deforestación per cápita (tCO2/persona) 2023" numFmtId="4">
      <sharedItems containsSemiMixedTypes="0" containsString="0" containsNumber="1" minValue="-128.49444398724765" maxValue="890.19830794929874"/>
    </cacheField>
    <cacheField name="Promedio degradacion per capita" numFmtId="166">
      <sharedItems containsSemiMixedTypes="0" containsString="0" containsNumber="1" minValue="0" maxValue="773.5395614452317"/>
    </cacheField>
    <cacheField name="Promedio deforestacion per capita" numFmtId="166">
      <sharedItems containsSemiMixedTypes="0" containsString="0" containsNumber="1" minValue="-7.3989171428408872E-3" maxValue="305.81137270201083"/>
    </cacheField>
    <cacheField name="Emisiones por degradación tCO2 2010" numFmtId="166">
      <sharedItems containsSemiMixedTypes="0" containsString="0" containsNumber="1" minValue="0" maxValue="40173223.755340032"/>
    </cacheField>
    <cacheField name="Emisiones por degradación tCO2 2011" numFmtId="166">
      <sharedItems containsSemiMixedTypes="0" containsString="0" containsNumber="1" minValue="0" maxValue="8235509.6841100408"/>
    </cacheField>
    <cacheField name="Emisiones por degradación tCO2 2012" numFmtId="166">
      <sharedItems containsSemiMixedTypes="0" containsString="0" containsNumber="1" minValue="0" maxValue="8287519.2004267452"/>
    </cacheField>
    <cacheField name="Emisiones por degradación tCO2 2013" numFmtId="166">
      <sharedItems containsSemiMixedTypes="0" containsString="0" containsNumber="1" minValue="0" maxValue="3454552.2191384002"/>
    </cacheField>
    <cacheField name="Emisiones por degradación tCO2 2014" numFmtId="166">
      <sharedItems containsSemiMixedTypes="0" containsString="0" containsNumber="1" minValue="0" maxValue="2581574.9573150477"/>
    </cacheField>
    <cacheField name="Emisiones por degradación tCO2 2015" numFmtId="166">
      <sharedItems containsSemiMixedTypes="0" containsString="0" containsNumber="1" minValue="0" maxValue="12490777.600499913"/>
    </cacheField>
    <cacheField name="Emisiones por degradación tCO2 2016" numFmtId="166">
      <sharedItems containsSemiMixedTypes="0" containsString="0" containsNumber="1" minValue="0" maxValue="13141356.7463258"/>
    </cacheField>
    <cacheField name="Emisiones por degradación tCO2 2017" numFmtId="166">
      <sharedItems containsSemiMixedTypes="0" containsString="0" containsNumber="1" minValue="0" maxValue="12322119.271674665"/>
    </cacheField>
    <cacheField name="Emisiones por degradación tCO2 2018" numFmtId="166">
      <sharedItems containsSemiMixedTypes="0" containsString="0" containsNumber="1" minValue="0" maxValue="12964763.940567199"/>
    </cacheField>
    <cacheField name="Emisiones por degradación tCO2 2019" numFmtId="166">
      <sharedItems containsSemiMixedTypes="0" containsString="0" containsNumber="1" minValue="0" maxValue="39775861.589794718"/>
    </cacheField>
    <cacheField name="Emisiones por degradación tCO2 2020" numFmtId="166">
      <sharedItems containsSemiMixedTypes="0" containsString="0" containsNumber="1" minValue="0" maxValue="36403489.394630566"/>
    </cacheField>
    <cacheField name="Emisiones por degradación tCO2 2021" numFmtId="166">
      <sharedItems containsSemiMixedTypes="0" containsString="0" containsNumber="1" minValue="0" maxValue="35569092.520650655"/>
    </cacheField>
    <cacheField name="Emisiones por degradación tCO2 2022" numFmtId="166">
      <sharedItems containsSemiMixedTypes="0" containsString="0" containsNumber="1" minValue="0" maxValue="31249368.967063718"/>
    </cacheField>
    <cacheField name="Net emissions tCO2 2010" numFmtId="166">
      <sharedItems containsSemiMixedTypes="0" containsString="0" containsNumber="1" minValue="-9351.2303326281217" maxValue="4808809.6860448299"/>
    </cacheField>
    <cacheField name="Net emissions tCO2 2011" numFmtId="166">
      <sharedItems containsSemiMixedTypes="0" containsString="0" containsNumber="1" minValue="-5881.5220672105752" maxValue="6612742.4257560018"/>
    </cacheField>
    <cacheField name="Net emissions tCO2 2012" numFmtId="166">
      <sharedItems containsSemiMixedTypes="0" containsString="0" containsNumber="1" minValue="-28914.371704892925" maxValue="6246640.0590907633"/>
    </cacheField>
    <cacheField name="Net emissions tCO2 2013" numFmtId="166">
      <sharedItems containsSemiMixedTypes="0" containsString="0" containsNumber="1" minValue="-6875.5483747397993" maxValue="3665841.6182222464"/>
    </cacheField>
    <cacheField name="Net emissions tCO2 2014" numFmtId="166">
      <sharedItems containsSemiMixedTypes="0" containsString="0" containsNumber="1" minValue="-17866.029915764768" maxValue="4160965.7757739378"/>
    </cacheField>
    <cacheField name="Net emissions tCO2 2015" numFmtId="166">
      <sharedItems containsSemiMixedTypes="0" containsString="0" containsNumber="1" minValue="-74251.61396739987" maxValue="5195232.2870641211"/>
    </cacheField>
    <cacheField name="Net emissions tCO2 2016" numFmtId="166">
      <sharedItems containsSemiMixedTypes="0" containsString="0" containsNumber="1" minValue="-50557.236354325083" maxValue="7193218.0723643489"/>
    </cacheField>
    <cacheField name="Net emissions tCO2 2017" numFmtId="166">
      <sharedItems containsSemiMixedTypes="0" containsString="0" containsNumber="1" minValue="-34050.285423918962" maxValue="9441561.6530037038"/>
    </cacheField>
    <cacheField name="Net emissions tCO2 2018" numFmtId="166">
      <sharedItems containsSemiMixedTypes="0" containsString="0" containsNumber="1" minValue="-68230.88474159193" maxValue="11033045.8238071"/>
    </cacheField>
    <cacheField name="Net emissions tCO2 2019" numFmtId="166">
      <sharedItems containsSemiMixedTypes="0" containsString="0" containsNumber="1" minValue="-23513.247340794471" maxValue="11526435.753395334"/>
    </cacheField>
    <cacheField name="Net emissions tCO2 2020" numFmtId="166">
      <sharedItems containsSemiMixedTypes="0" containsString="0" containsNumber="1" minValue="-29864.190264944162" maxValue="8720159.7141833268"/>
    </cacheField>
    <cacheField name="Net emissions tCO2 2021" numFmtId="166">
      <sharedItems containsSemiMixedTypes="0" containsString="0" containsNumber="1" minValue="-447224.63342544099" maxValue="16244093.57607843"/>
    </cacheField>
    <cacheField name="Net emissions tCO2 2022" numFmtId="166">
      <sharedItems containsSemiMixedTypes="0" containsString="0" containsNumber="1" minValue="-349266.0646448487" maxValue="17346789.21990905"/>
    </cacheField>
    <cacheField name="Net emissions tCO2 2023" numFmtId="166">
      <sharedItems containsSemiMixedTypes="0" containsString="0" containsNumber="1" minValue="-481305.7088937182" maxValue="11139815.9845578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3">
  <r>
    <x v="0"/>
    <x v="0"/>
    <n v="10101"/>
    <n v="9.5106487761592408E-5"/>
    <n v="0"/>
    <n v="0"/>
    <n v="0"/>
    <n v="4.2632607743291033E-4"/>
    <n v="0"/>
    <n v="0"/>
    <n v="0"/>
    <n v="0"/>
    <n v="0"/>
    <n v="0"/>
    <n v="4.8919789366189499E-3"/>
    <n v="0"/>
    <n v="0"/>
    <n v="1.63065964553965E-3"/>
    <n v="-2.3112224267517965E-4"/>
    <n v="6.7426754349043708E-5"/>
    <n v="-1.2938368663781815E-3"/>
    <n v="-1.5657202319308992E-3"/>
    <n v="-1.105478955981797E-3"/>
    <n v="-2.1582035577036658E-3"/>
    <n v="-2.2668344572506823E-3"/>
    <n v="-1.3291569589550685E-3"/>
    <n v="1.7635083472878951E-3"/>
    <n v="-1.7517218945095642E-3"/>
    <n v="1.0416368914714171E-2"/>
    <n v="-1.9535080597972727E-3"/>
    <n v="-1.8205258788988692E-3"/>
    <n v="5.3873451702001552E-3"/>
    <n v="-9.3208744842797808E-4"/>
    <n v="5.374602777272105E-4"/>
    <n v="4.1641626937026559E-4"/>
    <n v="1.5418143446214894E-4"/>
    <n v="24.372654299200001"/>
    <n v="0"/>
    <n v="0"/>
    <n v="0"/>
    <n v="114.10830625530561"/>
    <n v="0"/>
    <n v="0"/>
    <n v="0"/>
    <n v="0"/>
    <n v="0"/>
    <n v="0"/>
    <n v="1406.8548705086241"/>
    <n v="0"/>
    <n v="-59.229003763640264"/>
    <n v="17.47121602639811"/>
    <n v="-338.93479935329481"/>
    <n v="-414.61524317715754"/>
    <n v="-295.88696996330788"/>
    <n v="-583.79837876595707"/>
    <n v="-619.63693205501681"/>
    <n v="-367.10783543555408"/>
    <n v="492.09465975225612"/>
    <n v="-493.79288484330107"/>
    <n v="2965.9256356689689"/>
    <n v="-561.79766186873883"/>
    <n v="-528.73715153447745"/>
    <n v="1579.989816825961"/>
  </r>
  <r>
    <x v="0"/>
    <x v="0"/>
    <n v="10102"/>
    <n v="0"/>
    <n v="0"/>
    <n v="0"/>
    <n v="0"/>
    <n v="0"/>
    <n v="0"/>
    <n v="0"/>
    <n v="0"/>
    <n v="0"/>
    <n v="0"/>
    <n v="0"/>
    <n v="0"/>
    <n v="0.19592757782136841"/>
    <n v="0"/>
    <n v="6.5309192607122799E-2"/>
    <n v="1.0124666165292668E-2"/>
    <n v="3.4941872854978538E-3"/>
    <n v="-5.2326407529838014E-3"/>
    <n v="4.6838879945301385E-4"/>
    <n v="-6.9099370507636447E-3"/>
    <n v="-7.8453757311721332E-3"/>
    <n v="-4.0076223022033298E-3"/>
    <n v="-8.9027715865737655E-3"/>
    <n v="-9.7948939075057483E-3"/>
    <n v="-4.8647465192515338E-3"/>
    <n v="-1.3767486421997337E-2"/>
    <n v="-1.3882519106484545E-2"/>
    <n v="-1.4827066261818197E-2"/>
    <n v="-1.7746690304964043E-2"/>
    <n v="-4.2335488934431122E-4"/>
    <n v="-1.5485425224422261E-2"/>
    <n v="1.5071352140105262E-2"/>
    <n v="-6.6924648353910389E-3"/>
    <n v="0"/>
    <n v="0"/>
    <n v="0"/>
    <n v="0"/>
    <n v="0"/>
    <n v="0"/>
    <n v="0"/>
    <n v="0"/>
    <n v="0"/>
    <n v="0"/>
    <n v="0"/>
    <n v="0"/>
    <n v="1817.8160670266561"/>
    <n v="96.164079237949764"/>
    <n v="33.121401279234156"/>
    <n v="-49.506014163979742"/>
    <n v="4.42299543323481"/>
    <n v="-65.119246766396586"/>
    <n v="-73.793604127405089"/>
    <n v="-37.623558173084859"/>
    <n v="-83.410066994609608"/>
    <n v="-91.59205292908625"/>
    <n v="-45.402679264174566"/>
    <n v="-128.2303685344832"/>
    <n v="-129.05189761388033"/>
    <n v="-137.56552077714923"/>
    <n v="-164.31660553366208"/>
  </r>
  <r>
    <x v="0"/>
    <x v="0"/>
    <n v="10103"/>
    <n v="0"/>
    <n v="0"/>
    <n v="0"/>
    <n v="0"/>
    <n v="3.2689485840081307E-3"/>
    <n v="0"/>
    <n v="1.0310898309330232E-2"/>
    <n v="0"/>
    <n v="0"/>
    <n v="0"/>
    <n v="0"/>
    <n v="0"/>
    <n v="0.11753793498822356"/>
    <n v="0"/>
    <n v="3.9179311662741183E-2"/>
    <n v="-5.2281708377621208E-3"/>
    <n v="1.7217562338437704E-3"/>
    <n v="1.5882018056881903E-2"/>
    <n v="-4.6707773995626912E-3"/>
    <n v="-6.4253588353838801E-3"/>
    <n v="9.0104926816225745E-3"/>
    <n v="-1.1014502592555561E-2"/>
    <n v="-6.488131142453786E-3"/>
    <n v="4.0208768504757429E-2"/>
    <n v="5.1285568958884954E-2"/>
    <n v="0.47486002396702254"/>
    <n v="-2.7081538036781677E-2"/>
    <n v="-2.2025269029081349E-2"/>
    <n v="0.18047520488614052"/>
    <n v="4.3927407612523077E-3"/>
    <n v="4.3675221307841496E-2"/>
    <n v="1.008598322165861E-2"/>
    <n v="4.9322148958255194E-2"/>
    <n v="0"/>
    <n v="0"/>
    <n v="0"/>
    <n v="0"/>
    <n v="52.107040429089601"/>
    <n v="0"/>
    <n v="159.61270582843198"/>
    <n v="0"/>
    <n v="0"/>
    <n v="0"/>
    <n v="0"/>
    <n v="0"/>
    <n v="1657.2848833339522"/>
    <n v="-88.146960324669351"/>
    <n v="28.632806168821901"/>
    <n v="260.46509613286321"/>
    <n v="-75.526470550928721"/>
    <n v="-102.42021983601904"/>
    <n v="141.55484002829064"/>
    <n v="-170.50450013276009"/>
    <n v="-98.943999922420232"/>
    <n v="603.93570294145661"/>
    <n v="758.51356490190847"/>
    <n v="6913.9619489598481"/>
    <n v="-388.07844006708143"/>
    <n v="-310.55629331004701"/>
    <n v="2503.1910917707692"/>
  </r>
  <r>
    <x v="0"/>
    <x v="0"/>
    <n v="10201"/>
    <n v="2.309036584224291"/>
    <n v="2.8650397753344239E-2"/>
    <n v="2.0643131000546151"/>
    <n v="0.26336708342233073"/>
    <n v="8.8035596733411603E-2"/>
    <n v="7.3479696405408884E-2"/>
    <n v="0.13832398635281137"/>
    <n v="0.22043287147896726"/>
    <n v="0.30125765285320083"/>
    <n v="0.3840771838649823"/>
    <n v="5.3464858277911498"/>
    <n v="7.9378080138103976E-2"/>
    <n v="2.8067387844066682"/>
    <n v="0.78544352707676346"/>
    <n v="2.7442008974453072"/>
    <n v="-9.0178845091925267E-2"/>
    <n v="0.35886805625547818"/>
    <n v="-6.4148614136010376E-2"/>
    <n v="0.3855347489730368"/>
    <n v="0.68269038213503341"/>
    <n v="-3.4482159554933917E-2"/>
    <n v="0.81772222729207877"/>
    <n v="0.79358028115355783"/>
    <n v="0.69577477761606243"/>
    <n v="0.39675064527135168"/>
    <n v="1.2446603604810043"/>
    <n v="0.5250689952445855"/>
    <n v="2.5024981690662447"/>
    <n v="8.1586995320576978"/>
    <n v="0.22676238772225518"/>
    <n v="3.7287555654561757"/>
    <n v="1.0848905265753297"/>
    <n v="1.1695027540545186"/>
    <n v="25669.559706821441"/>
    <n v="311.85957954515203"/>
    <n v="21989.06314178176"/>
    <n v="2744.0216421772639"/>
    <n v="896.818623923264"/>
    <n v="731.41689801944005"/>
    <n v="1344.7857953220321"/>
    <n v="2091.6875174639204"/>
    <n v="2788.7420924620801"/>
    <n v="3465.9125071976"/>
    <n v="47000.956912112"/>
    <n v="679.39698790203192"/>
    <n v="23368.907118969921"/>
    <n v="-1002.5182208869332"/>
    <n v="3906.27879234088"/>
    <n v="-683.31103777678254"/>
    <n v="4016.8865495500704"/>
    <n v="6954.5669228095849"/>
    <n v="-343.23541620981223"/>
    <n v="7949.8954937335893"/>
    <n v="7530.2832878661102"/>
    <n v="6440.7871163918899"/>
    <n v="3580.2778229286773"/>
    <n v="10941.809228988508"/>
    <n v="4494.0655302984069"/>
    <n v="20835.799755645552"/>
    <n v="66036.514012475003"/>
  </r>
  <r>
    <x v="0"/>
    <x v="0"/>
    <n v="10202"/>
    <n v="0"/>
    <n v="2.4824902737633834E-3"/>
    <n v="0"/>
    <n v="4.939446750651966E-3"/>
    <n v="0"/>
    <n v="7.082875571689895E-2"/>
    <n v="0"/>
    <n v="4.11327213237805E-2"/>
    <n v="3.73786849758578E-2"/>
    <n v="9.6579994579164219E-2"/>
    <n v="9.1549661324063739E-2"/>
    <n v="5.6518522470142656E-2"/>
    <n v="7.2325965576998177E-2"/>
    <n v="2.4739790081384498E-3"/>
    <n v="7.3464716457068188E-2"/>
    <n v="-1.4312340206302345E-2"/>
    <n v="4.7226228680102969E-2"/>
    <n v="-4.1641353078114909E-2"/>
    <n v="2.7325024954540037E-2"/>
    <n v="0.14257767847088759"/>
    <n v="3.4400032429233771E-2"/>
    <n v="2.395254812157754E-2"/>
    <n v="1.4299444373021542E-2"/>
    <n v="0.16271458035490052"/>
    <n v="0.2205103702914134"/>
    <n v="4.7696492918663146E-2"/>
    <n v="0.21067976721555223"/>
    <n v="1.1259616253414435"/>
    <n v="0.7146590245974993"/>
    <n v="1.0247329309340443E-2"/>
    <n v="0.67599311690977648"/>
    <n v="3.6441249460870878E-2"/>
    <n v="0.19400350889031559"/>
    <n v="0"/>
    <n v="31.579758772544"/>
    <n v="0"/>
    <n v="65.679823443419195"/>
    <n v="0"/>
    <n v="982.67815681625609"/>
    <n v="0"/>
    <n v="594.40895584995201"/>
    <n v="550.96181654414397"/>
    <n v="1451.4041585356799"/>
    <n v="1402.1746128393602"/>
    <n v="881.9715431465761"/>
    <n v="1149.4765709152321"/>
    <n v="-177.93101344475076"/>
    <n v="600.76485503958986"/>
    <n v="-541.7123621931969"/>
    <n v="363.34085682051887"/>
    <n v="1937.0603397054788"/>
    <n v="477.26604992318937"/>
    <n v="339.2399390459027"/>
    <n v="206.64127063453429"/>
    <n v="2398.4129144312337"/>
    <n v="3313.8298447393609"/>
    <n v="730.51948554224475"/>
    <n v="3287.6577673986926"/>
    <n v="17894.908111551562"/>
    <n v="11564.612336036735"/>
  </r>
  <r>
    <x v="0"/>
    <x v="0"/>
    <n v="10301"/>
    <n v="0"/>
    <n v="0"/>
    <n v="0"/>
    <n v="0"/>
    <n v="0"/>
    <n v="0"/>
    <n v="0"/>
    <n v="0"/>
    <n v="0"/>
    <n v="0"/>
    <n v="0"/>
    <n v="0"/>
    <n v="0"/>
    <n v="0"/>
    <n v="0"/>
    <n v="-1.5952908462914558E-3"/>
    <n v="-1.3565788293691764E-2"/>
    <n v="-3.409297798747313E-3"/>
    <n v="-1.1165351026946645E-2"/>
    <n v="-4.6801435417788686E-3"/>
    <n v="-1.8351925986164586E-2"/>
    <n v="-1.5715804289988746E-3"/>
    <n v="-1.290838318178311E-2"/>
    <n v="0.16938640929611107"/>
    <n v="0.1759184867413828"/>
    <n v="0.26423362413088919"/>
    <n v="-2.8055486553022153E-2"/>
    <n v="-1.9998790875444226E-2"/>
    <n v="1.0074374660419817E-2"/>
    <n v="-9.4852588437448777E-3"/>
    <n v="-1.2750379174297168E-2"/>
    <n v="0"/>
    <n v="3.6022204021138142E-2"/>
    <n v="0"/>
    <n v="0"/>
    <n v="0"/>
    <n v="0"/>
    <n v="0"/>
    <n v="0"/>
    <n v="0"/>
    <n v="0"/>
    <n v="0"/>
    <n v="0"/>
    <n v="0"/>
    <n v="0"/>
    <n v="0"/>
    <n v="-18.430395147205189"/>
    <n v="-157.82438100880998"/>
    <n v="-39.93992371232477"/>
    <n v="-131.70648071386262"/>
    <n v="-55.586064845707625"/>
    <n v="-219.4523309425561"/>
    <n v="-18.920256784717452"/>
    <n v="-156.44960416321129"/>
    <n v="2066.6835798218513"/>
    <n v="2160.6308541576636"/>
    <n v="3266.7202951301829"/>
    <n v="-349.12247466580766"/>
    <n v="-250.48485571493893"/>
    <n v="126.9975669692522"/>
  </r>
  <r>
    <x v="0"/>
    <x v="0"/>
    <n v="10302"/>
    <n v="0"/>
    <n v="0"/>
    <n v="0"/>
    <n v="0"/>
    <n v="0"/>
    <n v="0"/>
    <n v="0"/>
    <n v="0"/>
    <n v="0"/>
    <n v="2.5895117532544476E-3"/>
    <n v="0.14717678842699802"/>
    <n v="1.8574425449278009"/>
    <n v="0"/>
    <n v="0"/>
    <n v="0.6682064444515996"/>
    <n v="2.1660296639842945E-2"/>
    <n v="5.9681929649036715E-3"/>
    <n v="4.5421514789790271E-2"/>
    <n v="-3.9007107284638749E-2"/>
    <n v="-2.2927273476147321E-2"/>
    <n v="-2.0011541478390814E-2"/>
    <n v="-2.3063215184686466E-2"/>
    <n v="-4.3165583971818668E-2"/>
    <n v="8.5981420325156752E-2"/>
    <n v="0.22932367792630987"/>
    <n v="2.9911129039064477"/>
    <n v="-0.10208665041814932"/>
    <n v="-0.10703879811919619"/>
    <n v="5.4322482205176804E-2"/>
    <n v="4.3338033680108204E-3"/>
    <n v="-5.1372990996929012E-2"/>
    <n v="0.15440068039292718"/>
    <n v="0.21974930848747146"/>
    <n v="0"/>
    <n v="0"/>
    <n v="0"/>
    <n v="0"/>
    <n v="0"/>
    <n v="0"/>
    <n v="0"/>
    <n v="0"/>
    <n v="0"/>
    <n v="31.294249538079999"/>
    <n v="1776.7181898907202"/>
    <n v="22400.75709182928"/>
    <n v="0"/>
    <n v="264.16897781952457"/>
    <n v="72.710494891421433"/>
    <n v="552.82525650653736"/>
    <n v="-474.28741747392257"/>
    <n v="-278.47466364128536"/>
    <n v="-242.82004429879413"/>
    <n v="-279.57229446876931"/>
    <n v="-522.69205631475222"/>
    <n v="1040.1172416734212"/>
    <n v="2771.3766477394547"/>
    <n v="36108.714975958639"/>
    <n v="-1231.1650040428808"/>
    <n v="-1289.6034397400756"/>
    <n v="653.7710733393028"/>
  </r>
  <r>
    <x v="0"/>
    <x v="0"/>
    <n v="10303"/>
    <n v="0"/>
    <n v="0"/>
    <n v="0"/>
    <n v="0"/>
    <n v="0"/>
    <n v="0"/>
    <n v="0"/>
    <n v="0"/>
    <n v="0"/>
    <n v="0"/>
    <n v="0"/>
    <n v="0"/>
    <n v="0"/>
    <n v="0"/>
    <n v="0"/>
    <n v="4.8611012091887056E-2"/>
    <n v="9.5855968602038932E-2"/>
    <n v="-1.96254198599147E-2"/>
    <n v="1.6980362725955427E-2"/>
    <n v="4.4491500638452362E-3"/>
    <n v="-3.2980477483120413E-2"/>
    <n v="0.16052022862485246"/>
    <n v="3.4665911731515203E-2"/>
    <n v="7.0438835090795376E-2"/>
    <n v="0.32049100731154784"/>
    <n v="1.1273387788346241"/>
    <n v="-7.8882583532812314E-2"/>
    <n v="0.72322527647755575"/>
    <n v="1.1511126498601252"/>
    <n v="3.1074301819381662E-2"/>
    <n v="0.59848511426828954"/>
    <n v="0"/>
    <n v="0.25872862146706394"/>
    <n v="0"/>
    <n v="0"/>
    <n v="0"/>
    <n v="0"/>
    <n v="0"/>
    <n v="0"/>
    <n v="0"/>
    <n v="0"/>
    <n v="0"/>
    <n v="0"/>
    <n v="0"/>
    <n v="0"/>
    <n v="0"/>
    <n v="384.90199374356172"/>
    <n v="766.17675703609723"/>
    <n v="-158.33788742979181"/>
    <n v="138.27109367745504"/>
    <n v="36.567564374743995"/>
    <n v="-273.54008024500069"/>
    <n v="1343.3937933613902"/>
    <n v="292.71895866091438"/>
    <n v="600.13887497357655"/>
    <n v="2754.6202078427536"/>
    <n v="9774.0272124961903"/>
    <n v="-689.82819299444373"/>
    <n v="6379.5701638085193"/>
    <n v="10240.298133155673"/>
  </r>
  <r>
    <x v="0"/>
    <x v="0"/>
    <n v="10304"/>
    <n v="0"/>
    <n v="0"/>
    <n v="0"/>
    <n v="0"/>
    <n v="0"/>
    <n v="0"/>
    <n v="0"/>
    <n v="0"/>
    <n v="0"/>
    <n v="0"/>
    <n v="0"/>
    <n v="0"/>
    <n v="0"/>
    <n v="0"/>
    <n v="0"/>
    <n v="1.4221697560679477E-2"/>
    <n v="-1.0444772506155714E-2"/>
    <n v="-1.0762749830029981E-2"/>
    <n v="-4.6201949869895884E-3"/>
    <n v="-1.1980820636633929E-2"/>
    <n v="-6.8999540766908046E-3"/>
    <n v="-6.0183597400484384E-3"/>
    <n v="-1.259577996039095E-2"/>
    <n v="2.8012289049220342E-3"/>
    <n v="-5.7483928411450058E-3"/>
    <n v="-1.3874167031961687E-2"/>
    <n v="-6.6647058617036233E-3"/>
    <n v="-1.5615060069129204E-3"/>
    <n v="-2.9436362986711286E-2"/>
    <n v="-8.773164870536948E-3"/>
    <n v="-1.2707409023274647E-2"/>
    <n v="0"/>
    <n v="-7.3989171428408872E-3"/>
    <n v="0"/>
    <n v="0"/>
    <n v="0"/>
    <n v="0"/>
    <n v="0"/>
    <n v="0"/>
    <n v="0"/>
    <n v="0"/>
    <n v="0"/>
    <n v="0"/>
    <n v="0"/>
    <n v="0"/>
    <n v="0"/>
    <n v="123.11723578280223"/>
    <n v="-90.566622400876199"/>
    <n v="-93.474482273810381"/>
    <n v="-40.191076191822432"/>
    <n v="-104.38889020699142"/>
    <n v="-60.215899227280651"/>
    <n v="-52.606482487763401"/>
    <n v="-110.27605355322277"/>
    <n v="24.566777496166239"/>
    <n v="-50.493882716617733"/>
    <n v="-122.06492154719892"/>
    <n v="-58.729388053332329"/>
    <n v="-13.781852017013435"/>
    <n v="-260.21744880252777"/>
  </r>
  <r>
    <x v="0"/>
    <x v="0"/>
    <n v="10401"/>
    <n v="4.7181599853175697"/>
    <n v="1.0220047318634176"/>
    <n v="0.12954107849629876"/>
    <n v="0.15202527746594785"/>
    <n v="0.23774676322999841"/>
    <n v="0.10972809390585041"/>
    <n v="0.65091306193679854"/>
    <n v="0.6738635961359003"/>
    <n v="0.22124657267846726"/>
    <n v="1.0700638335805464"/>
    <n v="8.6825104396598434"/>
    <n v="0.56701064845385574"/>
    <n v="0.44352352821091851"/>
    <n v="0.43452369594188806"/>
    <n v="3.2310148721082061"/>
    <n v="0.91494387947174249"/>
    <n v="2.8175376490040249"/>
    <n v="1.7749120583374918"/>
    <n v="2.7445759156953211"/>
    <n v="1.1107874988710893"/>
    <n v="7.5286588171392041E-2"/>
    <n v="2.5491928572529234"/>
    <n v="3.0800188257765493"/>
    <n v="4.911870029643973"/>
    <n v="2.4930497788810455"/>
    <n v="7.4602136299761588"/>
    <n v="6.2149426882121253"/>
    <n v="2.2741019429411216"/>
    <n v="19.102160117123002"/>
    <n v="2.4508125905396319"/>
    <n v="9.2061233444554968"/>
    <n v="1.4367952008411855"/>
    <n v="4.1088281042398549"/>
    <n v="51560.052319550399"/>
    <n v="10921.14256469248"/>
    <n v="1352.9270238153442"/>
    <n v="1550.9618807075999"/>
    <n v="2367.9577617707841"/>
    <n v="1066.4473446709601"/>
    <n v="6168.70308797504"/>
    <n v="6223.1303103150394"/>
    <n v="1989.6704280974561"/>
    <n v="9364.1286076633605"/>
    <n v="73879.481331065603"/>
    <n v="4688.0440414164796"/>
    <n v="3559.7198374208319"/>
    <n v="9998.5067148672024"/>
    <n v="30108.207317257013"/>
    <n v="18537.181537276763"/>
    <n v="28000.163491923668"/>
    <n v="11063.443488756049"/>
    <n v="731.71035043775919"/>
    <n v="24158.700708185956"/>
    <n v="28443.973856046432"/>
    <n v="44172.447176588248"/>
    <n v="21816.678614988028"/>
    <n v="63478.957777467134"/>
    <n v="51385.146146137849"/>
    <n v="18251.942194045441"/>
    <n v="148691.21435168546"/>
  </r>
  <r>
    <x v="0"/>
    <x v="0"/>
    <n v="10402"/>
    <n v="2.6435469831151449E-3"/>
    <n v="0"/>
    <n v="0"/>
    <n v="0"/>
    <n v="0"/>
    <n v="0"/>
    <n v="0"/>
    <n v="0"/>
    <n v="0"/>
    <n v="0"/>
    <n v="0"/>
    <n v="0"/>
    <n v="0"/>
    <n v="0"/>
    <n v="0"/>
    <n v="0.14792778014516242"/>
    <n v="0.18441496048623396"/>
    <n v="-3.5005605482607192E-2"/>
    <n v="-3.4574768253057384E-3"/>
    <n v="0.12058514809962266"/>
    <n v="-1.0924909399819617E-2"/>
    <n v="-2.780977278287956E-2"/>
    <n v="-2.1266352699159035E-2"/>
    <n v="2.4348546755665477E-2"/>
    <n v="6.0114775981520603E-2"/>
    <n v="0.15645819879459116"/>
    <n v="-5.8409822645874951E-2"/>
    <n v="2.0851768854187931"/>
    <n v="0.57960903144229015"/>
    <n v="4.8626100655456826E-2"/>
    <n v="0.87261798594582896"/>
    <n v="2.0334976793193424E-4"/>
    <n v="0.22869724194915955"/>
    <n v="23.302866656160003"/>
    <n v="0"/>
    <n v="0"/>
    <n v="0"/>
    <n v="0"/>
    <n v="0"/>
    <n v="0"/>
    <n v="0"/>
    <n v="0"/>
    <n v="0"/>
    <n v="0"/>
    <n v="0"/>
    <n v="0"/>
    <n v="1303.9833819796067"/>
    <n v="1619.3477680296203"/>
    <n v="-306.1940311563651"/>
    <n v="-30.1249955788889"/>
    <n v="1046.558500356625"/>
    <n v="-94.456766670840409"/>
    <n v="-239.49776320615877"/>
    <n v="-182.42277345338621"/>
    <n v="208.03398348040582"/>
    <n v="511.57674360274035"/>
    <n v="1326.1396929829548"/>
    <n v="-493.15413259912219"/>
    <n v="17534.252429486631"/>
    <n v="4854.2256383291797"/>
  </r>
  <r>
    <x v="0"/>
    <x v="0"/>
    <n v="10403"/>
    <n v="0"/>
    <n v="0"/>
    <n v="0"/>
    <n v="0"/>
    <n v="0"/>
    <n v="0"/>
    <n v="6.4381818907255162E-3"/>
    <n v="0"/>
    <n v="0"/>
    <n v="0"/>
    <n v="3.6530882007121145E-3"/>
    <n v="4.1984172522363849E-3"/>
    <n v="0"/>
    <n v="0"/>
    <n v="2.6171684843161666E-3"/>
    <n v="2.9469197323517004E-2"/>
    <n v="0.1347761008208854"/>
    <n v="-1.6677302044453085E-2"/>
    <n v="7.8249183827761859E-2"/>
    <n v="0.24115799463061829"/>
    <n v="-1.7142738154578344E-2"/>
    <n v="-2.0200362407679955E-2"/>
    <n v="-2.1386573158194127E-3"/>
    <n v="2.1728048488819599E-2"/>
    <n v="0.12176530316886286"/>
    <n v="0.10683593640375047"/>
    <n v="1.3173618548239572E-3"/>
    <n v="1.0473377173268672"/>
    <n v="1.9987716128204778"/>
    <n v="6.4283710350676107E-2"/>
    <n v="1.0099550374555386"/>
    <n v="1.099206718744155E-3"/>
    <n v="0.26608924262456096"/>
    <n v="0"/>
    <n v="0"/>
    <n v="0"/>
    <n v="0"/>
    <n v="0"/>
    <n v="0"/>
    <n v="44.635915048400001"/>
    <n v="0"/>
    <n v="0"/>
    <n v="0"/>
    <n v="25.239186378719999"/>
    <n v="28.985872709440002"/>
    <n v="0"/>
    <n v="205.34136695026649"/>
    <n v="938.31121391500415"/>
    <n v="-116.00731302121565"/>
    <n v="543.83182760294494"/>
    <n v="1674.6011147150134"/>
    <n v="-118.95346005461914"/>
    <n v="-140.04911257244513"/>
    <n v="-14.814479226681073"/>
    <n v="150.37982359112044"/>
    <n v="842.00707141268663"/>
    <n v="738.12948461351198"/>
    <n v="9.0950662457046008"/>
    <n v="7224.5355741207304"/>
    <n v="13775.533955558732"/>
  </r>
  <r>
    <x v="0"/>
    <x v="0"/>
    <n v="10404"/>
    <n v="0"/>
    <n v="0"/>
    <n v="0"/>
    <n v="0"/>
    <n v="0"/>
    <n v="0"/>
    <n v="0"/>
    <n v="0"/>
    <n v="0"/>
    <n v="0"/>
    <n v="5.9679050714362093E-3"/>
    <n v="0"/>
    <n v="0"/>
    <n v="0"/>
    <n v="1.9893016904787364E-3"/>
    <n v="3.2302454668597678E-2"/>
    <n v="7.6715030739950341E-2"/>
    <n v="-8.2804082435017166E-3"/>
    <n v="-7.6636439160794037E-3"/>
    <n v="-9.7539425631125668E-3"/>
    <n v="-9.5047783306604263E-3"/>
    <n v="1.816925142564247E-2"/>
    <n v="-1.2018937388376637E-2"/>
    <n v="-1.4376638839955063E-2"/>
    <n v="3.9868867610034303E-2"/>
    <n v="0.19981949978265368"/>
    <n v="-1.7859986869568654E-2"/>
    <n v="0.33660275345304985"/>
    <n v="0.65197481424540116"/>
    <n v="2.0292477198279844E-2"/>
    <n v="0.26963302127034755"/>
    <n v="4.5906962087970842E-4"/>
    <n v="9.1142452555291076E-2"/>
    <n v="0"/>
    <n v="0"/>
    <n v="0"/>
    <n v="0"/>
    <n v="0"/>
    <n v="0"/>
    <n v="0"/>
    <n v="0"/>
    <n v="0"/>
    <n v="0"/>
    <n v="24.55792936896"/>
    <n v="0"/>
    <n v="0"/>
    <n v="162.19062489102896"/>
    <n v="378.2818165786951"/>
    <n v="-40.077175898548312"/>
    <n v="-36.39464495746109"/>
    <n v="-45.44361840154145"/>
    <n v="-43.417827414456823"/>
    <n v="81.343738632601344"/>
    <n v="-52.727078322808303"/>
    <n v="-61.762040456446947"/>
    <n v="167.64858830019423"/>
    <n v="822.25724160561992"/>
    <n v="-71.868587163144269"/>
    <n v="1323.8586293308451"/>
    <n v="2505.5392111450765"/>
  </r>
  <r>
    <x v="0"/>
    <x v="0"/>
    <n v="10405"/>
    <n v="2.1508991090925843E-3"/>
    <n v="3.1648349674354009E-2"/>
    <n v="3.111444763852441E-2"/>
    <n v="4.4398797199408362E-2"/>
    <n v="7.0445333373826816E-2"/>
    <n v="0.19300102115424148"/>
    <n v="5.8614961770948749E-2"/>
    <n v="0.17202712994413633"/>
    <n v="0.15691174911010156"/>
    <n v="2.8457871370483185E-2"/>
    <n v="6.1954269222450442"/>
    <n v="0.14780220970023064"/>
    <n v="0.21810843547755052"/>
    <n v="3.5720531504095598E-2"/>
    <n v="2.1871125224742753"/>
    <n v="-0.96192726594285172"/>
    <n v="1.5302729251651537"/>
    <n v="-0.5080364987318684"/>
    <n v="0.89929022146828352"/>
    <n v="0.74644372603094244"/>
    <n v="-0.52773202757614079"/>
    <n v="4.0185497886558851E-3"/>
    <n v="-8.4967024372973488E-2"/>
    <n v="0.14775745726678477"/>
    <n v="0.9213679748895508"/>
    <n v="0.68837868145750358"/>
    <n v="3.4712235992727121"/>
    <n v="1.5951789287038369"/>
    <n v="5.5455887395693599"/>
    <n v="0.64430280813045293"/>
    <n v="3.5437753649372095"/>
    <n v="0.56539293290522641"/>
    <n v="0.9619184276420677"/>
    <n v="9.3392039316800002"/>
    <n v="140.36043080576002"/>
    <n v="140.8551044596"/>
    <n v="205.07804426406722"/>
    <n v="331.93841085747198"/>
    <n v="927.17690562497603"/>
    <n v="287.03746779233603"/>
    <n v="858.24335129129611"/>
    <n v="797.42550897753608"/>
    <n v="147.24102647088"/>
    <n v="32625.118172542403"/>
    <n v="792.07204178353606"/>
    <n v="1188.9090817881279"/>
    <n v="-4176.6881887238624"/>
    <n v="6786.7604231074565"/>
    <n v="-2299.8812297591685"/>
    <n v="4153.8215329620016"/>
    <n v="3517.2428370578009"/>
    <n v="-2535.2246604757802"/>
    <n v="19.678838315047869"/>
    <n v="-423.90048459676473"/>
    <n v="750.90339782980027"/>
    <n v="4767.1579020785357"/>
    <n v="3625.0021365552138"/>
    <n v="18602.287268502463"/>
    <n v="8695.3203403646148"/>
    <n v="30744.743972172531"/>
  </r>
  <r>
    <x v="0"/>
    <x v="0"/>
    <n v="10501"/>
    <n v="3.2924546295099484"/>
    <n v="10.062841962312582"/>
    <n v="0.39828728488526238"/>
    <n v="0.64305507188403865"/>
    <n v="0.16546116552318021"/>
    <n v="7.8865360881341398E-2"/>
    <n v="0.77889747826142164"/>
    <n v="0.58888859505027591"/>
    <n v="0.45466274034777404"/>
    <n v="0.24735322914649377"/>
    <n v="13.044808632251426"/>
    <n v="0.20751884667720183"/>
    <n v="6.2879930789723737"/>
    <n v="3.7013947730272942"/>
    <n v="6.5134401859670001"/>
    <n v="2.5697874389102235"/>
    <n v="6.5330847020557981"/>
    <n v="1.1716636732345307"/>
    <n v="6.0583978352704966"/>
    <n v="0.94915194299906191"/>
    <n v="-1.0692895501084159"/>
    <n v="2.8899822304076266"/>
    <n v="3.9278735672106966"/>
    <n v="5.9040067925796151"/>
    <n v="5.3653079880939094"/>
    <n v="2.8694529762308352"/>
    <n v="6.6317912206411247"/>
    <n v="-1.0267166865685977"/>
    <n v="15.708934439435456"/>
    <n v="4.5800753481313334"/>
    <n v="7.1007066625270667"/>
    <n v="2.7885452365925634"/>
    <n v="4.1773877550280263"/>
    <n v="79529.241575812805"/>
    <n v="243299.3929647936"/>
    <n v="9639.3488687931203"/>
    <n v="15578.652171462722"/>
    <n v="4012.43326393712"/>
    <n v="1914.2989046727998"/>
    <n v="18924.872029317761"/>
    <n v="14322.35952021776"/>
    <n v="11068.764413766559"/>
    <n v="6027.50348784176"/>
    <n v="318188.97215787676"/>
    <n v="5066.7801604705601"/>
    <n v="153678.55085008481"/>
    <n v="62073.215586876453"/>
    <n v="157956.92192630508"/>
    <n v="28356.60421962211"/>
    <n v="146770.74595726305"/>
    <n v="23016.934617727253"/>
    <n v="-25954.865249781578"/>
    <n v="70217.898252214101"/>
    <n v="95529.81302813135"/>
    <n v="143733.04536535073"/>
    <n v="130741.82505387238"/>
    <n v="69991.696996222527"/>
    <n v="161921.8144431737"/>
    <n v="-25092.955819736526"/>
    <n v="384287.66319190955"/>
  </r>
  <r>
    <x v="0"/>
    <x v="0"/>
    <n v="10502"/>
    <n v="59.115932859376095"/>
    <n v="6.3654467714052174"/>
    <n v="1.1625504988161399"/>
    <n v="3.8146556425368066"/>
    <n v="1.3761286473806627"/>
    <n v="0.60858506535383072"/>
    <n v="2.0502567094032904"/>
    <n v="2.480918321595325"/>
    <n v="1.4541645411801063"/>
    <n v="2.6530371136898863"/>
    <n v="24.582425118756266"/>
    <n v="1.7625795282866872"/>
    <n v="8.9679373507695654"/>
    <n v="3.7808843042527212"/>
    <n v="11.770980665937506"/>
    <n v="2.9572865550868417"/>
    <n v="9.6369250588135955"/>
    <n v="1.2591284622034633"/>
    <n v="8.1217700648187634"/>
    <n v="5.8502302708216751"/>
    <n v="-5.3054109661931559"/>
    <n v="3.582676534087363"/>
    <n v="11.359375727486995"/>
    <n v="16.690374214088113"/>
    <n v="6.273032853052003"/>
    <n v="3.5582759540281725"/>
    <n v="7.2750202000900499"/>
    <n v="7.7904326355047226"/>
    <n v="117.78531577408766"/>
    <n v="6.3045030262543831"/>
    <n v="44.213717752817054"/>
    <n v="8.9534321668115293"/>
    <n v="14.059602381284021"/>
    <n v="496869.41568305605"/>
    <n v="52954.151691320003"/>
    <n v="9571.2782567532795"/>
    <n v="31077.999519747362"/>
    <n v="11092.973026535521"/>
    <n v="4853.4658961967998"/>
    <n v="16174.475180482559"/>
    <n v="19358.605663408322"/>
    <n v="11221.787764286881"/>
    <n v="20245.326214567522"/>
    <n v="185474.39752101601"/>
    <n v="13147.0807014904"/>
    <n v="66120.602087224004"/>
    <n v="24855.993495504903"/>
    <n v="80169.579564270301"/>
    <n v="10366.404629321114"/>
    <n v="66168.060718078472"/>
    <n v="47158.706213093523"/>
    <n v="-42310.652455390416"/>
    <n v="28263.735177415205"/>
    <n v="88637.20880158103"/>
    <n v="128799.61781011795"/>
    <n v="47869.513701639837"/>
    <n v="26847.192073142563"/>
    <n v="54264.37567247168"/>
    <n v="57438.85982157632"/>
    <n v="858301.59604577685"/>
  </r>
  <r>
    <x v="0"/>
    <x v="0"/>
    <n v="10601"/>
    <n v="0"/>
    <n v="0"/>
    <n v="0"/>
    <n v="0"/>
    <n v="0"/>
    <n v="0"/>
    <n v="0"/>
    <n v="0"/>
    <n v="0"/>
    <n v="0"/>
    <n v="0"/>
    <n v="0"/>
    <n v="0"/>
    <n v="0"/>
    <n v="0"/>
    <n v="2.0457667231633486E-2"/>
    <n v="-9.4782968030025505E-3"/>
    <n v="-6.7258784378687484E-3"/>
    <n v="-9.8062892912674786E-4"/>
    <n v="-9.9328575390415438E-3"/>
    <n v="-1.6007437093352908E-2"/>
    <n v="4.6006493974856226E-2"/>
    <n v="1.7840794715176891E-3"/>
    <n v="9.9652507279527847E-2"/>
    <n v="3.5633023830048537E-2"/>
    <n v="0.2501305728246967"/>
    <n v="-2.4564924667533152E-2"/>
    <n v="-2.114832114943695E-2"/>
    <n v="2.910564495785725E-3"/>
    <n v="-5.7344599596195365E-3"/>
    <n v="-1.4342043534277258E-2"/>
    <n v="0"/>
    <n v="2.6266897463478833E-2"/>
    <n v="0"/>
    <n v="0"/>
    <n v="0"/>
    <n v="0"/>
    <n v="0"/>
    <n v="0"/>
    <n v="0"/>
    <n v="0"/>
    <n v="0"/>
    <n v="0"/>
    <n v="0"/>
    <n v="0"/>
    <n v="0"/>
    <n v="367.17421147335779"/>
    <n v="-166.94124159128393"/>
    <n v="-116.20300177105837"/>
    <n v="-16.613815317265363"/>
    <n v="-164.94503229332389"/>
    <n v="-260.45700894594518"/>
    <n v="733.11348148933394"/>
    <n v="27.831639755675951"/>
    <n v="1521.095871114713"/>
    <n v="531.96541275879463"/>
    <n v="3650.1554492307987"/>
    <n v="-350.24669590968767"/>
    <n v="-294.42692704246122"/>
    <n v="39.545839804240643"/>
  </r>
  <r>
    <x v="0"/>
    <x v="0"/>
    <n v="10602"/>
    <n v="0"/>
    <n v="0"/>
    <n v="0"/>
    <n v="0"/>
    <n v="0"/>
    <n v="0"/>
    <n v="0"/>
    <n v="0"/>
    <n v="0"/>
    <n v="0"/>
    <n v="0"/>
    <n v="0"/>
    <n v="0"/>
    <n v="0"/>
    <n v="0"/>
    <n v="3.4093938407356514E-3"/>
    <n v="1.5420808091327722E-3"/>
    <n v="1.2098397982160452E-3"/>
    <n v="6.6205648368768081E-3"/>
    <n v="-4.6454353359683537E-3"/>
    <n v="9.259754971522535E-4"/>
    <n v="-4.9075513112431576E-3"/>
    <n v="-5.761207034485372E-3"/>
    <n v="-6.4550861891025683E-3"/>
    <n v="-7.4331452001727564E-3"/>
    <n v="8.0524530154312702E-3"/>
    <n v="-9.8381795930511905E-3"/>
    <n v="-1.0421489600541994E-2"/>
    <n v="3.0095125135259956E-2"/>
    <n v="2.3213667505286962E-2"/>
    <n v="3.2722760340921607E-3"/>
    <n v="0"/>
    <n v="1.7095276201709749E-4"/>
    <n v="0"/>
    <n v="0"/>
    <n v="0"/>
    <n v="0"/>
    <n v="0"/>
    <n v="0"/>
    <n v="0"/>
    <n v="0"/>
    <n v="0"/>
    <n v="0"/>
    <n v="0"/>
    <n v="0"/>
    <n v="0"/>
    <n v="35.815682296928017"/>
    <n v="15.983667586661184"/>
    <n v="12.369402096960847"/>
    <n v="66.755155250228853"/>
    <n v="-46.189563545533339"/>
    <n v="9.0764118230863886"/>
    <n v="-47.416760769231388"/>
    <n v="-54.85245217533523"/>
    <n v="-60.55516353997119"/>
    <n v="-68.682261649596271"/>
    <n v="73.269269987409132"/>
    <n v="-88.140250974145616"/>
    <n v="-91.896695297579299"/>
    <n v="261.1654959237859"/>
  </r>
  <r>
    <x v="0"/>
    <x v="0"/>
    <n v="10701"/>
    <n v="0"/>
    <n v="0"/>
    <n v="0"/>
    <n v="0.26448503654986966"/>
    <n v="0"/>
    <n v="0"/>
    <n v="0"/>
    <n v="0"/>
    <n v="0"/>
    <n v="0"/>
    <n v="7.1558240853917578E-3"/>
    <n v="0"/>
    <n v="0"/>
    <n v="8.8161678849956557E-2"/>
    <n v="2.3852746951305861E-3"/>
    <n v="-1.5821222404116566E-3"/>
    <n v="2.4969598219153535E-3"/>
    <n v="-1.1862378333951861E-3"/>
    <n v="3.0988837862789523E-3"/>
    <n v="-1.3814969799526122E-3"/>
    <n v="-1.36764920039052E-3"/>
    <n v="-1.5599886047235696E-3"/>
    <n v="8.0915320758924679E-3"/>
    <n v="-1.7842568974633711E-3"/>
    <n v="-2.0758896755143819E-3"/>
    <n v="1.7285766512652716E-3"/>
    <n v="1.0418740233796044E-2"/>
    <n v="-2.2891536167724781E-3"/>
    <n v="3.3301709480389532E-2"/>
    <n v="1.4604326163151469E-3"/>
    <n v="0.11361026119119501"/>
    <n v="2.0895450818097034E-2"/>
    <n v="3.2792576429224174E-3"/>
    <n v="0"/>
    <n v="0"/>
    <n v="0"/>
    <n v="4079.1527187086399"/>
    <n v="0"/>
    <n v="0"/>
    <n v="0"/>
    <n v="0"/>
    <n v="0"/>
    <n v="0"/>
    <n v="107.1298423824"/>
    <n v="0"/>
    <n v="0"/>
    <n v="-24.708003028508841"/>
    <n v="38.83521611024949"/>
    <n v="-18.372451563624644"/>
    <n v="47.79408463578028"/>
    <n v="-21.218412115092171"/>
    <n v="-20.916826870772613"/>
    <n v="-23.757066461335242"/>
    <n v="122.70808393090927"/>
    <n v="-26.942279151696905"/>
    <n v="-31.211001271358732"/>
    <n v="25.878521046092381"/>
    <n v="155.30174192496384"/>
    <n v="-33.973328826520344"/>
    <n v="492.09936099171608"/>
  </r>
  <r>
    <x v="0"/>
    <x v="0"/>
    <n v="10702"/>
    <n v="1.5882241165387688E-2"/>
    <n v="0"/>
    <n v="0"/>
    <n v="0"/>
    <n v="0"/>
    <n v="0"/>
    <n v="6.2648630254384197E-4"/>
    <n v="0"/>
    <n v="0"/>
    <n v="0"/>
    <n v="1.4485663149167511E-2"/>
    <n v="0.92781699787954086"/>
    <n v="0.21739711777205914"/>
    <n v="0"/>
    <n v="0.38656659293358914"/>
    <n v="3.6977960141926391E-2"/>
    <n v="2.5770132078201421E-3"/>
    <n v="4.1010998161864116E-4"/>
    <n v="5.9521740277843051E-2"/>
    <n v="2.6394630499062377E-2"/>
    <n v="-9.5276055649007188E-4"/>
    <n v="3.434078809291264E-2"/>
    <n v="5.300190719935495E-2"/>
    <n v="8.4063832602803382E-2"/>
    <n v="4.6113414677350931E-2"/>
    <n v="-5.3076479723063747E-3"/>
    <n v="1.0060425876750125E-2"/>
    <n v="-1.2417497974190677E-2"/>
    <n v="-9.9241286232518433E-2"/>
    <n v="2.0971405818015747E-2"/>
    <n v="-3.3889437736346506E-2"/>
    <n v="9.0477577405284546E-2"/>
    <n v="1.6824473558709786E-2"/>
    <n v="536.86739811360007"/>
    <n v="0"/>
    <n v="0"/>
    <n v="0"/>
    <n v="0"/>
    <n v="0"/>
    <n v="19.212455440112002"/>
    <n v="0"/>
    <n v="0"/>
    <n v="0"/>
    <n v="413.95679581375998"/>
    <n v="26028.978058512639"/>
    <n v="5985.1600493825599"/>
    <n v="1249.9659866775378"/>
    <n v="85.765576569462155"/>
    <n v="13.434382777863448"/>
    <n v="1918.6832978562707"/>
    <n v="837.05291701676515"/>
    <n v="-29.716601756925343"/>
    <n v="1053.1289484453519"/>
    <n v="1597.742492524555"/>
    <n v="2490.1388493602417"/>
    <n v="1341.8542536962348"/>
    <n v="-151.67665610459926"/>
    <n v="282.23518754634802"/>
    <n v="-341.86613672744352"/>
    <n v="-2680.4078998540904"/>
  </r>
  <r>
    <x v="0"/>
    <x v="0"/>
    <n v="10703"/>
    <n v="0.82305486682067686"/>
    <n v="0.11383409739695247"/>
    <n v="0.56303328689869381"/>
    <n v="3.4180475077198191"/>
    <n v="0.13514036048657521"/>
    <n v="0.19314064909331083"/>
    <n v="0.3835754792386401"/>
    <n v="0.32210655570414076"/>
    <n v="0"/>
    <n v="0.27498125950762758"/>
    <n v="4.4996589608680413"/>
    <n v="0.11131239960501746"/>
    <n v="7.8152012857621065"/>
    <n v="1.3649716306718218"/>
    <n v="4.1420575487450551"/>
    <n v="-4.0714405021668586E-2"/>
    <n v="0.24124172651625192"/>
    <n v="0.13059845855904353"/>
    <n v="2.1451689383037453"/>
    <n v="0.40137617143474225"/>
    <n v="-4.8969511377496121E-3"/>
    <n v="1.0990081328649686"/>
    <n v="0.69265367262227173"/>
    <n v="0.72534940021475625"/>
    <n v="0.50530127297752103"/>
    <n v="1.1062055108480244"/>
    <n v="0.28149890276734268"/>
    <n v="2.5079099837983168"/>
    <n v="8.4264166120096213"/>
    <n v="0.84598436868176929"/>
    <n v="29.04030913080301"/>
    <n v="1.4348528237770461"/>
    <n v="1.3012226733397991"/>
    <n v="10435.512656419362"/>
    <n v="1472.899386219168"/>
    <n v="7430.9133204889604"/>
    <n v="45996.665311385608"/>
    <n v="1853.7203247943521"/>
    <n v="2699.3337117281121"/>
    <n v="5460.5805224412807"/>
    <n v="4668.9345249315202"/>
    <n v="0"/>
    <n v="4128.5686302475206"/>
    <n v="68723.291309337597"/>
    <n v="1729.0155030647361"/>
    <n v="123417.65870475519"/>
    <n v="-516.217941269736"/>
    <n v="3121.4266993937836"/>
    <n v="1723.6384560622564"/>
    <n v="28867.538402753504"/>
    <n v="5505.6769435703591"/>
    <n v="-68.43978910118858"/>
    <n v="15645.479779465693"/>
    <n v="10040.014984659829"/>
    <n v="10702.530400168729"/>
    <n v="7586.5933124845005"/>
    <n v="16895.076767181876"/>
    <n v="4372.5224566851339"/>
    <n v="39604.914464143018"/>
    <n v="135260.83945597845"/>
  </r>
  <r>
    <x v="0"/>
    <x v="0"/>
    <n v="10704"/>
    <n v="0"/>
    <n v="0"/>
    <n v="0"/>
    <n v="0"/>
    <n v="0"/>
    <n v="0"/>
    <n v="0"/>
    <n v="0"/>
    <n v="0"/>
    <n v="0"/>
    <n v="6.4986300115947096E-2"/>
    <n v="0"/>
    <n v="0"/>
    <n v="0"/>
    <n v="2.1662100038649032E-2"/>
    <n v="8.6885349943846314E-3"/>
    <n v="2.2072073813165366E-2"/>
    <n v="-1.2314737596883944E-2"/>
    <n v="-4.1690696413919795E-3"/>
    <n v="1.025230161148785E-2"/>
    <n v="9.8597327548258108E-3"/>
    <n v="-4.8457286606501099E-5"/>
    <n v="6.1024760358524985E-2"/>
    <n v="2.4481946369714763E-2"/>
    <n v="2.0226754840728691E-2"/>
    <n v="-1.0652822291284123E-2"/>
    <n v="-3.523145564713294E-3"/>
    <n v="-1.1288995734830434E-2"/>
    <n v="-7.5110972525099129E-2"/>
    <n v="1.8632059294894849E-3"/>
    <n v="-0.25530728885017834"/>
    <n v="4.9989461627651614E-3"/>
    <n v="2.8212788644301936E-3"/>
    <n v="0"/>
    <n v="0"/>
    <n v="0"/>
    <n v="0"/>
    <n v="0"/>
    <n v="0"/>
    <n v="0"/>
    <n v="0"/>
    <n v="0"/>
    <n v="0"/>
    <n v="953.08907750048002"/>
    <n v="0"/>
    <n v="0"/>
    <n v="143.54328664222851"/>
    <n v="360.56939781186941"/>
    <n v="-198.8830121896757"/>
    <n v="-66.559196824822948"/>
    <n v="161.77106712766678"/>
    <n v="153.7526725787537"/>
    <n v="-0.74662987203296893"/>
    <n v="928.97992693782589"/>
    <n v="368.13502756140088"/>
    <n v="300.40776289450253"/>
    <n v="-156.23429172397294"/>
    <n v="-51.018670922613211"/>
    <n v="-161.37619402940106"/>
    <n v="-1059.8158223291487"/>
  </r>
  <r>
    <x v="0"/>
    <x v="0"/>
    <n v="10801"/>
    <n v="0.15347792802062671"/>
    <n v="3.9652771719392799E-2"/>
    <n v="0.43505027112910999"/>
    <n v="0.1597711671467526"/>
    <n v="0.32140641073738502"/>
    <n v="0.13042868556899953"/>
    <n v="0.70410075205423706"/>
    <n v="0.45937506776044668"/>
    <n v="0.32159875909016611"/>
    <n v="1.1676172340950712"/>
    <n v="2.2219140056927684"/>
    <n v="0.70934168557959565"/>
    <n v="1.7063761637946169"/>
    <n v="0.21149140333175179"/>
    <n v="1.5458772850223268"/>
    <n v="-5.8281413900306916E-2"/>
    <n v="4.7843015060182372"/>
    <n v="0.68148662438055674"/>
    <n v="2.0071443129285775"/>
    <n v="6.1509605000398846"/>
    <n v="-0.40219984719590329"/>
    <n v="-0.28788751720507183"/>
    <n v="0.33298288638235096"/>
    <n v="1.2313876950198732"/>
    <n v="1.6011045909408479"/>
    <n v="-7.6401086382639219E-2"/>
    <n v="2.7089291856586062"/>
    <n v="2.2051199476147589"/>
    <n v="11.292610960847522"/>
    <n v="2.4875645922549308"/>
    <n v="5.3979496434254592"/>
    <n v="0.6561623771068591"/>
    <n v="2.2979470246533782"/>
    <n v="1758.3966213323201"/>
    <n v="447.20395945131202"/>
    <n v="4829.0580095331206"/>
    <n v="1745.020687576832"/>
    <n v="3453.1904769624643"/>
    <n v="1377.9790630364801"/>
    <n v="7313.4945115873606"/>
    <n v="4689.7600667664001"/>
    <n v="3225.957152433456"/>
    <n v="11503.364990304641"/>
    <n v="21494.796091071843"/>
    <n v="6735.9086462638406"/>
    <n v="15900.01309423824"/>
    <n v="-667.73015905581633"/>
    <n v="53957.35238487368"/>
    <n v="7564.5015306241803"/>
    <n v="21922.030185805925"/>
    <n v="66085.919612428523"/>
    <n v="-4249.2413856247185"/>
    <n v="-2990.2876412090809"/>
    <n v="3399.4222870774211"/>
    <n v="12352.049968744348"/>
    <n v="15774.082429949234"/>
    <n v="-739.10410966565178"/>
    <n v="25723.991547014124"/>
    <n v="20547.307671874325"/>
    <n v="103203.17157118551"/>
  </r>
  <r>
    <x v="0"/>
    <x v="0"/>
    <n v="10901"/>
    <n v="0"/>
    <n v="0"/>
    <n v="0"/>
    <n v="0"/>
    <n v="0"/>
    <n v="0"/>
    <n v="0"/>
    <n v="0"/>
    <n v="0"/>
    <n v="0"/>
    <n v="0"/>
    <n v="0"/>
    <n v="0"/>
    <n v="0"/>
    <n v="0"/>
    <n v="1.0542214756916055E-2"/>
    <n v="7.7846440569828076E-2"/>
    <n v="2.8419511436229214E-2"/>
    <n v="2.8248295407142229E-2"/>
    <n v="-3.0955173117849766E-3"/>
    <n v="1.7744134813874397E-2"/>
    <n v="-1.941206657896267E-3"/>
    <n v="-2.1724410848938465E-3"/>
    <n v="-1.8252194421123471E-3"/>
    <n v="-2.5938481397888842E-3"/>
    <n v="-2.2596268848687549E-3"/>
    <n v="-3.7148004601837599E-3"/>
    <n v="-3.1573943381672737E-3"/>
    <n v="3.3753132626302876E-2"/>
    <n v="4.48380824710665E-2"/>
    <n v="8.9603126093172804E-3"/>
    <n v="0"/>
    <n v="1.2556691092185482E-2"/>
    <n v="0"/>
    <n v="0"/>
    <n v="0"/>
    <n v="0"/>
    <n v="0"/>
    <n v="0"/>
    <n v="0"/>
    <n v="0"/>
    <n v="0"/>
    <n v="0"/>
    <n v="0"/>
    <n v="0"/>
    <n v="0"/>
    <n v="33.787798295915955"/>
    <n v="261.4861938740525"/>
    <n v="99.866163186909461"/>
    <n v="103.64299584880484"/>
    <n v="-11.837258200265751"/>
    <n v="70.586168289592351"/>
    <n v="-8.023007117085271"/>
    <n v="-9.3154273720248142"/>
    <n v="-8.1094499813051577"/>
    <n v="-11.923919898609501"/>
    <n v="-10.737746956896324"/>
    <n v="-18.22852585812171"/>
    <n v="-15.98273013980274"/>
    <n v="176.0563397787958"/>
  </r>
  <r>
    <x v="0"/>
    <x v="0"/>
    <n v="10902"/>
    <n v="1.596746978561159"/>
    <n v="1.3776549544465191"/>
    <n v="2.0311350971657145"/>
    <n v="3.3110485099045528"/>
    <n v="0.84514621646595645"/>
    <n v="8.1759614854281487E-2"/>
    <n v="1.4788133465762339"/>
    <n v="1.3944956995469739"/>
    <n v="1.8305442942893206"/>
    <n v="3.0773436483997996"/>
    <n v="23.689809550348997"/>
    <n v="1.7486371476758271"/>
    <n v="38.655101404459892"/>
    <n v="2.2399461871722619"/>
    <n v="21.364516034161571"/>
    <n v="1.5602446399397223"/>
    <n v="3.8982734744767242"/>
    <n v="3.0988911019727698"/>
    <n v="5.4979752385875322"/>
    <n v="3.6374898956116422"/>
    <n v="0.95669415379345724"/>
    <n v="3.4944293451880895"/>
    <n v="7.1234144618157371"/>
    <n v="2.7651901665099858"/>
    <n v="10.243908622314244"/>
    <n v="7.6195914418350936"/>
    <n v="5.1038534133173359"/>
    <n v="1.876508097282062"/>
    <n v="41.782105588009529"/>
    <n v="4.1436418083178443"/>
    <n v="16.229017653389988"/>
    <n v="6.239864343284248"/>
    <n v="7.0470406886181376"/>
    <n v="28656.81802423712"/>
    <n v="24421.689377473445"/>
    <n v="35559.08214608016"/>
    <n v="57238.095590720004"/>
    <n v="14424.110476424479"/>
    <n v="1377.4042314500803"/>
    <n v="24588.229513523042"/>
    <n v="22879.490942467201"/>
    <n v="29632.851035955522"/>
    <n v="49139.023377648002"/>
    <n v="373067.12079889601"/>
    <n v="27152.837629110243"/>
    <n v="591732.29229947203"/>
    <n v="28001.710552998196"/>
    <n v="69104.693882048887"/>
    <n v="54252.286522237278"/>
    <n v="95043.497949462675"/>
    <n v="62081.040048403898"/>
    <n v="16117.426408958374"/>
    <n v="58101.876722442365"/>
    <n v="116873.86107501081"/>
    <n v="44762.898415463649"/>
    <n v="163574.73288111386"/>
    <n v="119993.32602601906"/>
    <n v="79252.635801991593"/>
    <n v="28725.585953193804"/>
    <n v="630408.4091118878"/>
  </r>
  <r>
    <x v="0"/>
    <x v="0"/>
    <n v="10903"/>
    <n v="0"/>
    <n v="0"/>
    <n v="0"/>
    <n v="0"/>
    <n v="0"/>
    <n v="0"/>
    <n v="0"/>
    <n v="0"/>
    <n v="0"/>
    <n v="0"/>
    <n v="0"/>
    <n v="0"/>
    <n v="0"/>
    <n v="0"/>
    <n v="0"/>
    <n v="-1.1573113705884919E-2"/>
    <n v="2.6452128574656498E-2"/>
    <n v="-8.5933798895610741E-3"/>
    <n v="1.762963168929893E-2"/>
    <n v="-6.1108668182203243E-3"/>
    <n v="-5.333551800794885E-3"/>
    <n v="-4.8997717129549249E-3"/>
    <n v="8.8255786834649536E-3"/>
    <n v="-4.0772498916563675E-3"/>
    <n v="2.449765753332692E-2"/>
    <n v="4.4899020604905193E-3"/>
    <n v="-3.4293987380880787E-3"/>
    <n v="-3.3953259643040839E-3"/>
    <n v="-2.3937860832446596E-2"/>
    <n v="1.1662426327485974E-2"/>
    <n v="-8.1893138839211246E-2"/>
    <n v="0"/>
    <n v="7.5316994195189738E-4"/>
    <n v="0"/>
    <n v="0"/>
    <n v="0"/>
    <n v="0"/>
    <n v="0"/>
    <n v="0"/>
    <n v="0"/>
    <n v="0"/>
    <n v="0"/>
    <n v="0"/>
    <n v="0"/>
    <n v="0"/>
    <n v="0"/>
    <n v="-43.78108914936265"/>
    <n v="102.3961897124953"/>
    <n v="-34.012597602882728"/>
    <n v="71.311860183214179"/>
    <n v="-25.256212559704601"/>
    <n v="-22.507588599354413"/>
    <n v="-21.108216539409817"/>
    <n v="38.788418313828473"/>
    <n v="-18.278311264295496"/>
    <n v="111.95429492730402"/>
    <n v="20.909473895704348"/>
    <n v="-16.272497012227934"/>
    <n v="-16.406215059517333"/>
    <n v="-117.77427529563725"/>
  </r>
  <r>
    <x v="0"/>
    <x v="0"/>
    <n v="11001"/>
    <n v="34.908464039960236"/>
    <n v="1.42173949396175"/>
    <n v="0.44940232328155666"/>
    <n v="0.63979328951417591"/>
    <n v="0.99164096018557857"/>
    <n v="0.63141267965033343"/>
    <n v="0.38751172282046681"/>
    <n v="0.44388201792845094"/>
    <n v="0.24545493512057864"/>
    <n v="0.56511869620790123"/>
    <n v="9.792501949939723"/>
    <n v="2.9962599082734753"/>
    <n v="41.887210046067352"/>
    <n v="0.83697836891916089"/>
    <n v="18.225323968093516"/>
    <n v="5.8181312160202703"/>
    <n v="7.7867295331893569"/>
    <n v="-0.63407398229949929"/>
    <n v="7.7233557710615264"/>
    <n v="3.5104880467729562"/>
    <n v="-1.0588765045706894"/>
    <n v="4.3722585959763878"/>
    <n v="3.423986168245202"/>
    <n v="10.660797807644345"/>
    <n v="7.2530228536493357"/>
    <n v="2.9487941366084973"/>
    <n v="13.920601394016366"/>
    <n v="-2.7508254067116287"/>
    <n v="38.625521678785219"/>
    <n v="28.597089032873139"/>
    <n v="16.63181496071725"/>
    <n v="7.335414774070121"/>
    <n v="7.2571365220276878"/>
    <n v="327197.03344654728"/>
    <n v="13714.099158755042"/>
    <n v="4457.6216446297603"/>
    <n v="6520.7732067284805"/>
    <n v="10377.522648342079"/>
    <n v="6780.1093540852798"/>
    <n v="4266.8915799761598"/>
    <n v="5008.7646903046407"/>
    <n v="2836.968140123648"/>
    <n v="6685.9192948356795"/>
    <n v="118528.4436020704"/>
    <n v="37084.708884700805"/>
    <n v="529873.20708275202"/>
    <n v="54533.343887757997"/>
    <n v="75110.793077144539"/>
    <n v="-6289.3798304287338"/>
    <n v="78716.442018659072"/>
    <n v="36737.257409478989"/>
    <n v="-11370.215906080062"/>
    <n v="48142.939400296003"/>
    <n v="38636.259922478857"/>
    <n v="123217.50106075333"/>
    <n v="85810.513381525292"/>
    <n v="35692.204229509254"/>
    <n v="172295.28345374056"/>
    <n v="-34797.941394902104"/>
    <n v="499157.61665494135"/>
  </r>
  <r>
    <x v="0"/>
    <x v="0"/>
    <n v="11002"/>
    <n v="0"/>
    <n v="0"/>
    <n v="8.1035728074485419E-2"/>
    <n v="1.0774986093910932"/>
    <n v="1.1860918972269494"/>
    <n v="0"/>
    <n v="7.3054862263758347E-2"/>
    <n v="4.2080764916476186E-2"/>
    <n v="6.1221723275562611E-3"/>
    <n v="1.1847224288088643E-2"/>
    <n v="1.310683304697337"/>
    <n v="0"/>
    <n v="0"/>
    <n v="0.38617811248852618"/>
    <n v="0.43689443489911234"/>
    <n v="2.3676341537948553"/>
    <n v="0.40942799321419732"/>
    <n v="0.22959143018392936"/>
    <n v="2.6932144738084478"/>
    <n v="0.73707154481576231"/>
    <n v="-0.5290506164065889"/>
    <n v="3.317117346041131"/>
    <n v="3.7473879164245196"/>
    <n v="9.3439782108731766"/>
    <n v="-1.353868092952607"/>
    <n v="5.4428210937060566E-2"/>
    <n v="18.857186555625642"/>
    <n v="-2.8186736273316182"/>
    <n v="86.06521873169514"/>
    <n v="1.0980257919119509"/>
    <n v="33.96702181955758"/>
    <n v="0.29141650486044191"/>
    <n v="8.794333159337361"/>
    <n v="0"/>
    <n v="0"/>
    <n v="202.67035591428802"/>
    <n v="2699.1340165246884"/>
    <n v="2975.9045701424161"/>
    <n v="0"/>
    <n v="183.80603345561599"/>
    <n v="106.04352758952"/>
    <n v="15.452362954752003"/>
    <n v="29.937935776"/>
    <n v="3317.33944418896"/>
    <n v="0"/>
    <n v="0"/>
    <n v="5904.8795795643691"/>
    <n v="1022.3416990558508"/>
    <n v="574.20816689000731"/>
    <n v="6746.5022568901622"/>
    <n v="1849.3125059427475"/>
    <n v="-1328.9751484133512"/>
    <n v="8345.867242639486"/>
    <n v="9443.4175493897892"/>
    <n v="23584.2010042439"/>
    <n v="-3421.224670891238"/>
    <n v="137.75780188170029"/>
    <n v="47802.967918511"/>
    <n v="-7156.6123397949787"/>
    <n v="218777.78601596906"/>
  </r>
  <r>
    <x v="0"/>
    <x v="0"/>
    <n v="11003"/>
    <n v="0.32083872982049499"/>
    <n v="8.195976520885484E-2"/>
    <n v="8.1299736363360728E-3"/>
    <n v="5.0453095602537967"/>
    <n v="0.88578462015822834"/>
    <n v="0.17836114334058839"/>
    <n v="0.34249162730491534"/>
    <n v="0"/>
    <n v="7.8865718049514311E-2"/>
    <n v="0"/>
    <n v="41.549947132626819"/>
    <n v="0"/>
    <n v="0"/>
    <n v="1.7117997663663294"/>
    <n v="13.849982377542274"/>
    <n v="0.92137627496385988"/>
    <n v="0.1704195959863227"/>
    <n v="2.3674706589897503"/>
    <n v="5.4435861847201874"/>
    <n v="3.2355261229816059"/>
    <n v="8.3203639069172297"/>
    <n v="7.4091442345950309"/>
    <n v="12.058238448157393"/>
    <n v="2.8533290861265477"/>
    <n v="68.725304888189584"/>
    <n v="57.678650242093973"/>
    <n v="93.062977230261339"/>
    <n v="67.133716023324524"/>
    <n v="105.89034698656556"/>
    <n v="2.689165817716701"/>
    <n v="88.949978649798425"/>
    <n v="3.7301298669538117"/>
    <n v="31.090746420276634"/>
    <n v="2437.0909917164799"/>
    <n v="620.51738239624001"/>
    <n v="61.34878105979201"/>
    <n v="37945.773202668803"/>
    <n v="6639.8415127060798"/>
    <n v="1332.5361018975359"/>
    <n v="2550.1926569123998"/>
    <n v="0"/>
    <n v="583.29085069420785"/>
    <n v="0"/>
    <n v="305184.36168914399"/>
    <n v="0"/>
    <n v="0"/>
    <n v="6998.7741846254794"/>
    <n v="1290.2467612124492"/>
    <n v="17864.933592736656"/>
    <n v="40941.21169528053"/>
    <n v="24253.503817870118"/>
    <n v="62161.438748578621"/>
    <n v="55168.487970794602"/>
    <n v="89484.18752377601"/>
    <n v="21103.221920991946"/>
    <n v="506505.49702595727"/>
    <n v="423649.68602818024"/>
    <n v="681220.99332551297"/>
    <n v="489740.45839015243"/>
    <n v="769822.82259233168"/>
  </r>
  <r>
    <x v="1"/>
    <x v="0"/>
    <n v="20101"/>
    <n v="2.3764555720415838E-3"/>
    <n v="4.3802821310917721E-3"/>
    <n v="2.0732273620580974E-3"/>
    <n v="4.9637571541725689E-3"/>
    <n v="9.261948761310402E-4"/>
    <n v="4.8289178914819849E-3"/>
    <n v="1.8754942595950647E-3"/>
    <n v="1.5587972441252428E-3"/>
    <n v="5.9355850643922035E-3"/>
    <n v="3.8262537288134457E-3"/>
    <n v="2.4924825588075052E-2"/>
    <n v="2.3151362753589151E-2"/>
    <n v="4.1945453124770816E-3"/>
    <n v="3.8057555491074792E-3"/>
    <n v="1.742357788471376E-2"/>
    <n v="-2.3544995097654958E-3"/>
    <n v="1.3437615529545957E-2"/>
    <n v="2.6247516222219436E-2"/>
    <n v="-4.708917310155096E-3"/>
    <n v="-6.218578008794726E-3"/>
    <n v="3.2328718145193738E-3"/>
    <n v="-5.5389154726583501E-3"/>
    <n v="3.2424264487391358E-3"/>
    <n v="1.217220205155737E-2"/>
    <n v="1.5817484178096274E-2"/>
    <n v="2.0216547677702007E-2"/>
    <n v="4.8350222331645397E-2"/>
    <n v="4.0980327194899455E-2"/>
    <n v="6.3607609137184301E-2"/>
    <n v="1.1657774197604415E-2"/>
    <n v="5.0984883312100084E-2"/>
    <n v="6.5396691490803302E-3"/>
    <n v="1.6320279448909646E-2"/>
    <n v="1827.1592546643201"/>
    <n v="3363.7150146722561"/>
    <n v="1590.132215060768"/>
    <n v="3802.4663129252799"/>
    <n v="708.64003548174401"/>
    <n v="3690.1190140516801"/>
    <n v="1431.4391102335201"/>
    <n v="1188.264904007696"/>
    <n v="4519.1051734555194"/>
    <n v="2909.5598604643205"/>
    <n v="18929.981312108004"/>
    <n v="17561.350459921283"/>
    <n v="3177.8168905498242"/>
    <n v="-1810.2781385787894"/>
    <n v="10319.04059267999"/>
    <n v="20131.424982182751"/>
    <n v="-3607.2472697750709"/>
    <n v="-4757.8900017309243"/>
    <n v="2470.4668873730843"/>
    <n v="-4227.4830729434507"/>
    <n v="2471.6887121680484"/>
    <n v="9267.4034095696152"/>
    <n v="12027.931318707968"/>
    <n v="15354.124279904154"/>
    <n v="36675.819398557956"/>
    <n v="31046.98274514619"/>
    <n v="48129.969605833248"/>
  </r>
  <r>
    <x v="1"/>
    <x v="0"/>
    <n v="20102"/>
    <n v="1.7277810303167592E-3"/>
    <n v="6.7293440997777377E-4"/>
    <n v="0"/>
    <n v="0"/>
    <n v="1.9237586238190638E-2"/>
    <n v="0"/>
    <n v="1.6209265297954818E-2"/>
    <n v="0"/>
    <n v="1.845763380099517E-3"/>
    <n v="0"/>
    <n v="0"/>
    <n v="0"/>
    <n v="8.1341878741011467E-2"/>
    <n v="2.2431146999259125E-4"/>
    <n v="2.7113959580337157E-2"/>
    <n v="-2.2341616370347372E-2"/>
    <n v="-5.4763657346203802E-2"/>
    <n v="-5.6610153439254143E-2"/>
    <n v="-6.5072414738076003E-3"/>
    <n v="0.19531884316441389"/>
    <n v="-1.8420213698226919E-2"/>
    <n v="-3.0218534095623605E-2"/>
    <n v="3.5678471330120724E-4"/>
    <n v="-1.8152125122782903E-2"/>
    <n v="0.50661121436580125"/>
    <n v="0.90451349992647723"/>
    <n v="-1.7264569555255679E-2"/>
    <n v="-4.0147047079996209E-2"/>
    <n v="0.16670942413692871"/>
    <n v="-5.9099272914859335E-2"/>
    <n v="3.6442020965211173E-2"/>
    <n v="9.3104006998116131E-3"/>
    <n v="0.10779175772324458"/>
    <n v="27.763713376160002"/>
    <n v="11.081210929104001"/>
    <n v="0"/>
    <n v="0"/>
    <n v="339.75501055268484"/>
    <n v="0"/>
    <n v="299.17440960435204"/>
    <n v="0"/>
    <n v="35.536482357056002"/>
    <n v="0"/>
    <n v="0"/>
    <n v="0"/>
    <n v="1695.571462356384"/>
    <n v="-359.00743345511194"/>
    <n v="-901.79314551993798"/>
    <n v="-954.73023775302113"/>
    <n v="-112.3345095623406"/>
    <n v="3449.5260891267135"/>
    <n v="-332.65063917627992"/>
    <n v="-557.74348380292486"/>
    <n v="6.7271757692942629"/>
    <n v="-349.48286498893924"/>
    <n v="9955.4169735023606"/>
    <n v="18134.591160025942"/>
    <n v="-353.00865369631288"/>
    <n v="-836.86519638252105"/>
    <n v="3541.4082969407764"/>
  </r>
  <r>
    <x v="1"/>
    <x v="0"/>
    <n v="20103"/>
    <n v="1.1482410614086771E-2"/>
    <n v="0"/>
    <n v="0"/>
    <n v="0"/>
    <n v="0"/>
    <n v="0"/>
    <n v="0"/>
    <n v="0"/>
    <n v="0"/>
    <n v="0"/>
    <n v="0"/>
    <n v="0"/>
    <n v="0"/>
    <n v="0"/>
    <n v="0"/>
    <n v="2.0087298809206976E-2"/>
    <n v="1.9206149746798139E-2"/>
    <n v="3.9973108789423006E-2"/>
    <n v="3.0177300903938747E-2"/>
    <n v="-3.3416211599606748E-3"/>
    <n v="-3.4528956679002582E-3"/>
    <n v="-3.423127257325125E-3"/>
    <n v="2.988124978708344E-5"/>
    <n v="5.7780428085685591E-3"/>
    <n v="7.8035854975612674E-3"/>
    <n v="1.2724624499712875E-3"/>
    <n v="-5.8694472605761413E-3"/>
    <n v="-5.440081532931817E-3"/>
    <n v="1.7755254659624783E-2"/>
    <n v="0.11828767524419294"/>
    <n v="2.1544480889229677E-3"/>
    <n v="8.8326235492975161E-4"/>
    <n v="8.6111365740132728E-3"/>
    <n v="171.501284932"/>
    <n v="0"/>
    <n v="0"/>
    <n v="0"/>
    <n v="0"/>
    <n v="0"/>
    <n v="0"/>
    <n v="0"/>
    <n v="0"/>
    <n v="0"/>
    <n v="0"/>
    <n v="0"/>
    <n v="0"/>
    <n v="300.02389501431537"/>
    <n v="294.43027561841546"/>
    <n v="628.53716260488738"/>
    <n v="486.39773596968473"/>
    <n v="-55.180190214430624"/>
    <n v="-58.378107057189666"/>
    <n v="-59.223524678981988"/>
    <n v="0.52874871498244147"/>
    <n v="104.52479440700523"/>
    <n v="144.24147433692247"/>
    <n v="24.021546130557965"/>
    <n v="-113.11598760582339"/>
    <n v="-106.99008350817004"/>
    <n v="356.1881637267328"/>
  </r>
  <r>
    <x v="1"/>
    <x v="0"/>
    <n v="20104"/>
    <n v="0"/>
    <n v="0"/>
    <n v="0"/>
    <n v="0"/>
    <n v="0"/>
    <n v="0"/>
    <n v="0"/>
    <n v="0"/>
    <n v="0"/>
    <n v="0"/>
    <n v="0"/>
    <n v="0"/>
    <n v="0"/>
    <n v="0"/>
    <n v="0"/>
    <n v="-2.2796742003996541E-4"/>
    <n v="-2.8871258949000504E-4"/>
    <n v="-3.345060893688091E-4"/>
    <n v="-2.9900647597645545E-4"/>
    <n v="-2.8384397224638208E-4"/>
    <n v="-2.7111325776283795E-4"/>
    <n v="-2.6028255402204848E-4"/>
    <n v="-2.508997469747356E-4"/>
    <n v="-2.4250312660195611E-4"/>
    <n v="4.3104186546781874E-3"/>
    <n v="-2.2675167077621438E-4"/>
    <n v="-2.1844403587179334E-4"/>
    <n v="-2.0930967982982977E-4"/>
    <n v="8.2658527837627875E-4"/>
    <n v="-1.2139534639502474E-3"/>
    <n v="1.3289109249441141E-4"/>
    <n v="0"/>
    <n v="1.4454737957810237E-4"/>
    <n v="0"/>
    <n v="0"/>
    <n v="0"/>
    <n v="0"/>
    <n v="0"/>
    <n v="0"/>
    <n v="0"/>
    <n v="0"/>
    <n v="0"/>
    <n v="0"/>
    <n v="0"/>
    <n v="0"/>
    <n v="0"/>
    <n v="-4.2155735313790403"/>
    <n v="-5.9073482935549926"/>
    <n v="-7.5033060906317575"/>
    <n v="-7.2960570203014896"/>
    <n v="-7.4852493921093419"/>
    <n v="-7.683349724998827"/>
    <n v="-7.8891642124082892"/>
    <n v="-8.0990438323444653"/>
    <n v="-8.305732086116997"/>
    <n v="156.11905325378928"/>
    <n v="-8.6594195552728515"/>
    <n v="-8.772494036575349"/>
    <n v="-8.8180075015508983"/>
    <n v="36.45075760583714"/>
  </r>
  <r>
    <x v="1"/>
    <x v="0"/>
    <n v="20105"/>
    <n v="0"/>
    <n v="0"/>
    <n v="0"/>
    <n v="0"/>
    <n v="0"/>
    <n v="4.1878088484910537E-6"/>
    <n v="0"/>
    <n v="3.3498092306299665E-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989154734454398E-6"/>
    <n v="0"/>
    <n v="0"/>
    <n v="0"/>
    <n v="0"/>
    <n v="0"/>
    <n v="0"/>
    <n v="3.5995892176320003"/>
    <n v="0"/>
    <n v="28.9827169538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0201"/>
    <n v="5.7909430221954631E-3"/>
    <n v="0"/>
    <n v="0"/>
    <n v="0"/>
    <n v="0"/>
    <n v="1.7457299929816851E-2"/>
    <n v="6.4680674657629611E-2"/>
    <n v="0"/>
    <n v="0"/>
    <n v="0.12829684404296687"/>
    <n v="2.6086869941500938E-2"/>
    <n v="0"/>
    <n v="1.9072114606852719E-2"/>
    <n v="0"/>
    <n v="1.5052994849451218E-2"/>
    <n v="0"/>
    <n v="0"/>
    <n v="0"/>
    <n v="0"/>
    <n v="0"/>
    <n v="0"/>
    <n v="0"/>
    <n v="0"/>
    <n v="0"/>
    <n v="0"/>
    <n v="0"/>
    <n v="0"/>
    <n v="0"/>
    <n v="0"/>
    <n v="0"/>
    <n v="0"/>
    <n v="2.0106518938535576E-2"/>
    <n v="0"/>
    <n v="269.30780524720001"/>
    <n v="0"/>
    <n v="0"/>
    <n v="0"/>
    <n v="0"/>
    <n v="815.34319322209603"/>
    <n v="3023.4981368708964"/>
    <n v="0"/>
    <n v="0"/>
    <n v="6012.5032992296001"/>
    <n v="1223.5785477361601"/>
    <n v="0"/>
    <n v="896.08423268836805"/>
    <n v="0"/>
    <n v="0"/>
    <n v="0"/>
    <n v="0"/>
    <n v="0"/>
    <n v="0"/>
    <n v="0"/>
    <n v="0"/>
    <n v="0"/>
    <n v="0"/>
    <n v="0"/>
    <n v="0"/>
    <n v="0"/>
    <n v="0"/>
  </r>
  <r>
    <x v="1"/>
    <x v="0"/>
    <n v="20202"/>
    <n v="0"/>
    <n v="0"/>
    <n v="0"/>
    <n v="0"/>
    <n v="0"/>
    <n v="0"/>
    <n v="0"/>
    <n v="0"/>
    <n v="0"/>
    <n v="0"/>
    <n v="0"/>
    <n v="0"/>
    <n v="7.3306991942501079E-2"/>
    <n v="0"/>
    <n v="2.4435663980833692E-2"/>
    <n v="0"/>
    <n v="0"/>
    <n v="0"/>
    <n v="0"/>
    <n v="0"/>
    <n v="0"/>
    <n v="0"/>
    <n v="0"/>
    <n v="0"/>
    <n v="0"/>
    <n v="0"/>
    <n v="0"/>
    <n v="0"/>
    <n v="0"/>
    <n v="0"/>
    <n v="0"/>
    <n v="5.638999380192391E-3"/>
    <n v="0"/>
    <n v="0"/>
    <n v="0"/>
    <n v="0"/>
    <n v="0"/>
    <n v="0"/>
    <n v="0"/>
    <n v="0"/>
    <n v="0"/>
    <n v="0"/>
    <n v="0"/>
    <n v="0"/>
    <n v="0"/>
    <n v="1192.9246798803201"/>
    <n v="0"/>
    <n v="0"/>
    <n v="0"/>
    <n v="0"/>
    <n v="0"/>
    <n v="0"/>
    <n v="0"/>
    <n v="0"/>
    <n v="0"/>
    <n v="0"/>
    <n v="0"/>
    <n v="0"/>
    <n v="0"/>
    <n v="0"/>
  </r>
  <r>
    <x v="1"/>
    <x v="0"/>
    <n v="20203"/>
    <n v="0.91915674999461083"/>
    <n v="0"/>
    <n v="0"/>
    <n v="0"/>
    <n v="0"/>
    <n v="0.3644332285165699"/>
    <n v="0.32707049566635338"/>
    <n v="0"/>
    <n v="0"/>
    <n v="0.72776348826698811"/>
    <n v="1.5776746147320875E-2"/>
    <n v="0"/>
    <n v="0.23354909737100796"/>
    <n v="0"/>
    <n v="8.310861450610961E-2"/>
    <n v="0"/>
    <n v="0"/>
    <n v="0"/>
    <n v="0"/>
    <n v="0"/>
    <n v="0"/>
    <n v="0"/>
    <n v="0"/>
    <n v="0"/>
    <n v="0"/>
    <n v="0"/>
    <n v="0"/>
    <n v="0"/>
    <n v="0"/>
    <n v="0"/>
    <n v="0"/>
    <n v="0.19905767738175778"/>
    <n v="0"/>
    <n v="4038.77475947632"/>
    <n v="0"/>
    <n v="0"/>
    <n v="0"/>
    <n v="0"/>
    <n v="2156.3514131325442"/>
    <n v="2034.7055535403842"/>
    <n v="0"/>
    <n v="0"/>
    <n v="5192.5924887849606"/>
    <n v="117.36321458992001"/>
    <n v="0"/>
    <n v="1879.6031356418721"/>
    <n v="0"/>
    <n v="0"/>
    <n v="0"/>
    <n v="0"/>
    <n v="0"/>
    <n v="0"/>
    <n v="0"/>
    <n v="0"/>
    <n v="0"/>
    <n v="0"/>
    <n v="0"/>
    <n v="0"/>
    <n v="0"/>
    <n v="0"/>
  </r>
  <r>
    <x v="1"/>
    <x v="0"/>
    <n v="20204"/>
    <n v="0"/>
    <n v="0"/>
    <n v="0"/>
    <n v="0"/>
    <n v="0"/>
    <n v="0"/>
    <n v="0"/>
    <n v="0"/>
    <n v="0"/>
    <n v="0"/>
    <n v="0"/>
    <n v="0"/>
    <n v="0.33316807859017522"/>
    <n v="0"/>
    <n v="0.11105602619672507"/>
    <n v="0"/>
    <n v="0"/>
    <n v="0"/>
    <n v="0"/>
    <n v="0"/>
    <n v="0"/>
    <n v="0"/>
    <n v="0"/>
    <n v="0"/>
    <n v="0"/>
    <n v="0"/>
    <n v="0"/>
    <n v="0"/>
    <n v="0"/>
    <n v="0"/>
    <n v="0"/>
    <n v="2.5628313737705785E-2"/>
    <n v="0"/>
    <n v="0"/>
    <n v="0"/>
    <n v="0"/>
    <n v="0"/>
    <n v="0"/>
    <n v="0"/>
    <n v="0"/>
    <n v="0"/>
    <n v="0"/>
    <n v="0"/>
    <n v="0"/>
    <n v="0"/>
    <n v="3011.8394304551839"/>
    <n v="0"/>
    <n v="0"/>
    <n v="0"/>
    <n v="0"/>
    <n v="0"/>
    <n v="0"/>
    <n v="0"/>
    <n v="0"/>
    <n v="0"/>
    <n v="0"/>
    <n v="0"/>
    <n v="0"/>
    <n v="0"/>
    <n v="0"/>
  </r>
  <r>
    <x v="1"/>
    <x v="0"/>
    <n v="20205"/>
    <n v="0"/>
    <n v="0"/>
    <n v="0"/>
    <n v="0"/>
    <n v="0"/>
    <n v="0"/>
    <n v="5.1744888294960621E-2"/>
    <n v="0"/>
    <n v="0"/>
    <n v="0.31142486700712607"/>
    <n v="1.4123875055120474"/>
    <n v="0"/>
    <n v="0.27547601072087619"/>
    <n v="0"/>
    <n v="0.56262117207764117"/>
    <n v="0"/>
    <n v="0"/>
    <n v="0"/>
    <n v="0"/>
    <n v="0"/>
    <n v="0"/>
    <n v="0"/>
    <n v="0"/>
    <n v="0"/>
    <n v="0"/>
    <n v="0"/>
    <n v="0"/>
    <n v="0"/>
    <n v="0"/>
    <n v="0"/>
    <n v="0"/>
    <n v="0.15777179011807771"/>
    <n v="0"/>
    <n v="0"/>
    <n v="0"/>
    <n v="0"/>
    <n v="0"/>
    <n v="0"/>
    <n v="0"/>
    <n v="369.19977798454403"/>
    <n v="0"/>
    <n v="0"/>
    <n v="1984.0878277024001"/>
    <n v="8638.1619837116814"/>
    <n v="0"/>
    <n v="1544.318516101232"/>
    <n v="0"/>
    <n v="0"/>
    <n v="0"/>
    <n v="0"/>
    <n v="0"/>
    <n v="0"/>
    <n v="0"/>
    <n v="0"/>
    <n v="0"/>
    <n v="0"/>
    <n v="0"/>
    <n v="0"/>
    <n v="0"/>
    <n v="0"/>
  </r>
  <r>
    <x v="1"/>
    <x v="0"/>
    <n v="202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0301"/>
    <n v="0"/>
    <n v="0"/>
    <n v="0"/>
    <n v="0"/>
    <n v="0"/>
    <n v="0"/>
    <n v="0"/>
    <n v="0"/>
    <n v="0"/>
    <n v="0"/>
    <n v="0"/>
    <n v="1.5160192115170921E-2"/>
    <n v="0.96531300141415599"/>
    <n v="0"/>
    <n v="0.32682439784310896"/>
    <n v="0"/>
    <n v="0"/>
    <n v="0"/>
    <n v="0"/>
    <n v="0"/>
    <n v="0"/>
    <n v="0"/>
    <n v="0"/>
    <n v="0"/>
    <n v="0"/>
    <n v="0"/>
    <n v="0"/>
    <n v="0"/>
    <n v="0"/>
    <n v="0"/>
    <n v="0"/>
    <n v="7.5421014886871307E-2"/>
    <n v="0"/>
    <n v="0"/>
    <n v="0"/>
    <n v="0"/>
    <n v="0"/>
    <n v="0"/>
    <n v="0"/>
    <n v="0"/>
    <n v="0"/>
    <n v="0"/>
    <n v="0"/>
    <n v="0"/>
    <n v="191.852231217488"/>
    <n v="12454.468344245441"/>
    <n v="0"/>
    <n v="0"/>
    <n v="0"/>
    <n v="0"/>
    <n v="0"/>
    <n v="0"/>
    <n v="0"/>
    <n v="0"/>
    <n v="0"/>
    <n v="0"/>
    <n v="0"/>
    <n v="0"/>
    <n v="0"/>
    <n v="0"/>
  </r>
  <r>
    <x v="1"/>
    <x v="0"/>
    <n v="20302"/>
    <n v="0"/>
    <n v="0"/>
    <n v="0"/>
    <n v="0"/>
    <n v="0"/>
    <n v="0"/>
    <n v="0"/>
    <n v="0"/>
    <n v="0"/>
    <n v="0"/>
    <n v="0"/>
    <n v="0"/>
    <n v="0.27963629051453726"/>
    <n v="0"/>
    <n v="9.321209683817909E-2"/>
    <n v="0"/>
    <n v="0"/>
    <n v="0"/>
    <n v="0"/>
    <n v="0"/>
    <n v="0"/>
    <n v="0"/>
    <n v="0"/>
    <n v="0"/>
    <n v="0"/>
    <n v="0"/>
    <n v="0"/>
    <n v="0"/>
    <n v="0"/>
    <n v="0"/>
    <n v="0"/>
    <n v="2.1510483885733636E-2"/>
    <n v="0"/>
    <n v="0"/>
    <n v="0"/>
    <n v="0"/>
    <n v="0"/>
    <n v="0"/>
    <n v="0"/>
    <n v="0"/>
    <n v="0"/>
    <n v="0"/>
    <n v="0"/>
    <n v="0"/>
    <n v="0"/>
    <n v="4269.2072472854406"/>
    <n v="0"/>
    <n v="0"/>
    <n v="0"/>
    <n v="0"/>
    <n v="0"/>
    <n v="0"/>
    <n v="0"/>
    <n v="0"/>
    <n v="0"/>
    <n v="0"/>
    <n v="0"/>
    <n v="0"/>
    <n v="0"/>
    <n v="0"/>
  </r>
  <r>
    <x v="1"/>
    <x v="0"/>
    <n v="20303"/>
    <n v="0"/>
    <n v="0"/>
    <n v="0.30893568647136838"/>
    <n v="0.91534891647444372"/>
    <n v="0"/>
    <n v="1.676196842366429E-2"/>
    <n v="0"/>
    <n v="0"/>
    <n v="0"/>
    <n v="0"/>
    <n v="0"/>
    <n v="0"/>
    <n v="0.54461185621660724"/>
    <n v="0.40809486764860403"/>
    <n v="0.18153728540553574"/>
    <n v="0"/>
    <n v="0"/>
    <n v="0"/>
    <n v="0"/>
    <n v="0"/>
    <n v="0"/>
    <n v="0"/>
    <n v="0"/>
    <n v="0"/>
    <n v="0"/>
    <n v="0"/>
    <n v="0"/>
    <n v="0"/>
    <n v="0"/>
    <n v="0"/>
    <n v="0"/>
    <n v="0.1373583405835449"/>
    <n v="0"/>
    <n v="0"/>
    <n v="0"/>
    <n v="3087.1943149083841"/>
    <n v="9304.5217359627204"/>
    <n v="0"/>
    <n v="176.15152616428801"/>
    <n v="0"/>
    <n v="0"/>
    <n v="0"/>
    <n v="0"/>
    <n v="0"/>
    <n v="0"/>
    <n v="6379.0386718651207"/>
    <n v="0"/>
    <n v="0"/>
    <n v="0"/>
    <n v="0"/>
    <n v="0"/>
    <n v="0"/>
    <n v="0"/>
    <n v="0"/>
    <n v="0"/>
    <n v="0"/>
    <n v="0"/>
    <n v="0"/>
    <n v="0"/>
    <n v="0"/>
  </r>
  <r>
    <x v="1"/>
    <x v="0"/>
    <n v="20304"/>
    <n v="0"/>
    <n v="0"/>
    <n v="0"/>
    <n v="8.4736059196011237E-2"/>
    <n v="0"/>
    <n v="0"/>
    <n v="0"/>
    <n v="0"/>
    <n v="0"/>
    <n v="0"/>
    <n v="0"/>
    <n v="0"/>
    <n v="0.4134477792244417"/>
    <n v="2.824535306533708E-2"/>
    <n v="0.13781592640814724"/>
    <n v="0"/>
    <n v="0"/>
    <n v="0"/>
    <n v="0"/>
    <n v="0"/>
    <n v="0"/>
    <n v="0"/>
    <n v="0"/>
    <n v="0"/>
    <n v="0"/>
    <n v="0"/>
    <n v="0"/>
    <n v="0"/>
    <n v="0"/>
    <n v="0"/>
    <n v="0"/>
    <n v="3.8321833724650228E-2"/>
    <n v="0"/>
    <n v="0"/>
    <n v="0"/>
    <n v="0"/>
    <n v="338.09687619208484"/>
    <n v="0"/>
    <n v="0"/>
    <n v="0"/>
    <n v="0"/>
    <n v="0"/>
    <n v="0"/>
    <n v="0"/>
    <n v="0"/>
    <n v="2059.3833883169441"/>
    <n v="0"/>
    <n v="0"/>
    <n v="0"/>
    <n v="0"/>
    <n v="0"/>
    <n v="0"/>
    <n v="0"/>
    <n v="0"/>
    <n v="0"/>
    <n v="0"/>
    <n v="0"/>
    <n v="0"/>
    <n v="0"/>
    <n v="0"/>
  </r>
  <r>
    <x v="1"/>
    <x v="0"/>
    <n v="203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03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03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03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0401"/>
    <n v="0"/>
    <n v="0"/>
    <n v="0"/>
    <n v="0"/>
    <n v="0"/>
    <n v="0"/>
    <n v="0"/>
    <n v="0"/>
    <n v="0"/>
    <n v="0"/>
    <n v="0"/>
    <n v="0"/>
    <n v="3.6316644240447171E-2"/>
    <n v="0"/>
    <n v="1.2105548080149056E-2"/>
    <n v="0"/>
    <n v="0"/>
    <n v="0"/>
    <n v="0"/>
    <n v="0"/>
    <n v="0"/>
    <n v="0"/>
    <n v="0"/>
    <n v="0"/>
    <n v="0"/>
    <n v="0"/>
    <n v="0"/>
    <n v="0"/>
    <n v="0"/>
    <n v="0"/>
    <n v="0"/>
    <n v="2.7935880184959362E-3"/>
    <n v="0"/>
    <n v="0"/>
    <n v="0"/>
    <n v="0"/>
    <n v="0"/>
    <n v="0"/>
    <n v="0"/>
    <n v="0"/>
    <n v="0"/>
    <n v="0"/>
    <n v="0"/>
    <n v="0"/>
    <n v="0"/>
    <n v="491.18261335204801"/>
    <n v="0"/>
    <n v="0"/>
    <n v="0"/>
    <n v="0"/>
    <n v="0"/>
    <n v="0"/>
    <n v="0"/>
    <n v="0"/>
    <n v="0"/>
    <n v="0"/>
    <n v="0"/>
    <n v="0"/>
    <n v="0"/>
    <n v="0"/>
  </r>
  <r>
    <x v="1"/>
    <x v="0"/>
    <n v="20402"/>
    <n v="0"/>
    <n v="0"/>
    <n v="0"/>
    <n v="0"/>
    <n v="0"/>
    <n v="2.5403641087327428E-2"/>
    <n v="3.430385772944624E-2"/>
    <n v="0"/>
    <n v="0"/>
    <n v="0"/>
    <n v="0"/>
    <n v="0"/>
    <n v="0"/>
    <n v="0"/>
    <n v="0"/>
    <n v="-7.0635896358821046E-2"/>
    <n v="-7.5665691609615657E-2"/>
    <n v="0.2059354818160451"/>
    <n v="8.6832343115882699E-2"/>
    <n v="2.7435798173231801E-2"/>
    <n v="0.13047940565532046"/>
    <n v="-3.8797920856811857E-2"/>
    <n v="0.21104143236089054"/>
    <n v="1.4291300896815705E-2"/>
    <n v="0.33905788559099115"/>
    <n v="2.3928243633976897E-2"/>
    <n v="-3.8193292034143039E-2"/>
    <n v="0.64909009876727952"/>
    <n v="-8.960270309091023E-2"/>
    <n v="7.1811731386965408E-2"/>
    <n v="0.17318468050374239"/>
    <n v="4.5928845243672052E-3"/>
    <n v="9.822832043286657E-2"/>
    <n v="0"/>
    <n v="0"/>
    <n v="0"/>
    <n v="0"/>
    <n v="0"/>
    <n v="404.29894790481603"/>
    <n v="552.56654030592006"/>
    <n v="0"/>
    <n v="0"/>
    <n v="0"/>
    <n v="0"/>
    <n v="0"/>
    <n v="0"/>
    <n v="-1055.9360146680158"/>
    <n v="-1145.7299023528003"/>
    <n v="3158.0206136490515"/>
    <n v="1348.3326239034266"/>
    <n v="431.31818308137713"/>
    <n v="2076.5797410044252"/>
    <n v="-624.95690916152535"/>
    <n v="3440.1863889148767"/>
    <n v="235.72071699207822"/>
    <n v="5657.8589368568691"/>
    <n v="403.90875254153002"/>
    <n v="-652.11226819095828"/>
    <n v="11207.838735414616"/>
    <n v="-1564.4631959672927"/>
  </r>
  <r>
    <x v="1"/>
    <x v="0"/>
    <n v="20403"/>
    <n v="0"/>
    <n v="0"/>
    <n v="0"/>
    <n v="0"/>
    <n v="0"/>
    <n v="0"/>
    <n v="0"/>
    <n v="0"/>
    <n v="0"/>
    <n v="0"/>
    <n v="1.7996475656566289E-2"/>
    <n v="0"/>
    <n v="0.13269658892467234"/>
    <n v="0"/>
    <n v="5.023102152707954E-2"/>
    <n v="-1.8222922223120285E-2"/>
    <n v="-2.2319709425927616E-2"/>
    <n v="1.9676665916935888E-2"/>
    <n v="6.1389761488296838E-3"/>
    <n v="3.2375760290730532E-3"/>
    <n v="-2.743070653559527E-3"/>
    <n v="-1.4895492843077139E-2"/>
    <n v="4.5467276876715992E-2"/>
    <n v="-3.3801503900488103E-3"/>
    <n v="3.9268822580482504E-2"/>
    <n v="-1.6258479116272057E-2"/>
    <n v="-1.4791627150299141E-2"/>
    <n v="-1.209371097954939E-3"/>
    <n v="-1.4182013052899378E-2"/>
    <n v="7.7723000556067514E-4"/>
    <n v="-9.751089210333061E-3"/>
    <n v="1.1591774198556818E-2"/>
    <n v="4.1332011420558808E-4"/>
    <n v="0"/>
    <n v="0"/>
    <n v="0"/>
    <n v="0"/>
    <n v="0"/>
    <n v="0"/>
    <n v="0"/>
    <n v="0"/>
    <n v="0"/>
    <n v="0"/>
    <n v="276.10192952303998"/>
    <n v="0"/>
    <n v="2162.290916527536"/>
    <n v="-192.74384835394326"/>
    <n v="-246.72206799420388"/>
    <n v="226.8719580222708"/>
    <n v="73.710686618998011"/>
    <n v="40.414661570918923"/>
    <n v="-35.550195670131473"/>
    <n v="-200.13584183958443"/>
    <n v="632.58622318574965"/>
    <n v="-48.63698396241233"/>
    <n v="583.77031648145294"/>
    <n v="-249.43758660184588"/>
    <n v="-233.98874989058211"/>
    <n v="-19.706702041175731"/>
    <n v="-237.86072292322837"/>
  </r>
  <r>
    <x v="1"/>
    <x v="0"/>
    <n v="20404"/>
    <n v="0"/>
    <n v="0"/>
    <n v="0"/>
    <n v="0"/>
    <n v="0"/>
    <n v="0"/>
    <n v="0"/>
    <n v="0"/>
    <n v="0"/>
    <n v="0"/>
    <n v="5.7231394575002745E-2"/>
    <n v="0"/>
    <n v="0"/>
    <n v="0"/>
    <n v="1.9077131525000915E-2"/>
    <n v="0"/>
    <n v="0"/>
    <n v="0"/>
    <n v="0"/>
    <n v="0"/>
    <n v="0"/>
    <n v="0"/>
    <n v="0"/>
    <n v="0"/>
    <n v="0"/>
    <n v="0"/>
    <n v="0"/>
    <n v="0"/>
    <n v="0"/>
    <n v="0"/>
    <n v="0"/>
    <n v="4.4024149673079034E-3"/>
    <n v="0"/>
    <n v="0"/>
    <n v="0"/>
    <n v="0"/>
    <n v="0"/>
    <n v="0"/>
    <n v="0"/>
    <n v="0"/>
    <n v="0"/>
    <n v="0"/>
    <n v="0"/>
    <n v="313.11295971984003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0405"/>
    <n v="0"/>
    <n v="0"/>
    <n v="0"/>
    <n v="0"/>
    <n v="0"/>
    <n v="0"/>
    <n v="0"/>
    <n v="0"/>
    <n v="0"/>
    <n v="0"/>
    <n v="0"/>
    <n v="0"/>
    <n v="0.20384742772224007"/>
    <n v="0"/>
    <n v="6.7949142574080024E-2"/>
    <n v="0"/>
    <n v="0"/>
    <n v="0"/>
    <n v="0"/>
    <n v="0"/>
    <n v="0"/>
    <n v="0"/>
    <n v="0"/>
    <n v="0"/>
    <n v="0"/>
    <n v="0"/>
    <n v="0"/>
    <n v="0"/>
    <n v="0"/>
    <n v="0"/>
    <n v="0"/>
    <n v="1.5680571363249237E-2"/>
    <n v="0"/>
    <n v="0"/>
    <n v="0"/>
    <n v="0"/>
    <n v="0"/>
    <n v="0"/>
    <n v="0"/>
    <n v="0"/>
    <n v="0"/>
    <n v="0"/>
    <n v="0"/>
    <n v="0"/>
    <n v="0"/>
    <n v="1740.653185320208"/>
    <n v="0"/>
    <n v="0"/>
    <n v="0"/>
    <n v="0"/>
    <n v="0"/>
    <n v="0"/>
    <n v="0"/>
    <n v="0"/>
    <n v="0"/>
    <n v="0"/>
    <n v="0"/>
    <n v="0"/>
    <n v="0"/>
    <n v="0"/>
  </r>
  <r>
    <x v="1"/>
    <x v="0"/>
    <n v="20501"/>
    <n v="0"/>
    <n v="0"/>
    <n v="0"/>
    <n v="0"/>
    <n v="0"/>
    <n v="0"/>
    <n v="0"/>
    <n v="0"/>
    <n v="0"/>
    <n v="0"/>
    <n v="0"/>
    <n v="0"/>
    <n v="2.4169756743176382E-2"/>
    <n v="0"/>
    <n v="8.0565855810587946E-3"/>
    <n v="-9.1728934483617228E-2"/>
    <n v="-9.9824060672420681E-2"/>
    <n v="7.2683682168903932E-2"/>
    <n v="0.3097391727756581"/>
    <n v="1.6683752684917244E-2"/>
    <n v="0.13868483779177454"/>
    <n v="-6.8073949815652443E-2"/>
    <n v="0.17522711685259656"/>
    <n v="-7.3227181660130564E-2"/>
    <n v="8.7171120336569319E-2"/>
    <n v="-3.0767805477322777E-2"/>
    <n v="-5.4220005943300044E-2"/>
    <n v="1.3332281632992002"/>
    <n v="-8.6516009465654187E-2"/>
    <n v="1.4376923369449681"/>
    <n v="0.41866365074376383"/>
    <n v="1.8592120571674141E-3"/>
    <n v="0.11636142131368013"/>
    <n v="0"/>
    <n v="0"/>
    <n v="0"/>
    <n v="0"/>
    <n v="0"/>
    <n v="0"/>
    <n v="0"/>
    <n v="0"/>
    <n v="0"/>
    <n v="0"/>
    <n v="0"/>
    <n v="0"/>
    <n v="423.284949843248"/>
    <n v="-1519.3980707866358"/>
    <n v="-1661.3718417710975"/>
    <n v="1215.4165332284115"/>
    <n v="5203.9278418038321"/>
    <n v="281.62174532140307"/>
    <n v="2351.9561641107043"/>
    <n v="-1159.8439569590864"/>
    <n v="2999.3625591658956"/>
    <n v="-1259.2878430092653"/>
    <n v="1505.9682749345716"/>
    <n v="-533.97526405893677"/>
    <n v="-945.271583615493"/>
    <n v="23348.824823858893"/>
    <n v="-1521.9896385197885"/>
  </r>
  <r>
    <x v="1"/>
    <x v="0"/>
    <n v="20502"/>
    <n v="0.197966683785811"/>
    <n v="0.16558774249130687"/>
    <n v="0.27756406924207488"/>
    <n v="5.191113349657597E-3"/>
    <n v="0"/>
    <n v="0.65446641044594267"/>
    <n v="1.1738241322586902E-2"/>
    <n v="0"/>
    <n v="0.43673615883164457"/>
    <n v="7.3842741357670286E-2"/>
    <n v="0.41938839184482468"/>
    <n v="7.4448619857341014E-4"/>
    <n v="9.9928516385456384E-2"/>
    <n v="0.14944764169434646"/>
    <n v="0.17335379814295149"/>
    <n v="-0.94018657935272709"/>
    <n v="0.30122066078645021"/>
    <n v="2.5329137027618702"/>
    <n v="1.9889537553630035"/>
    <n v="-0.41167889528365897"/>
    <n v="1.9533593518014515E-2"/>
    <n v="-0.29198685701027627"/>
    <n v="3.4842080753294269"/>
    <n v="4.2496040245379687"/>
    <n v="3.6858276032095065"/>
    <n v="0.29292246704097474"/>
    <n v="-1.4742548947433793"/>
    <n v="4.6387069299092341"/>
    <n v="1.7653646030286407"/>
    <n v="1.5175457241280375"/>
    <n v="-2.648417825422769"/>
    <n v="0.18024265809658072"/>
    <n v="1.4172248706496462"/>
    <n v="1357.2595840355202"/>
    <n v="1160.1077238940959"/>
    <n v="1986.2484794962879"/>
    <n v="37.926274132598401"/>
    <n v="0"/>
    <n v="4977.8715178518396"/>
    <n v="91.041799697984004"/>
    <n v="0"/>
    <n v="3518.7832317065604"/>
    <n v="606.02737832240007"/>
    <n v="3504.8287906472001"/>
    <n v="6.3333440912640002"/>
    <n v="865.08116634889598"/>
    <n v="-6445.9191880422968"/>
    <n v="2110.3519494698703"/>
    <n v="18125.530456963945"/>
    <n v="14531.296136682104"/>
    <n v="-3069.4778432349613"/>
    <n v="148.57251229801841"/>
    <n v="-2264.6500629717029"/>
    <n v="27546.149043554447"/>
    <n v="34239.059625702415"/>
    <n v="30249.587139540421"/>
    <n v="2447.9530570614261"/>
    <n v="-12541.486389581929"/>
    <n v="40157.285892224238"/>
    <n v="15547.566058873239"/>
  </r>
  <r>
    <x v="1"/>
    <x v="0"/>
    <n v="20503"/>
    <n v="0"/>
    <n v="0"/>
    <n v="0"/>
    <n v="0"/>
    <n v="0"/>
    <n v="1.1130898822708912"/>
    <n v="0"/>
    <n v="0.1199600785894155"/>
    <n v="0"/>
    <n v="0"/>
    <n v="1.7602678140359191"/>
    <n v="0"/>
    <n v="0"/>
    <n v="0"/>
    <n v="0.58675593801197301"/>
    <n v="-7.7295737126053587E-2"/>
    <n v="-0.19474537153252186"/>
    <n v="3.5681568617921"/>
    <n v="0.35432204700096248"/>
    <n v="-6.522358045910949E-2"/>
    <n v="0.32380030649617553"/>
    <n v="-5.6140783760467675E-2"/>
    <n v="0.24501859807045287"/>
    <n v="0.16284371660404531"/>
    <n v="0.95452660152471847"/>
    <n v="0.45737741599149179"/>
    <n v="-0.39583511736866994"/>
    <n v="3.3308855650122626"/>
    <n v="-0.12201989963663412"/>
    <n v="1.2425658065984979"/>
    <n v="0.93767684933565298"/>
    <n v="0.23025521345355582"/>
    <n v="0.60611933018633946"/>
    <n v="0"/>
    <n v="0"/>
    <n v="0"/>
    <n v="0"/>
    <n v="0"/>
    <n v="6457.0344070534402"/>
    <n v="0"/>
    <n v="720.36027192944005"/>
    <n v="0"/>
    <n v="0"/>
    <n v="11110.810442194721"/>
    <n v="0"/>
    <n v="0"/>
    <n v="-408.97174513394953"/>
    <n v="-1050.2617886748903"/>
    <n v="19607.021955547589"/>
    <n v="1983.1404970643871"/>
    <n v="-371.70918503646499"/>
    <n v="1878.3655779843143"/>
    <n v="-331.39904653804069"/>
    <n v="1471.3366814130695"/>
    <n v="994.64942101750876"/>
    <n v="5927.6101954685018"/>
    <n v="2886.966249738296"/>
    <n v="-2538.8864428026491"/>
    <n v="21704.050341619903"/>
    <n v="-807.52769579524465"/>
  </r>
  <r>
    <x v="1"/>
    <x v="0"/>
    <n v="20601"/>
    <n v="6.707633286749895E-2"/>
    <n v="6.2272835158632654E-2"/>
    <n v="2.985782571178806E-2"/>
    <n v="0"/>
    <n v="2.1250765528505591E-2"/>
    <n v="1.3408647232525257E-2"/>
    <n v="0.14938947789387613"/>
    <n v="3.0814208987772942E-2"/>
    <n v="4.3671272364018535E-2"/>
    <n v="0.50056422759884811"/>
    <n v="0.49391364752603123"/>
    <n v="1.1666219104306635E-2"/>
    <n v="1.0744545283230009"/>
    <n v="3.0710220290140238E-2"/>
    <n v="0.52667813165111299"/>
    <n v="7.4307017676697909E-2"/>
    <n v="-0.26692938491470342"/>
    <n v="3.2590005867298317"/>
    <n v="5.0441073115659617E-2"/>
    <n v="-0.74825270828683532"/>
    <n v="0.3482577498883308"/>
    <n v="-0.54632454149272258"/>
    <n v="-0.33460944325185887"/>
    <n v="-0.42795927244492715"/>
    <n v="1.0477069471075655"/>
    <n v="2.7168931711728651E-3"/>
    <n v="-0.41368592348016864"/>
    <n v="1.4931397133183149"/>
    <n v="0.20181551753338881"/>
    <n v="1.0136131137927895"/>
    <n v="0.42549754201134027"/>
    <n v="0.19217999909975422"/>
    <n v="0.26711601604783902"/>
    <n v="1436.70797368896"/>
    <n v="1372.1196498853119"/>
    <n v="676.22003672057599"/>
    <n v="0"/>
    <n v="507.40452852412801"/>
    <n v="328.39117937177605"/>
    <n v="3750.4228425257602"/>
    <n v="792.54145516552012"/>
    <n v="1150.039286434064"/>
    <n v="13489.20480533376"/>
    <n v="13613.74186676"/>
    <n v="328.71905570204802"/>
    <n v="30934.620324947518"/>
    <n v="1591.5820116171926"/>
    <n v="-5881.5220672105752"/>
    <n v="73809.845288257231"/>
    <n v="1173.3602428164741"/>
    <n v="-17866.029915764768"/>
    <n v="8529.1805525151103"/>
    <n v="-13715.477614174801"/>
    <n v="-8606.1548804378108"/>
    <n v="-11269.879480564712"/>
    <n v="28233.606810654677"/>
    <n v="74.885726477037679"/>
    <n v="-11656.428265900711"/>
    <n v="42988.985486147605"/>
    <n v="5934.5871085868312"/>
  </r>
  <r>
    <x v="1"/>
    <x v="0"/>
    <n v="20602"/>
    <n v="0.8343832036836808"/>
    <n v="0.89416302759524302"/>
    <n v="1.4032033649227298"/>
    <n v="1.9113006869420608"/>
    <n v="2.4631086950711931"/>
    <n v="0.72415318282900842"/>
    <n v="5.013758128030724"/>
    <n v="1.9781991178269276"/>
    <n v="1.9093913489190575"/>
    <n v="4.0106066158503877"/>
    <n v="7.9902563695015889"/>
    <n v="3.6973063414887588"/>
    <n v="9.570835725021027"/>
    <n v="1.4028890264866778"/>
    <n v="7.0861328120037923"/>
    <n v="1.005553582220053"/>
    <n v="1.7176192905638716"/>
    <n v="7.5195494183920033"/>
    <n v="4.9618087441548946"/>
    <n v="8.8993764776290156"/>
    <n v="7.704462580798392"/>
    <n v="5.189059077000012"/>
    <n v="11.333131898317856"/>
    <n v="4.7069370160597996"/>
    <n v="8.3816701290390441"/>
    <n v="16.001755924328137"/>
    <n v="15.302372655696296"/>
    <n v="-3.2722129621104843"/>
    <n v="71.97254015134574"/>
    <n v="19.689403910149355"/>
    <n v="28.014377890104175"/>
    <n v="3.2615896775140296"/>
    <n v="11.530258855959616"/>
    <n v="12187.001073003841"/>
    <n v="13172.80972253312"/>
    <n v="20848.795596021919"/>
    <n v="28638.92949313984"/>
    <n v="37220.035491220799"/>
    <n v="11033.922046765601"/>
    <n v="77026.366120936014"/>
    <n v="30640.326136021282"/>
    <n v="29817.055304720001"/>
    <n v="63134.969346716796"/>
    <n v="126789.38807125122"/>
    <n v="59134.717625771205"/>
    <n v="154291.44272306398"/>
    <n v="14687.115621906094"/>
    <n v="25303.967388586956"/>
    <n v="111725.46525846838"/>
    <n v="74347.742222416942"/>
    <n v="134478.47795345206"/>
    <n v="117392.89634362509"/>
    <n v="79719.514599951188"/>
    <n v="175538.87997304526"/>
    <n v="73503.52844278983"/>
    <n v="131944.25117133264"/>
    <n v="253915.86300723889"/>
    <n v="244746.14825520656"/>
    <n v="-52751.345162183119"/>
    <n v="1169337.8598389141"/>
  </r>
  <r>
    <x v="1"/>
    <x v="0"/>
    <n v="20603"/>
    <n v="0.81440490979440971"/>
    <n v="0.93175095276063324"/>
    <n v="1.2193206831356878"/>
    <n v="7.5909419707660047E-2"/>
    <n v="4.7114427277894734E-3"/>
    <n v="0.33146448960721658"/>
    <n v="0.79985240958098403"/>
    <n v="0.1028600962877281"/>
    <n v="0.51245909331223549"/>
    <n v="1.1865147886547953"/>
    <n v="0.5616102272894411"/>
    <n v="1.6618836051067971"/>
    <n v="0.69980013947993258"/>
    <n v="0.74232701853466032"/>
    <n v="0.97443132395872356"/>
    <n v="6.7872224104096333"/>
    <n v="1.3404682206946441"/>
    <n v="7.0572768015042486"/>
    <n v="0.13076892821011984"/>
    <n v="-1.293507503639078"/>
    <n v="0.98527911412280267"/>
    <n v="-1.4242088597932867"/>
    <n v="-0.2638468106552519"/>
    <n v="2.2102165508047267"/>
    <n v="4.2820695486676721"/>
    <n v="2.6136106838154176"/>
    <n v="0.39072127532310791"/>
    <n v="4.5075930939259372"/>
    <n v="9.4215832931562211"/>
    <n v="2.8444230307484841"/>
    <n v="4.7916957092548991"/>
    <n v="0.68481094288040856"/>
    <n v="2.6246604818962078"/>
    <n v="6759.5607512936003"/>
    <n v="7827.6397541420802"/>
    <n v="10365.445127336481"/>
    <n v="652.89691890558402"/>
    <n v="40.998974617224"/>
    <n v="2917.5504375227201"/>
    <n v="7120.2861500899198"/>
    <n v="926.04944687841612"/>
    <n v="4664.9151264212796"/>
    <n v="10919.495599990081"/>
    <n v="5225.22155470096"/>
    <n v="15628.353422424319"/>
    <n v="6650.9005256172795"/>
    <n v="56333.946006399958"/>
    <n v="11261.273522055704"/>
    <n v="59993.910089587618"/>
    <n v="1124.7435515352408"/>
    <n v="-11256.102296667257"/>
    <n v="8672.4267625089087"/>
    <n v="-12678.307269879839"/>
    <n v="-2375.412836329233"/>
    <n v="20119.601261975426"/>
    <n v="39407.886056388583"/>
    <n v="24317.033802218644"/>
    <n v="3674.3428731385065"/>
    <n v="42840.16476467211"/>
    <n v="90494.307530765509"/>
  </r>
  <r>
    <x v="1"/>
    <x v="0"/>
    <n v="20604"/>
    <n v="0"/>
    <n v="0"/>
    <n v="0"/>
    <n v="0"/>
    <n v="0"/>
    <n v="0"/>
    <n v="0"/>
    <n v="0"/>
    <n v="0"/>
    <n v="0"/>
    <n v="0"/>
    <n v="0"/>
    <n v="0"/>
    <n v="0"/>
    <n v="0"/>
    <n v="-0.12380945906273046"/>
    <n v="-7.5053061031631257E-2"/>
    <n v="0.62716784893673305"/>
    <n v="0.39856052849676327"/>
    <n v="-8.4579006774680388E-2"/>
    <n v="-6.2699737326013111E-2"/>
    <n v="-0.10855631976874223"/>
    <n v="2.4112659269109459E-2"/>
    <n v="-3.9061378748565134E-2"/>
    <n v="-4.4290894582923256E-2"/>
    <n v="-3.9359558859967453E-3"/>
    <n v="-0.10209290383118071"/>
    <n v="0.16229688705294912"/>
    <n v="-2.7676098244773278E-2"/>
    <n v="0.31168448328429582"/>
    <n v="1.0858359974483636E-2"/>
    <n v="0"/>
    <n v="3.8598793464165608E-2"/>
    <n v="0"/>
    <n v="0"/>
    <n v="0"/>
    <n v="0"/>
    <n v="0"/>
    <n v="0"/>
    <n v="0"/>
    <n v="0"/>
    <n v="0"/>
    <n v="0"/>
    <n v="0"/>
    <n v="0"/>
    <n v="0"/>
    <n v="-283.27604233552728"/>
    <n v="-182.07872606273745"/>
    <n v="1608.0583646737837"/>
    <n v="1076.9105479982543"/>
    <n v="-240.20437924009229"/>
    <n v="-186.71981775686706"/>
    <n v="-338.26149239940082"/>
    <n v="78.462593261682173"/>
    <n v="-132.53525809388151"/>
    <n v="-156.39114877230202"/>
    <n v="-14.441022145722059"/>
    <n v="-388.66768488530494"/>
    <n v="640.26121942388431"/>
    <n v="-113.00150913340929"/>
  </r>
  <r>
    <x v="1"/>
    <x v="0"/>
    <n v="20605"/>
    <n v="0"/>
    <n v="0"/>
    <n v="0"/>
    <n v="0"/>
    <n v="0"/>
    <n v="0"/>
    <n v="0.21694534876116717"/>
    <n v="0"/>
    <n v="0"/>
    <n v="0"/>
    <n v="0.72373232662599951"/>
    <n v="0"/>
    <n v="0.69942821704188696"/>
    <n v="0"/>
    <n v="0.47438684788929547"/>
    <n v="1.6787560842468922E-3"/>
    <n v="-4.1332364701543028E-2"/>
    <n v="0.1121713800258391"/>
    <n v="6.5032509243952236E-2"/>
    <n v="4.2232897556890268E-2"/>
    <n v="3.7503065840694912E-3"/>
    <n v="-5.1120588139891412E-2"/>
    <n v="-7.2522899234261215E-3"/>
    <n v="-2.0921704138426228E-2"/>
    <n v="0.16201628861052292"/>
    <n v="3.8356376852938016E-2"/>
    <n v="-8.6206123653394709E-2"/>
    <n v="0.4856719717954196"/>
    <n v="-7.5827684255602282E-2"/>
    <n v="4.4615113817298137E-2"/>
    <n v="1.5556137004901769"/>
    <n v="0.12616199172531181"/>
    <n v="4.487498085297105E-2"/>
    <n v="0"/>
    <n v="0"/>
    <n v="0"/>
    <n v="0"/>
    <n v="0"/>
    <n v="0"/>
    <n v="774.71184042612799"/>
    <n v="0"/>
    <n v="0"/>
    <n v="0"/>
    <n v="2559.8412392761602"/>
    <n v="0"/>
    <n v="2461.2878957704002"/>
    <n v="6.0821332932264909"/>
    <n v="-149.41649839607805"/>
    <n v="404.48999637317576"/>
    <n v="233.9219357504962"/>
    <n v="151.57386933167916"/>
    <n v="13.426097570968778"/>
    <n v="-182.55162024755222"/>
    <n v="-25.839908997167271"/>
    <n v="-74.35573650796681"/>
    <n v="574.34774312430375"/>
    <n v="135.66650492884176"/>
    <n v="-304.13520424917652"/>
    <n v="1709.0796687480815"/>
    <n v="-266.2309994214196"/>
  </r>
  <r>
    <x v="1"/>
    <x v="0"/>
    <n v="20606"/>
    <n v="4.7457709104218586E-2"/>
    <n v="0.18124627018977454"/>
    <n v="0.13420371533011552"/>
    <n v="2.5319364372510766E-2"/>
    <n v="0.13101095877316757"/>
    <n v="7.3288241955923122E-2"/>
    <n v="1.124743104577584E-2"/>
    <n v="3.4798009340071712E-2"/>
    <n v="3.1952856391935382E-2"/>
    <n v="0.13923338184107933"/>
    <n v="0.27416041459656437"/>
    <n v="3.8761407991118685E-2"/>
    <n v="0.17208185053737507"/>
    <n v="0.11358978329746694"/>
    <n v="0.16166789104168605"/>
    <n v="-3.594350994104261E-2"/>
    <n v="0.36273895245513504"/>
    <n v="2.7826248447921249"/>
    <n v="2.3941486830429599"/>
    <n v="1.5703067326677513"/>
    <n v="1.9349397750491448"/>
    <n v="0.27986380771774921"/>
    <n v="1.7938993885550201"/>
    <n v="2.4831261108412312"/>
    <n v="1.9023525471994804"/>
    <n v="2.3711442990008353"/>
    <n v="2.0648657953377043"/>
    <n v="-0.25170038613485568"/>
    <n v="15.259736910152073"/>
    <n v="8.9939099186230518"/>
    <n v="5.6881829832802033"/>
    <n v="9.959704703612543E-2"/>
    <n v="2.4937217107668075"/>
    <n v="489.81101566464002"/>
    <n v="1836.0247170224161"/>
    <n v="1333.7165229506882"/>
    <n v="246.78784453886243"/>
    <n v="1251.8097110776162"/>
    <n v="686.27109767526406"/>
    <n v="103.16143755185601"/>
    <n v="312.52092188318403"/>
    <n v="280.83365482872006"/>
    <n v="1197.1286170696001"/>
    <n v="2304.59244509872"/>
    <n v="318.42496664703998"/>
    <n v="1380.6126868613601"/>
    <n v="-370.97296610150079"/>
    <n v="3674.5455883705181"/>
    <n v="27653.725707544138"/>
    <n v="23335.767213619729"/>
    <n v="15004.280830640364"/>
    <n v="18118.776053560192"/>
    <n v="2566.9108443871955"/>
    <n v="16111.010408612636"/>
    <n v="21824.19538818358"/>
    <n v="16356.427200821134"/>
    <n v="19931.838977401021"/>
    <n v="16962.872508699242"/>
    <n v="-2019.3921979599472"/>
    <n v="119514.25948031104"/>
  </r>
  <r>
    <x v="1"/>
    <x v="0"/>
    <n v="20607"/>
    <n v="1.3505203465215749"/>
    <n v="0.2428105568915277"/>
    <n v="0.9426382947492683"/>
    <n v="0.4379015467139582"/>
    <n v="0.92690934629018606"/>
    <n v="0.20993405545828256"/>
    <n v="1.1513251037923062"/>
    <n v="1.8002872899660491"/>
    <n v="3.7875236875416327"/>
    <n v="2.8687228569651548"/>
    <n v="5.8794910842534804"/>
    <n v="1.9782099341817412"/>
    <n v="3.87308439708859"/>
    <n v="0.54111679945158475"/>
    <n v="3.9102618051746041"/>
    <n v="2.249302737149053"/>
    <n v="0.4669054558991334"/>
    <n v="6.0531371737077864"/>
    <n v="4.7423680275805973"/>
    <n v="1.8891426921431269"/>
    <n v="1.8355318610854461"/>
    <n v="1.7746285626594125"/>
    <n v="4.0479415643018628"/>
    <n v="12.362513404513395"/>
    <n v="10.696956379702776"/>
    <n v="17.746649966896207"/>
    <n v="12.294992382438998"/>
    <n v="-1.2850057175226555"/>
    <n v="29.183122187753074"/>
    <n v="3.7671734276234212"/>
    <n v="13.408457763858202"/>
    <n v="1.9576429615702886"/>
    <n v="7.4327276198791585"/>
    <n v="17185.371409487041"/>
    <n v="3247.1055773103999"/>
    <n v="13217.674168974239"/>
    <n v="6424.4535918404808"/>
    <n v="14199.324275819361"/>
    <n v="3352.2269975578561"/>
    <n v="19130.417924612961"/>
    <n v="31081.960061263839"/>
    <n v="67849.699338620805"/>
    <n v="53249.233670987203"/>
    <n v="112950.90321959362"/>
    <n v="39285.271082915198"/>
    <n v="79429.2148154928"/>
    <n v="28622.377330221701"/>
    <n v="6243.9266617391113"/>
    <n v="84877.089449730585"/>
    <n v="69575.281332634942"/>
    <n v="28939.77690094056"/>
    <n v="29309.772757812403"/>
    <n v="29487.228197148797"/>
    <n v="69887.711107671654"/>
    <n v="221462.06512845296"/>
    <n v="198556.90432004293"/>
    <n v="340930.89251404302"/>
    <n v="244166.25372285608"/>
    <n v="-26352.897254954616"/>
    <n v="617398.13300410402"/>
  </r>
  <r>
    <x v="1"/>
    <x v="0"/>
    <n v="20608"/>
    <n v="2.6711483844589656"/>
    <n v="0"/>
    <n v="1.0955577439532227"/>
    <n v="1.5496073673197852"/>
    <n v="0.36617706705529579"/>
    <n v="0.50349525691258323"/>
    <n v="1.9982046934801572"/>
    <n v="0.75400488620147255"/>
    <n v="0.78359643704960003"/>
    <n v="1.8886772915747092"/>
    <n v="7.2705011612432093"/>
    <n v="1.0930804704687094"/>
    <n v="4.7705608915608417"/>
    <n v="0.88172170375766934"/>
    <n v="4.3780475077575867"/>
    <n v="8.8888186028555207"/>
    <n v="8.2949642595133977"/>
    <n v="20.70586767656733"/>
    <n v="19.596538701262169"/>
    <n v="20.52174918541731"/>
    <n v="12.708736058666442"/>
    <n v="12.299047065021178"/>
    <n v="23.553681675286473"/>
    <n v="22.025965551239043"/>
    <n v="21.885474208015822"/>
    <n v="15.633872648093485"/>
    <n v="30.68020301290877"/>
    <n v="3.7738082165603064"/>
    <n v="87.105080187820235"/>
    <n v="16.188339922888542"/>
    <n v="40.511689243815113"/>
    <n v="1.9034316654829655"/>
    <n v="21.976700503516248"/>
    <n v="23081.39319010992"/>
    <n v="0"/>
    <n v="10222.64930882752"/>
    <n v="14994.000886186241"/>
    <n v="3669.460388961119"/>
    <n v="5219.2318331558381"/>
    <n v="21400.772267172484"/>
    <n v="8335.5240169572789"/>
    <n v="8932.9993823654404"/>
    <n v="22182.514789544959"/>
    <n v="87900.359039430405"/>
    <n v="13592.4556502784"/>
    <n v="60962.997633255996"/>
    <n v="76808.281547274557"/>
    <n v="74538.548835987385"/>
    <n v="193206.45129004976"/>
    <n v="189616.10847341275"/>
    <n v="205648.44858706687"/>
    <n v="131738.75798413635"/>
    <n v="131722.79406637681"/>
    <n v="260385.95092029194"/>
    <n v="251096.00728412508"/>
    <n v="257044.89457314581"/>
    <n v="189013.52031545024"/>
    <n v="381508.32446552056"/>
    <n v="48225.495199424156"/>
    <n v="1143167.0723849528"/>
  </r>
  <r>
    <x v="1"/>
    <x v="0"/>
    <n v="20701"/>
    <n v="7.8491784735981103"/>
    <n v="0"/>
    <n v="0"/>
    <n v="2.0200461006558008"/>
    <n v="1.5592788260974282"/>
    <n v="2.7755620611831011"/>
    <n v="12.087356040308297"/>
    <n v="3.7838507556363048"/>
    <n v="2.0491072016718808"/>
    <n v="6.5169628380852185"/>
    <n v="8.7713025252415502"/>
    <n v="2.6124584008668394"/>
    <n v="11.616117483270401"/>
    <n v="0.67334870021860027"/>
    <n v="7.6666261364595973"/>
    <n v="4.3872375784133828"/>
    <n v="9.2127671823528363"/>
    <n v="4.2174373254486808"/>
    <n v="12.000371749296995"/>
    <n v="42.192324143486942"/>
    <n v="11.999474048763812"/>
    <n v="5.5910475549031551"/>
    <n v="-6.7905209811427961E-2"/>
    <n v="23.409704722266188"/>
    <n v="26.865817443780145"/>
    <n v="25.014384156001771"/>
    <n v="92.556902153249169"/>
    <n v="4.2526320402369073"/>
    <n v="-2.3551952320564156"/>
    <n v="8.4443873212769809"/>
    <n v="31.413074544280601"/>
    <n v="4.7416323620473033"/>
    <n v="18.519785689738008"/>
    <n v="159408.96562030402"/>
    <n v="0"/>
    <n v="0"/>
    <n v="40479.703811041596"/>
    <n v="31106.053301817596"/>
    <n v="55119.886973035202"/>
    <n v="238942.85420481442"/>
    <n v="74458.615169411205"/>
    <n v="40137.911866348804"/>
    <n v="127067.74141698559"/>
    <n v="170233.439409888"/>
    <n v="50467.471387945603"/>
    <n v="223343.09085084"/>
    <n v="89100.407979997399"/>
    <n v="186272.939659992"/>
    <n v="84892.795923956495"/>
    <n v="240475.4494841625"/>
    <n v="841694.67433842109"/>
    <n v="238297.55513440055"/>
    <n v="110523.82806532556"/>
    <n v="-1336.2387186692795"/>
    <n v="458549.29609975009"/>
    <n v="523829.7085188253"/>
    <n v="485479.16769968235"/>
    <n v="1788014.2357964674"/>
    <n v="81765.356237635016"/>
    <n v="-45071.371155863628"/>
  </r>
  <r>
    <x v="1"/>
    <x v="0"/>
    <n v="20702"/>
    <n v="5.2186039544352347"/>
    <n v="6.0721693263543148E-3"/>
    <n v="0.99071427856787397"/>
    <n v="0"/>
    <n v="6.3506400140825791E-4"/>
    <n v="7.2094738060733382E-2"/>
    <n v="0.78886678604317384"/>
    <n v="0.2204901390235981"/>
    <n v="3.8299988950848615E-2"/>
    <n v="1.2051104243752535"/>
    <n v="0.9745466727364579"/>
    <n v="0.22738587962534879"/>
    <n v="5.2044247645931276E-3"/>
    <n v="0.33226214929807613"/>
    <n v="0.40237899237546659"/>
    <n v="0.25430674270877879"/>
    <n v="13.520920598925622"/>
    <n v="2.7030591191757352"/>
    <n v="7.272493830268167"/>
    <n v="2.1441512751547749"/>
    <n v="3.5255390081972777"/>
    <n v="0.39102923662866407"/>
    <n v="2.2241113716963929"/>
    <n v="3.7510429713915054"/>
    <n v="6.4193556238018488"/>
    <n v="0.12795434881991596"/>
    <n v="4.9749194965688712"/>
    <n v="3.1238526870211456"/>
    <n v="-2.7507254940733836"/>
    <n v="7.7573313709800757"/>
    <n v="16.588889242348493"/>
    <n v="0.74984803999314442"/>
    <n v="3.4058579154489519"/>
    <n v="32016.135260460163"/>
    <n v="38.491481359760002"/>
    <n v="6482.2435246695995"/>
    <n v="0"/>
    <n v="4.4143298737888008"/>
    <n v="515.90994556260807"/>
    <n v="5806.0595452777598"/>
    <n v="1667.787411574496"/>
    <n v="297.51431417019205"/>
    <n v="9607.1403031195205"/>
    <n v="7967.8935962932801"/>
    <n v="1905.7210571400481"/>
    <n v="44.679986604032003"/>
    <n v="1560.171866518358"/>
    <n v="85709.115676589514"/>
    <n v="17686.115816766836"/>
    <n v="49067.51587281932"/>
    <n v="14903.995513600839"/>
    <n v="25228.757142659721"/>
    <n v="2877.9751815869677"/>
    <n v="16823.178415511517"/>
    <n v="29138.101801769215"/>
    <n v="51175.10303294834"/>
    <n v="1046.154755951633"/>
    <n v="41694.800300743707"/>
    <n v="26818.275318076536"/>
    <n v="-24176.126367410969"/>
  </r>
  <r>
    <x v="1"/>
    <x v="0"/>
    <n v="208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0802"/>
    <n v="0"/>
    <n v="0"/>
    <n v="0"/>
    <n v="0.61191205687586381"/>
    <n v="0"/>
    <n v="0"/>
    <n v="0"/>
    <n v="0"/>
    <n v="0"/>
    <n v="0.33413905878321742"/>
    <n v="0.74330600812196868"/>
    <n v="0"/>
    <n v="7.6361162934121221E-2"/>
    <n v="0.20397068562528795"/>
    <n v="0.27322239035202994"/>
    <n v="0"/>
    <n v="0"/>
    <n v="0"/>
    <n v="0"/>
    <n v="0"/>
    <n v="0"/>
    <n v="0"/>
    <n v="0"/>
    <n v="0"/>
    <n v="0"/>
    <n v="0"/>
    <n v="0"/>
    <n v="0"/>
    <n v="0"/>
    <n v="0"/>
    <n v="0"/>
    <n v="0.13582448359347471"/>
    <n v="0"/>
    <n v="0"/>
    <n v="0"/>
    <n v="0"/>
    <n v="4639.5172152327996"/>
    <n v="0"/>
    <n v="0"/>
    <n v="0"/>
    <n v="0"/>
    <n v="0"/>
    <n v="2718.8895213190403"/>
    <n v="6116.6651408356802"/>
    <n v="0"/>
    <n v="642.502824927696"/>
    <n v="0"/>
    <n v="0"/>
    <n v="0"/>
    <n v="0"/>
    <n v="0"/>
    <n v="0"/>
    <n v="0"/>
    <n v="0"/>
    <n v="0"/>
    <n v="0"/>
    <n v="0"/>
    <n v="0"/>
    <n v="0"/>
    <n v="0"/>
  </r>
  <r>
    <x v="1"/>
    <x v="0"/>
    <n v="20803"/>
    <n v="0"/>
    <n v="0"/>
    <n v="0"/>
    <n v="0"/>
    <n v="0"/>
    <n v="0"/>
    <n v="0"/>
    <n v="0"/>
    <n v="0"/>
    <n v="0.113510667660387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7315898200298024E-3"/>
    <n v="0"/>
    <n v="0"/>
    <n v="0"/>
    <n v="0"/>
    <n v="0"/>
    <n v="0"/>
    <n v="0"/>
    <n v="0"/>
    <n v="0"/>
    <n v="0"/>
    <n v="1464.968676824960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0804"/>
    <n v="0"/>
    <n v="0"/>
    <n v="0"/>
    <n v="0"/>
    <n v="0"/>
    <n v="0"/>
    <n v="0"/>
    <n v="0"/>
    <n v="0"/>
    <n v="0"/>
    <n v="0.34766480894918406"/>
    <n v="0"/>
    <n v="0.10574695511784042"/>
    <n v="0"/>
    <n v="0.15113725468900815"/>
    <n v="0"/>
    <n v="0"/>
    <n v="0"/>
    <n v="0"/>
    <n v="0"/>
    <n v="0"/>
    <n v="0"/>
    <n v="0"/>
    <n v="0"/>
    <n v="0"/>
    <n v="0"/>
    <n v="0"/>
    <n v="0"/>
    <n v="0"/>
    <n v="0"/>
    <n v="0"/>
    <n v="3.487782800515573E-2"/>
    <n v="0"/>
    <n v="0"/>
    <n v="0"/>
    <n v="0"/>
    <n v="0"/>
    <n v="0"/>
    <n v="0"/>
    <n v="0"/>
    <n v="0"/>
    <n v="0"/>
    <n v="0"/>
    <n v="2633.2132629811199"/>
    <n v="0"/>
    <n v="816.366493509728"/>
    <n v="0"/>
    <n v="0"/>
    <n v="0"/>
    <n v="0"/>
    <n v="0"/>
    <n v="0"/>
    <n v="0"/>
    <n v="0"/>
    <n v="0"/>
    <n v="0"/>
    <n v="0"/>
    <n v="0"/>
    <n v="0"/>
    <n v="0"/>
  </r>
  <r>
    <x v="1"/>
    <x v="0"/>
    <n v="208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0806"/>
    <n v="4.3104912371894837E-2"/>
    <n v="0"/>
    <n v="0"/>
    <n v="0.43367102225735904"/>
    <n v="0"/>
    <n v="0"/>
    <n v="0"/>
    <n v="0"/>
    <n v="0"/>
    <n v="0"/>
    <n v="0"/>
    <n v="0"/>
    <n v="0"/>
    <n v="0.14455700741911967"/>
    <n v="0"/>
    <n v="0"/>
    <n v="0"/>
    <n v="0"/>
    <n v="0"/>
    <n v="0"/>
    <n v="0"/>
    <n v="0"/>
    <n v="0"/>
    <n v="0"/>
    <n v="0"/>
    <n v="0"/>
    <n v="0"/>
    <n v="0"/>
    <n v="0"/>
    <n v="0"/>
    <n v="0"/>
    <n v="3.6675071894557994E-2"/>
    <n v="0"/>
    <n v="634.46120520192005"/>
    <n v="0"/>
    <n v="0"/>
    <n v="6591.3658672895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08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0901"/>
    <n v="0"/>
    <n v="0"/>
    <n v="0"/>
    <n v="0"/>
    <n v="0"/>
    <n v="0"/>
    <n v="0"/>
    <n v="0"/>
    <n v="0"/>
    <n v="0"/>
    <n v="0"/>
    <n v="0"/>
    <n v="1.4670400277562428E-2"/>
    <n v="0"/>
    <n v="4.8901334258541424E-3"/>
    <n v="5.600400359524178E-3"/>
    <n v="-5.6495045337855414E-3"/>
    <n v="-1.2597433644007285E-2"/>
    <n v="-8.9651311697808832E-3"/>
    <n v="-4.8341786414190296E-3"/>
    <n v="-1.071620825869312E-2"/>
    <n v="-1.0607002250630694E-2"/>
    <n v="-1.2350958294340334E-2"/>
    <n v="-5.9020393682122337E-3"/>
    <n v="2.6164092805574827E-3"/>
    <n v="0.28959772469841055"/>
    <n v="-7.7439888279690356E-3"/>
    <n v="-1.364736979566274E-2"/>
    <n v="9.0648164262905305E-3"/>
    <n v="-8.777051362648336E-3"/>
    <n v="-3.9811425082788886E-3"/>
    <n v="1.1284923290432636E-3"/>
    <n v="1.5276109712877276E-2"/>
    <n v="0"/>
    <n v="0"/>
    <n v="0"/>
    <n v="0"/>
    <n v="0"/>
    <n v="0"/>
    <n v="0"/>
    <n v="0"/>
    <n v="0"/>
    <n v="0"/>
    <n v="0"/>
    <n v="0"/>
    <n v="153.687113307744"/>
    <n v="55.135941539515535"/>
    <n v="-55.913146370875502"/>
    <n v="-125.34446475787249"/>
    <n v="-89.678207091318171"/>
    <n v="-48.607666239468344"/>
    <n v="-108.31943307887006"/>
    <n v="-107.76714286640785"/>
    <n v="-126.14033706009782"/>
    <n v="-60.59033615406679"/>
    <n v="26.996110956792108"/>
    <n v="3003.4180028472156"/>
    <n v="-80.715595553921261"/>
    <n v="-142.96984597936287"/>
    <n v="95.434387335986713"/>
  </r>
  <r>
    <x v="1"/>
    <x v="0"/>
    <n v="20902"/>
    <n v="0"/>
    <n v="0"/>
    <n v="0"/>
    <n v="0"/>
    <n v="0"/>
    <n v="0"/>
    <n v="3.0295905437593383E-2"/>
    <n v="0"/>
    <n v="0"/>
    <n v="0"/>
    <n v="0"/>
    <n v="2.4657017757742726E-2"/>
    <n v="0"/>
    <n v="0"/>
    <n v="8.2190059192475753E-3"/>
    <n v="-4.6039600934180995E-3"/>
    <n v="-1.6157908069610153E-3"/>
    <n v="2.9646645532688484E-3"/>
    <n v="1.604483112333006E-2"/>
    <n v="9.1969685391230169E-3"/>
    <n v="8.1188149169050799E-3"/>
    <n v="-2.8773408530096524E-3"/>
    <n v="1.9172789723719825E-3"/>
    <n v="1.0553975144934176E-2"/>
    <n v="4.3784380383996048E-3"/>
    <n v="3.5213381513951883E-2"/>
    <n v="9.0234759616802992E-3"/>
    <n v="-1.3407260857182933E-3"/>
    <n v="0.22609246462614502"/>
    <n v="5.7899702101794522E-3"/>
    <n v="7.791481560040632E-2"/>
    <n v="4.2271479381027774E-3"/>
    <n v="2.2361891110785924E-2"/>
    <n v="0"/>
    <n v="0"/>
    <n v="0"/>
    <n v="0"/>
    <n v="0"/>
    <n v="0"/>
    <n v="417.538168740912"/>
    <n v="0"/>
    <n v="0"/>
    <n v="0"/>
    <n v="0"/>
    <n v="380.48244101972801"/>
    <n v="0"/>
    <n v="-54.34514494270725"/>
    <n v="-19.604389860857999"/>
    <n v="36.948614327389656"/>
    <n v="205.26152456076147"/>
    <n v="120.69181813891134"/>
    <n v="109.21429826220712"/>
    <n v="-39.655511636179028"/>
    <n v="27.056640858113418"/>
    <n v="152.42050904313936"/>
    <n v="64.673908265200566"/>
    <n v="531.75727424218735"/>
    <n v="139.24125756468871"/>
    <n v="-21.13118383700602"/>
    <n v="3637.8277558346736"/>
  </r>
  <r>
    <x v="1"/>
    <x v="0"/>
    <n v="20903"/>
    <n v="0"/>
    <n v="0"/>
    <n v="0"/>
    <n v="0"/>
    <n v="0"/>
    <n v="0"/>
    <n v="9.1488997231306074E-2"/>
    <n v="0"/>
    <n v="0"/>
    <n v="0"/>
    <n v="0.19218419688098318"/>
    <n v="0"/>
    <n v="0"/>
    <n v="0"/>
    <n v="6.4061398960327726E-2"/>
    <n v="-3.0788143061358573E-4"/>
    <n v="-3.3641988979298291E-4"/>
    <n v="-3.6602506600919276E-4"/>
    <n v="-3.9580959470003813E-4"/>
    <n v="-4.2463674927785557E-4"/>
    <n v="-4.5109056526129867E-4"/>
    <n v="-4.7375887430828128E-4"/>
    <n v="-4.9103119982228465E-4"/>
    <n v="-5.0147485610919495E-4"/>
    <n v="-5.0396784921253235E-4"/>
    <n v="5.7269990836400489E-3"/>
    <n v="-4.8312201691154009E-4"/>
    <n v="-4.6042350414196635E-4"/>
    <n v="-4.309347080317913E-4"/>
    <n v="-3.6318332477539543E-4"/>
    <n v="-4.5689405796401055E-4"/>
    <n v="2.1821014931714559E-2"/>
    <n v="7.1730556748216998E-6"/>
    <n v="0"/>
    <n v="0"/>
    <n v="0"/>
    <n v="0"/>
    <n v="0"/>
    <n v="0"/>
    <n v="810.04358148598396"/>
    <n v="0"/>
    <n v="0"/>
    <n v="0"/>
    <n v="2032.92443460704"/>
    <n v="0"/>
    <n v="0"/>
    <n v="-1.9294929256553417"/>
    <n v="-2.2533404218333994"/>
    <n v="-2.609392695579535"/>
    <n v="-2.9923205359322882"/>
    <n v="-3.3932722634793437"/>
    <n v="-3.7995358311959189"/>
    <n v="-4.1946610731255225"/>
    <n v="-4.5592246903499127"/>
    <n v="-4.8723297019569385"/>
    <n v="-5.1137617659595662"/>
    <n v="60.58019630674444"/>
    <n v="-5.3191734061960565"/>
    <n v="-5.2677053108882372"/>
    <n v="-5.1160568537534266"/>
  </r>
  <r>
    <x v="1"/>
    <x v="0"/>
    <n v="20904"/>
    <n v="0"/>
    <n v="8.5429803223726463E-3"/>
    <n v="0"/>
    <n v="0.32004462918862558"/>
    <n v="9.2926873509819041E-2"/>
    <n v="0"/>
    <n v="0"/>
    <n v="3.8137294329316694E-2"/>
    <n v="0.25219247208546292"/>
    <n v="6.1666253588953373E-3"/>
    <n v="7.5634025801810502E-3"/>
    <n v="0"/>
    <n v="0.859110945683774"/>
    <n v="0.10952920317033275"/>
    <n v="0.28889144942131834"/>
    <n v="-1.6633106694977926E-3"/>
    <n v="-2.3286058716878201E-3"/>
    <n v="4.8947153281512883E-3"/>
    <n v="-3.7857187396080727E-3"/>
    <n v="-4.3273383950282714E-3"/>
    <n v="-4.8960363401838293E-3"/>
    <n v="-5.4780175588749931E-3"/>
    <n v="-6.2282134542304794E-3"/>
    <n v="4.7930162300751583E-3"/>
    <n v="2.3641620558923628E-2"/>
    <n v="0.21405185650240782"/>
    <n v="-8.1769988111365238E-3"/>
    <n v="-8.4144906406653994E-3"/>
    <n v="7.931636054845588E-2"/>
    <n v="-4.0653642771486817E-4"/>
    <n v="2.0908290365551318E-2"/>
    <n v="0.12189886331218824"/>
    <n v="2.0099917049078615E-2"/>
    <n v="0"/>
    <n v="44.474755558272001"/>
    <n v="0"/>
    <n v="1649.5100188381762"/>
    <n v="476.52900735835203"/>
    <n v="0"/>
    <n v="0"/>
    <n v="192.55519906871999"/>
    <n v="1266.7627872852802"/>
    <n v="30.814626918399998"/>
    <n v="37.597674226080002"/>
    <n v="0"/>
    <n v="4225.1076308728007"/>
    <n v="-8.7024414228124503"/>
    <n v="-12.122722168006792"/>
    <n v="25.354625399823675"/>
    <n v="-19.511594383940007"/>
    <n v="-22.190591289704976"/>
    <n v="-24.979577407617896"/>
    <n v="-27.800939111290589"/>
    <n v="-31.44624973040969"/>
    <n v="24.075320523667521"/>
    <n v="118.13717793294137"/>
    <n v="1064.0517786734692"/>
    <n v="-40.435259121070111"/>
    <n v="-41.382464970792434"/>
    <n v="388.01563580304617"/>
  </r>
  <r>
    <x v="1"/>
    <x v="0"/>
    <n v="20905"/>
    <n v="0"/>
    <n v="3.3039400509452034E-3"/>
    <n v="0"/>
    <n v="0"/>
    <n v="0"/>
    <n v="0"/>
    <n v="0"/>
    <n v="0"/>
    <n v="0.23048448727184853"/>
    <n v="0"/>
    <n v="5.8817676929972904E-2"/>
    <n v="7.8042796987936022E-2"/>
    <n v="0.72212408287903795"/>
    <n v="1.1013133503150678E-3"/>
    <n v="0.28632818559898227"/>
    <n v="8.3618254303052503E-2"/>
    <n v="-7.275940969405357E-3"/>
    <n v="0.2620142366454643"/>
    <n v="0.50368897432055193"/>
    <n v="0.35088176378424507"/>
    <n v="0.24227351689844154"/>
    <n v="-1.4813697717396278E-2"/>
    <n v="-0.14504094857785854"/>
    <n v="-2.5806911141717074E-2"/>
    <n v="0.68164633514184558"/>
    <n v="0.63712673029886335"/>
    <n v="0.30807476025732511"/>
    <n v="-7.93389632877948E-2"/>
    <n v="0.97434157082837347"/>
    <n v="0.26858507181840463"/>
    <n v="0.40534274314061491"/>
    <n v="8.4059460316903131E-2"/>
    <n v="0.26938497719885646"/>
    <n v="0"/>
    <n v="41.120837874064001"/>
    <n v="0"/>
    <n v="0"/>
    <n v="0"/>
    <n v="0"/>
    <n v="0"/>
    <n v="0"/>
    <n v="3018.885814286672"/>
    <n v="0"/>
    <n v="781.33402033776008"/>
    <n v="1044.0565381046081"/>
    <n v="9727.7335204635201"/>
    <n v="1032.9362954056076"/>
    <n v="-90.55636130521907"/>
    <n v="3285.3965132974768"/>
    <n v="6362.5991236172122"/>
    <n v="4464.9704441545182"/>
    <n v="3105.7042131211219"/>
    <n v="-191.27446492702074"/>
    <n v="-1886.2575362550504"/>
    <n v="-338.01892213421024"/>
    <n v="8991.5968068560851"/>
    <n v="8463.5914852901005"/>
    <n v="4121.4241427224952"/>
    <n v="-1068.7751744498837"/>
    <n v="13215.969066716058"/>
  </r>
  <r>
    <x v="1"/>
    <x v="0"/>
    <n v="21001"/>
    <n v="1.8554419138558511"/>
    <n v="1.4652165074854269"/>
    <n v="0.8689283036546176"/>
    <n v="0.22314496147726468"/>
    <n v="1.5731944122347961"/>
    <n v="0.6758791262194469"/>
    <n v="7.6403830098753689"/>
    <n v="1.1716624091387542"/>
    <n v="0.30398066984955535"/>
    <n v="0.86943746434784164"/>
    <n v="4.6071020866821737"/>
    <n v="1.0528032813162309"/>
    <n v="10.623969170936451"/>
    <n v="0.85242992420576957"/>
    <n v="5.4279581796449525"/>
    <n v="3.5773404139189338"/>
    <n v="1.4248595245838391"/>
    <n v="1.9134644568594257"/>
    <n v="5.9997996559927147"/>
    <n v="5.2799972205899657"/>
    <n v="3.9893352179252721"/>
    <n v="6.8046856585446811"/>
    <n v="4.4106583722928994"/>
    <n v="0.75793875174608949"/>
    <n v="1.5896609800093737"/>
    <n v="7.5715934681193753"/>
    <n v="2.762013221453107"/>
    <n v="10.389217697450556"/>
    <n v="2.236439803829513"/>
    <n v="3.0830821911047974"/>
    <n v="36.214374799799188"/>
    <n v="2.5331648705441365"/>
    <n v="4.1933574602368386"/>
    <n v="25527.169850828799"/>
    <n v="20681.531003156801"/>
    <n v="12575.999338793281"/>
    <n v="3309.4629236693122"/>
    <n v="23893.676733022083"/>
    <n v="10507.216896207521"/>
    <n v="121505.01100604799"/>
    <n v="19052.402435005282"/>
    <n v="5051.8547522297604"/>
    <n v="14759.57039476896"/>
    <n v="79859.507570548798"/>
    <n v="18625.142849765441"/>
    <n v="191752.01956623202"/>
    <n v="49217.049414696688"/>
    <n v="20111.89218950089"/>
    <n v="27693.571084126466"/>
    <n v="88983.028698027949"/>
    <n v="80192.597786320403"/>
    <n v="62018.205297866283"/>
    <n v="108214.91602783607"/>
    <n v="71721.715791854833"/>
    <n v="12596.184115268261"/>
    <n v="26986.08479663913"/>
    <n v="131246.00117638125"/>
    <n v="48862.77590072692"/>
    <n v="187514.99022128509"/>
    <n v="41163.911029286013"/>
  </r>
  <r>
    <x v="1"/>
    <x v="0"/>
    <n v="21002"/>
    <n v="0.70893217580071255"/>
    <n v="0"/>
    <n v="0"/>
    <n v="0.16776634668709384"/>
    <n v="0"/>
    <n v="0.79079694780859999"/>
    <n v="1.4411583876141876"/>
    <n v="0.15162532591596481"/>
    <n v="3.4010415687131985E-2"/>
    <n v="0.38349338906119446"/>
    <n v="0.36488431886020745"/>
    <n v="0.36011549285640709"/>
    <n v="0.58970677391212567"/>
    <n v="5.5922115562364615E-2"/>
    <n v="0.43823552854291342"/>
    <n v="-0.42882860176713639"/>
    <n v="0.53704232872751767"/>
    <n v="1.7405843129457783"/>
    <n v="1.0848986571179227"/>
    <n v="-5.9551564480046414E-2"/>
    <n v="0.51266014486469336"/>
    <n v="1.6364534698432254"/>
    <n v="1.4520484079957667"/>
    <n v="6.8313653224845353E-2"/>
    <n v="0.88309566086774915"/>
    <n v="1.3977816457764913"/>
    <n v="1.5203664335270723"/>
    <n v="5.5588580569496147"/>
    <n v="1.1802908272763288"/>
    <n v="1.1329331974322221"/>
    <n v="2.7666726425343953"/>
    <n v="0.38403765955412505"/>
    <n v="1.220286673776416"/>
    <n v="5771.4168431936005"/>
    <n v="0"/>
    <n v="0"/>
    <n v="1475.1694864196161"/>
    <n v="0"/>
    <n v="7297.4742343777607"/>
    <n v="13611.740971016001"/>
    <n v="1465.1555243259679"/>
    <n v="336.02290698886401"/>
    <n v="3872.1327493508802"/>
    <n v="3763.7817490430398"/>
    <n v="3792.7363707636796"/>
    <n v="6338.7581127814392"/>
    <n v="-3491.0936469862572"/>
    <n v="4489.1368258333205"/>
    <n v="14927.251067822996"/>
    <n v="9539.513892037894"/>
    <n v="-536.61914752969824"/>
    <n v="4730.8278168113902"/>
    <n v="15456.303022669263"/>
    <n v="14031.143766463094"/>
    <n v="674.93889386147202"/>
    <n v="8916.6168877816635"/>
    <n v="14418.117676184507"/>
    <n v="16012.499277907125"/>
    <n v="59752.165254151412"/>
    <n v="12944.249502739498"/>
  </r>
  <r>
    <x v="1"/>
    <x v="0"/>
    <n v="21003"/>
    <n v="1.6751303841058325"/>
    <n v="0.12709460870249398"/>
    <n v="0.14257954120003447"/>
    <n v="0.14606808542299063"/>
    <n v="0.45198039130675804"/>
    <n v="1.3429475720155684"/>
    <n v="3.1283425014438766"/>
    <n v="0.49212905625912012"/>
    <n v="2.391207342507887"/>
    <n v="0.4972719820622637"/>
    <n v="1.1685339587103962"/>
    <n v="0.25124910352025975"/>
    <n v="1.8725517927051678"/>
    <n v="0.13858074510850638"/>
    <n v="1.0974449516452747"/>
    <n v="1.0456446950818081"/>
    <n v="0.39128875247265504"/>
    <n v="1.830027588918598"/>
    <n v="3.082840072388866"/>
    <n v="2.7598765644444567"/>
    <n v="2.1651565699394721"/>
    <n v="2.1994333801211283"/>
    <n v="1.4129615642341413"/>
    <n v="-1.0276055174244498"/>
    <n v="-7.5378780583827104E-2"/>
    <n v="1.3326848847817372"/>
    <n v="0.78200879554973524"/>
    <n v="9.6100685040515277"/>
    <n v="2.5044961204082776"/>
    <n v="1.7468084271645736"/>
    <n v="4.2876651390184382"/>
    <n v="1.0528527938432808"/>
    <n v="2.0009645138845804"/>
    <n v="15635.66700524384"/>
    <n v="1242.2227054581761"/>
    <n v="1456.1648542759519"/>
    <n v="1555.9172459256961"/>
    <n v="5013.36650037456"/>
    <n v="15485.52845291152"/>
    <n v="37446.259742283204"/>
    <n v="6107.3215881756805"/>
    <n v="30724.62314388384"/>
    <n v="6607.7500976433603"/>
    <n v="16041.634185176319"/>
    <n v="3559.4460495715202"/>
    <n v="27350.491484251681"/>
    <n v="9760.0475838935963"/>
    <n v="3824.4562666677302"/>
    <n v="18690.071765625642"/>
    <n v="32838.412451086202"/>
    <n v="30612.550852817913"/>
    <n v="24966.420407972055"/>
    <n v="26327.217560049907"/>
    <n v="17534.853012145693"/>
    <n v="-13203.703293386756"/>
    <n v="-1001.6332363978945"/>
    <n v="18295.098098283688"/>
    <n v="11078.718606553099"/>
    <n v="140364.66057017661"/>
    <n v="37682.648627662944"/>
  </r>
  <r>
    <x v="1"/>
    <x v="0"/>
    <n v="21004"/>
    <n v="0"/>
    <n v="0"/>
    <n v="6.96215467720082E-2"/>
    <n v="0"/>
    <n v="0"/>
    <n v="0"/>
    <n v="0"/>
    <n v="0"/>
    <n v="0"/>
    <n v="0"/>
    <n v="5.3336535189081873E-2"/>
    <n v="0"/>
    <n v="1.9822176199730163E-2"/>
    <n v="2.3207182257336065E-2"/>
    <n v="2.4386237129604013E-2"/>
    <n v="-5.6620572560933703E-3"/>
    <n v="-1.1481096468583477E-2"/>
    <n v="8.519487848116386E-2"/>
    <n v="5.0386108881852333E-2"/>
    <n v="1.3921454553884204E-2"/>
    <n v="-9.0061712145389702E-3"/>
    <n v="-2.9496968842131559E-5"/>
    <n v="-6.0999547623058672E-3"/>
    <n v="-5.6099799967356629E-3"/>
    <n v="-8.3643883180190889E-3"/>
    <n v="2.6003446222068998E-3"/>
    <n v="-1.5673927611688034E-2"/>
    <n v="5.1040344039448821E-2"/>
    <n v="-1.3701982718434548E-2"/>
    <n v="0.19171615393129102"/>
    <n v="7.2156737080276596E-3"/>
    <n v="1.0983096781601557E-2"/>
    <n v="9.1081482330939278E-3"/>
    <n v="0"/>
    <n v="0"/>
    <n v="1358.7341068025121"/>
    <n v="0"/>
    <n v="0"/>
    <n v="0"/>
    <n v="0"/>
    <n v="0"/>
    <n v="0"/>
    <n v="0"/>
    <n v="1181.0308986918399"/>
    <n v="0"/>
    <n v="451.92579517764801"/>
    <n v="-106.78073779266487"/>
    <n v="-220.29927903917977"/>
    <n v="1662.6632484383938"/>
    <n v="999.86194465147764"/>
    <n v="280.83750271550605"/>
    <n v="-184.63551606926345"/>
    <n v="-0.61439236401275821"/>
    <n v="-129.06284286086753"/>
    <n v="-120.53603020986245"/>
    <n v="-182.46076676926842"/>
    <n v="57.57943096952738"/>
    <n v="-352.20882736224183"/>
    <n v="1163.6688037553936"/>
    <n v="-316.89945631195422"/>
  </r>
  <r>
    <x v="1"/>
    <x v="0"/>
    <n v="21005"/>
    <n v="0"/>
    <n v="0"/>
    <n v="9.357300917243374E-3"/>
    <n v="0"/>
    <n v="0"/>
    <n v="0"/>
    <n v="0"/>
    <n v="0"/>
    <n v="5.1510030232302148E-2"/>
    <n v="4.6656585552459315E-2"/>
    <n v="0.17778803812132651"/>
    <n v="8.7306664021959454E-2"/>
    <n v="1.5446186973621339"/>
    <n v="3.1191003057477913E-3"/>
    <n v="0.60323779983513992"/>
    <n v="5.9834560008928069E-2"/>
    <n v="0.24861290178350151"/>
    <n v="4.6308960237569786E-2"/>
    <n v="4.9251824194353103E-2"/>
    <n v="-1.7826156238147345E-2"/>
    <n v="3.3054559135087765E-2"/>
    <n v="2.3200682642702881E-2"/>
    <n v="-5.3824175256217209E-2"/>
    <n v="1.1772689922653007E-2"/>
    <n v="4.8902333173998461E-2"/>
    <n v="0.18783620473960058"/>
    <n v="0.14603881032402163"/>
    <n v="0.31510831437786413"/>
    <n v="-7.5346962624051592E-2"/>
    <n v="0.11467356407624572"/>
    <n v="0.56629459347904654"/>
    <n v="0.14747979355441729"/>
    <n v="7.3066039030133215E-2"/>
    <n v="0"/>
    <n v="0"/>
    <n v="73.782317732464008"/>
    <n v="0"/>
    <n v="0"/>
    <n v="0"/>
    <n v="0"/>
    <n v="0"/>
    <n v="448.70387335358402"/>
    <n v="412.81746896816003"/>
    <n v="1597.6033105582401"/>
    <n v="796.49869587233604"/>
    <n v="14304.713756270721"/>
    <n v="455.34100166794258"/>
    <n v="1926.0041501167861"/>
    <n v="365.14615147323775"/>
    <n v="395.14738551129494"/>
    <n v="-145.46143490328234"/>
    <n v="274.28673170295826"/>
    <n v="195.69775809119881"/>
    <n v="-461.43465447155012"/>
    <n v="102.55190191623035"/>
    <n v="432.68784392353837"/>
    <n v="1687.8961357900507"/>
    <n v="1332.3120665860492"/>
    <n v="2918.2180994533996"/>
    <n v="-708.11075474083691"/>
  </r>
  <r>
    <x v="1"/>
    <x v="0"/>
    <n v="21006"/>
    <n v="0.3399424621662212"/>
    <n v="0.45566385897539124"/>
    <n v="1.3275203299985456E-3"/>
    <n v="0"/>
    <n v="0"/>
    <n v="0"/>
    <n v="1.0020154355456194"/>
    <n v="3.1179304571050042E-2"/>
    <n v="6.7908391157099008E-3"/>
    <n v="0"/>
    <n v="7.2614744361781711E-2"/>
    <n v="0"/>
    <n v="3.3458499913516424"/>
    <n v="0.15233045976846327"/>
    <n v="1.1394882452378081"/>
    <n v="-0.17186103645111328"/>
    <n v="-0.27732720019664536"/>
    <n v="0.15525025953792185"/>
    <n v="1.7682674827525766"/>
    <n v="-0.24147569924299919"/>
    <n v="4.1244778719634584E-2"/>
    <n v="3.8790048702015296"/>
    <n v="0.24171061340091982"/>
    <n v="-0.4962427499795391"/>
    <n v="0.26328630485724741"/>
    <n v="0.24908560259124832"/>
    <n v="-0.65197540867235781"/>
    <n v="5.4072404639586651"/>
    <n v="-0.53886127823048924"/>
    <n v="5.8649475012034964"/>
    <n v="1.4058406028355652"/>
    <n v="0.40426031972441651"/>
    <n v="0.68766764308904271"/>
    <n v="1739.8255213667201"/>
    <n v="2419.1194273003521"/>
    <n v="7.301361814992001"/>
    <n v="0"/>
    <n v="0"/>
    <n v="0"/>
    <n v="6276.6246882577607"/>
    <n v="201.26241100612802"/>
    <n v="45.131916763008"/>
    <n v="0"/>
    <n v="510.26380863024008"/>
    <n v="0"/>
    <n v="24789.402585924319"/>
    <n v="-879.58478455679779"/>
    <n v="-1472.3301058439902"/>
    <n v="853.87642745857011"/>
    <n v="10063.210244344913"/>
    <n v="-1420.3600629473212"/>
    <n v="250.47954116434084"/>
    <n v="24298.086506942382"/>
    <n v="1560.2420095029374"/>
    <n v="-3298.0293163640167"/>
    <n v="1799.8251800041435"/>
    <n v="1750.3245294087019"/>
    <n v="-4705.9584997970787"/>
    <n v="40062.244597469748"/>
    <n v="-4095.3457145517186"/>
  </r>
  <r>
    <x v="1"/>
    <x v="0"/>
    <n v="21101"/>
    <n v="1.1191812511242873E-2"/>
    <n v="0"/>
    <n v="0"/>
    <n v="0"/>
    <n v="3.5002911830583519E-3"/>
    <n v="3.1349209180610012E-3"/>
    <n v="0.57801633563296606"/>
    <n v="0"/>
    <n v="0"/>
    <n v="0.15259556295059398"/>
    <n v="0"/>
    <n v="6.6287420123339519E-2"/>
    <n v="3.72646323408133E-3"/>
    <n v="0"/>
    <n v="2.3337961119140282E-2"/>
    <n v="-3.5568425944900998E-2"/>
    <n v="-3.1561471862971681E-2"/>
    <n v="-0.3793214727669566"/>
    <n v="-0.38849295822916707"/>
    <n v="0.26425081622425001"/>
    <n v="0.77957321200922591"/>
    <n v="-0.32699710264051862"/>
    <n v="-0.65670771772825853"/>
    <n v="-0.38706734970452106"/>
    <n v="-0.46900637595215816"/>
    <n v="-0.51826496530337085"/>
    <n v="0.98530536983733541"/>
    <n v="0.5067233129390708"/>
    <n v="15.231388625616715"/>
    <n v="-0.26527683498077653"/>
    <n v="51.225820901070215"/>
    <n v="6.2957908196411005E-2"/>
    <n v="1.0410181068924123"/>
    <n v="196.3043914472"/>
    <n v="0"/>
    <n v="0"/>
    <n v="0"/>
    <n v="62.133668790468803"/>
    <n v="55.810997104240002"/>
    <n v="10321.059689062242"/>
    <n v="0"/>
    <n v="0"/>
    <n v="2748.8564709920001"/>
    <n v="0"/>
    <n v="1201.1280526349121"/>
    <n v="67.721016352960007"/>
    <n v="-623.87019107356355"/>
    <n v="-555.22941301339779"/>
    <n v="-6693.1273869729494"/>
    <n v="-6875.5483747397993"/>
    <n v="4690.7162387966619"/>
    <n v="13878.741893400249"/>
    <n v="-5838.8602647491007"/>
    <n v="-11760.978516795381"/>
    <n v="-6952.5037353926073"/>
    <n v="-8448.6808564021776"/>
    <n v="-9363.4931281360005"/>
    <n v="17853.733301452517"/>
    <n v="9208.682766041733"/>
    <n v="277592.05770186463"/>
  </r>
  <r>
    <x v="1"/>
    <x v="0"/>
    <n v="21102"/>
    <n v="0.15320267828516582"/>
    <n v="0.21600845872089794"/>
    <n v="0.40457452140418598"/>
    <n v="0.21667828608695225"/>
    <n v="0.33223612025467392"/>
    <n v="8.3427645033600839E-2"/>
    <n v="2.5947561427546963"/>
    <n v="0.55834696369529679"/>
    <n v="0.23755855626056127"/>
    <n v="1.470439023442019"/>
    <n v="1.0209186624268936"/>
    <n v="0.27728449203793543"/>
    <n v="0.81203239991915743"/>
    <n v="0.27908708873734539"/>
    <n v="0.70341185146132867"/>
    <n v="1.4696889621406692"/>
    <n v="1.4365754650058438"/>
    <n v="-2.2200358525259851E-3"/>
    <n v="1.5061186517486429"/>
    <n v="0.20216947528776399"/>
    <n v="1.7763421974838163"/>
    <n v="0.81491069006464945"/>
    <n v="-1.7260751976437858"/>
    <n v="-1.0880321562528195"/>
    <n v="-0.98070811921432255"/>
    <n v="-1.4112177613148171"/>
    <n v="3.9113410856952102"/>
    <n v="7.6982141251230543"/>
    <n v="7.8456561503167848"/>
    <n v="0.98171299499961784"/>
    <n v="6.4877141812981423"/>
    <n v="0.64442030387092586"/>
    <n v="1.5323402523277261"/>
    <n v="2509.0002622761604"/>
    <n v="3641.0385801994557"/>
    <n v="7012.8947540201598"/>
    <n v="3859.6903100668806"/>
    <n v="6076.9308755782404"/>
    <n v="1565.9368972806878"/>
    <n v="49943.866235742396"/>
    <n v="11014.510552817119"/>
    <n v="4799.8706292446404"/>
    <n v="30414.560760874723"/>
    <n v="21604.680734277921"/>
    <n v="6000.7136921929605"/>
    <n v="17961.344653811844"/>
    <n v="24069.096132977742"/>
    <n v="24214.916038138501"/>
    <n v="-38.482101467685425"/>
    <n v="26828.491543598575"/>
    <n v="3697.8818724884914"/>
    <n v="33341.94304677123"/>
    <n v="15685.400962364372"/>
    <n v="-34050.285423918962"/>
    <n v="-21983.689717088218"/>
    <n v="-20284.966737829047"/>
    <n v="-29864.190264944162"/>
    <n v="84645.332435530043"/>
    <n v="170276.79823359684"/>
    <n v="177296.1376848587"/>
  </r>
  <r>
    <x v="1"/>
    <x v="0"/>
    <n v="21103"/>
    <n v="0.14333465304018372"/>
    <n v="0.44923408330296549"/>
    <n v="0"/>
    <n v="0.53499895623374627"/>
    <n v="6.59648650445539E-2"/>
    <n v="0"/>
    <n v="1.4979801300850617"/>
    <n v="6.4488711824346248E-2"/>
    <n v="0.20711273655136656"/>
    <n v="0.82566011844807707"/>
    <n v="0.73408428217397048"/>
    <n v="7.9953883930903094E-3"/>
    <n v="0"/>
    <n v="0.32807767984557062"/>
    <n v="0.24735989018902027"/>
    <n v="-1.533994477137159"/>
    <n v="-0.67073855626631707"/>
    <n v="0.93263232216127978"/>
    <n v="-1.0283733702727582"/>
    <n v="0.13136922156949754"/>
    <n v="2.2800150197802207"/>
    <n v="-1.6569073629368158"/>
    <n v="-0.63025323493839236"/>
    <n v="0.5062267221776644"/>
    <n v="0.3508780669749143"/>
    <n v="-0.67920471832194007"/>
    <n v="0.46653840864600959"/>
    <n v="9.4781223836168831"/>
    <n v="4.093365608231875"/>
    <n v="-0.25011150548130129"/>
    <n v="4.6694081785978447"/>
    <n v="0.34852722500748939"/>
    <n v="0.85997685952035441"/>
    <n v="873.76804493296004"/>
    <n v="2786.149784644992"/>
    <n v="0"/>
    <n v="3431.4833052832482"/>
    <n v="430.15688495553599"/>
    <n v="0"/>
    <n v="10085.900215862721"/>
    <n v="441.038300166704"/>
    <n v="1438.605068085792"/>
    <n v="5822.5551552958395"/>
    <n v="5254.5752918012804"/>
    <n v="58.078501287408002"/>
    <n v="0"/>
    <n v="-9351.2303326281217"/>
    <n v="-4159.9205259636983"/>
    <n v="5883.0446881933531"/>
    <n v="-6595.9867969294719"/>
    <n v="856.65869385469341"/>
    <n v="15109.659536083524"/>
    <n v="-11155.957274653581"/>
    <n v="-4310.3018737436651"/>
    <n v="3516.2508122460567"/>
    <n v="2474.3921283070958"/>
    <n v="-4861.747373748447"/>
    <n v="3388.9350004046137"/>
    <n v="69863.24008964005"/>
    <n v="30606.094652749733"/>
  </r>
  <r>
    <x v="1"/>
    <x v="0"/>
    <n v="21104"/>
    <n v="5.6016669734089035"/>
    <n v="2.7506084446108487"/>
    <n v="2.9085398766157824"/>
    <n v="1.606657235511652"/>
    <n v="2.0494080926071354"/>
    <n v="5.5395920525109634"/>
    <n v="6.0385984692110579"/>
    <n v="4.1318845430049445"/>
    <n v="3.5454802014554252"/>
    <n v="4.6910268826674919"/>
    <n v="7.3911677651524954"/>
    <n v="4.0174560008042866"/>
    <n v="28.822408152206783"/>
    <n v="2.4219351855794278"/>
    <n v="13.410343972721188"/>
    <n v="26.065644174153093"/>
    <n v="30.741742528647823"/>
    <n v="14.795582958465488"/>
    <n v="12.64668278167396"/>
    <n v="28.444302348779459"/>
    <n v="18.917904271032196"/>
    <n v="16.08748335796707"/>
    <n v="11.205732333378585"/>
    <n v="18.029406597788284"/>
    <n v="27.024019984015787"/>
    <n v="28.222938910145427"/>
    <n v="26.972975100023529"/>
    <n v="0.49094476993319847"/>
    <n v="44.488318602760124"/>
    <n v="56.614506421508054"/>
    <n v="23.923115310138598"/>
    <n v="6.0841918992129056"/>
    <n v="21.72383419419743"/>
    <n v="133386.89397081282"/>
    <n v="66124.627008444804"/>
    <n v="70581.537185835186"/>
    <n v="39353.462326622401"/>
    <n v="50665.466865433606"/>
    <n v="138207.28211809602"/>
    <n v="152027.7550608576"/>
    <n v="104966.39493049761"/>
    <n v="90874.203043504007"/>
    <n v="121300.573132016"/>
    <n v="192806.002321768"/>
    <n v="105711.3197491632"/>
    <n v="764946.71235956799"/>
    <n v="620675.11907493346"/>
    <n v="739031.49038869364"/>
    <n v="359044.411653082"/>
    <n v="309767.84805432195"/>
    <n v="703200.04266652581"/>
    <n v="471982.79365798226"/>
    <n v="405018.481020179"/>
    <n v="284670.42419714958"/>
    <n v="462111.72050791152"/>
    <n v="698787.1087466802"/>
    <n v="736223.58441005356"/>
    <n v="709739.89380691911"/>
    <n v="13029.674194027088"/>
    <n v="1190863.312358683"/>
  </r>
  <r>
    <x v="1"/>
    <x v="0"/>
    <n v="21105"/>
    <n v="1.1535366219101209"/>
    <n v="1.1636560391814865"/>
    <n v="0.66010759360371529"/>
    <n v="0.35133821663698828"/>
    <n v="0.73869159168538467"/>
    <n v="0.2252678747201341"/>
    <n v="1.3059658620649646"/>
    <n v="0.23158884421812484"/>
    <n v="0.87240070856520902"/>
    <n v="0.84997488666272125"/>
    <n v="2.0037776774560787"/>
    <n v="0.4599307683559396"/>
    <n v="1.4102376049983234"/>
    <n v="0.72503394980739666"/>
    <n v="1.291315350270114"/>
    <n v="5.1729130697780299"/>
    <n v="4.4494901613013988"/>
    <n v="2.6198914326500207"/>
    <n v="4.7212212025038109"/>
    <n v="5.4225664316561781"/>
    <n v="2.6410886511392215"/>
    <n v="3.1933821218005294"/>
    <n v="2.9357848472124091"/>
    <n v="3.0533341061713055"/>
    <n v="7.459190480908469"/>
    <n v="6.2872057919258575"/>
    <n v="5.0400233356814654"/>
    <n v="-0.42435480985489193"/>
    <n v="18.318248665144001"/>
    <n v="3.9410061257679136"/>
    <n v="7.6508846748437831"/>
    <n v="0.87895956077378401"/>
    <n v="5.0635703920012718"/>
    <n v="45715.809862920003"/>
    <n v="46612.569961492802"/>
    <n v="26722.475604265601"/>
    <n v="14372.192427969279"/>
    <n v="30532.339559132004"/>
    <n v="9406.7359125633593"/>
    <n v="55089.557959486403"/>
    <n v="9867.7690632900812"/>
    <n v="37542.892092395203"/>
    <n v="36939.058599475204"/>
    <n v="87935.783375160012"/>
    <n v="20379.532345851683"/>
    <n v="63086.979259599997"/>
    <n v="205007.71786837309"/>
    <n v="178233.22739125014"/>
    <n v="106058.44497653813"/>
    <n v="193130.9957308234"/>
    <n v="224130.9383196448"/>
    <n v="110286.57989427162"/>
    <n v="134706.43804391174"/>
    <n v="125090.85655487354"/>
    <n v="131397.17992497596"/>
    <n v="324168.95910980116"/>
    <n v="275914.02617866627"/>
    <n v="223323.43400404573"/>
    <n v="-18983.512418858591"/>
    <n v="827270.42796656815"/>
  </r>
  <r>
    <x v="1"/>
    <x v="0"/>
    <n v="21201"/>
    <n v="0"/>
    <n v="7.2600724352386674E-4"/>
    <n v="0"/>
    <n v="1.6272466886754757E-3"/>
    <n v="0"/>
    <n v="0"/>
    <n v="3.2540543510128681E-2"/>
    <n v="1.5950085049304325E-3"/>
    <n v="4.272128575949938E-3"/>
    <n v="1.2126420789957251E-2"/>
    <n v="0"/>
    <n v="4.8106898965342786E-4"/>
    <n v="0"/>
    <n v="7.8441797739978083E-4"/>
    <n v="1.6035632988447594E-4"/>
    <n v="-7.5999556502585144E-6"/>
    <n v="-8.2299739918042105E-6"/>
    <n v="-8.8286544543319963E-6"/>
    <n v="-9.3659783882029158E-6"/>
    <n v="2.286687886165734E-4"/>
    <n v="-1.0126266934461967E-5"/>
    <n v="-1.0288716387989373E-5"/>
    <n v="-1.027740218986062E-5"/>
    <n v="-1.0083780011458709E-5"/>
    <n v="-9.7136711076294803E-6"/>
    <n v="-9.1861981000924601E-6"/>
    <n v="-8.5308720255140486E-6"/>
    <n v="-7.7849661320431423E-6"/>
    <n v="-6.9880810533115047E-6"/>
    <n v="-9.0932964441438915E-6"/>
    <n v="-7.8566260774191753E-6"/>
    <n v="4.1052634079091601E-3"/>
    <n v="7.9760194421153146E-6"/>
    <n v="0"/>
    <n v="21.749725001487999"/>
    <n v="0"/>
    <n v="53.692631739535997"/>
    <n v="0"/>
    <n v="0"/>
    <n v="1221.9624898923521"/>
    <n v="62.316982287632001"/>
    <n v="173.40142676923202"/>
    <n v="510.61932662351995"/>
    <n v="0"/>
    <n v="21.717859537904001"/>
    <n v="0"/>
    <n v="-0.21614273869335215"/>
    <n v="-0.24655356084647054"/>
    <n v="-0.27789955625900825"/>
    <n v="-0.30903982289714343"/>
    <n v="7.8922745703124146"/>
    <n v="-0.36487977644946806"/>
    <n v="-0.38636187780177694"/>
    <n v="-0.40153810355785446"/>
    <n v="-0.40929054688509758"/>
    <n v="-0.40902326300006214"/>
    <n v="-0.40075707831463364"/>
    <n v="-0.38512621759183174"/>
    <n v="-0.36327765958566116"/>
    <n v="-0.3366997213106549"/>
  </r>
  <r>
    <x v="1"/>
    <x v="0"/>
    <n v="212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203"/>
    <n v="1.9026917071293302E-2"/>
    <n v="0"/>
    <n v="0"/>
    <n v="1.4303203227521658E-3"/>
    <n v="1.7947962217059821E-3"/>
    <n v="0"/>
    <n v="0"/>
    <n v="0"/>
    <n v="2.6479851027722361E-2"/>
    <n v="2.6749514417468454E-2"/>
    <n v="0"/>
    <n v="6.7353914297056654E-3"/>
    <n v="1.4239216342777384E-2"/>
    <n v="4.7677344091738859E-4"/>
    <n v="6.9915359241610161E-3"/>
    <n v="-4.4829558060151601E-4"/>
    <n v="2.3907398480880922E-3"/>
    <n v="-4.8925856663040168E-4"/>
    <n v="-5.0045104531307226E-4"/>
    <n v="1.3237719924793013E-3"/>
    <n v="-5.0302466791696742E-4"/>
    <n v="-4.9494088338496623E-4"/>
    <n v="-4.8134134621363766E-4"/>
    <n v="-4.6290829585562368E-4"/>
    <n v="-4.4034866204107259E-4"/>
    <n v="-4.1436998905038314E-4"/>
    <n v="-3.8568594324769732E-4"/>
    <n v="-3.5503228112340464E-4"/>
    <n v="1.5378691746358983E-3"/>
    <n v="4.6634024452912398E-4"/>
    <n v="-8.0012135070770647E-4"/>
    <n v="7.4196928333404083E-3"/>
    <n v="1.9765982416039213E-5"/>
    <n v="323.51467096319999"/>
    <n v="0"/>
    <n v="0"/>
    <n v="25.392476689819201"/>
    <n v="32.311716379372797"/>
    <n v="0"/>
    <n v="0"/>
    <n v="0"/>
    <n v="503.19660907980801"/>
    <n v="515.00840107952013"/>
    <n v="0"/>
    <n v="133.04418691097601"/>
    <n v="284.82704450457601"/>
    <n v="-7.6223697569675766"/>
    <n v="41.247434599063851"/>
    <n v="-8.5634926917319198"/>
    <n v="-8.8845074074429711"/>
    <n v="23.83186718060486"/>
    <n v="-9.1817092634884059"/>
    <n v="-9.1578911652720301"/>
    <n v="-9.0265942655443467"/>
    <n v="-8.7966463461444171"/>
    <n v="-8.4780327902767709"/>
    <n v="-8.0814578964496224"/>
    <n v="-7.6184544369717653"/>
    <n v="-7.1017107193114626"/>
    <n v="31.146464393900846"/>
  </r>
  <r>
    <x v="1"/>
    <x v="0"/>
    <n v="212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301"/>
    <n v="0"/>
    <n v="0"/>
    <n v="0"/>
    <n v="0"/>
    <n v="0"/>
    <n v="0"/>
    <n v="0"/>
    <n v="0"/>
    <n v="0"/>
    <n v="0"/>
    <n v="0.11655866655332216"/>
    <n v="2.2865296424555353E-2"/>
    <n v="1.7967693293142824E-3"/>
    <n v="0"/>
    <n v="4.7073577435730596E-2"/>
    <n v="0"/>
    <n v="0"/>
    <n v="0"/>
    <n v="0"/>
    <n v="0"/>
    <n v="0"/>
    <n v="0"/>
    <n v="0"/>
    <n v="0"/>
    <n v="0"/>
    <n v="0"/>
    <n v="0"/>
    <n v="0"/>
    <n v="0"/>
    <n v="0"/>
    <n v="0"/>
    <n v="1.0863133254399368E-2"/>
    <n v="0"/>
    <n v="0"/>
    <n v="0"/>
    <n v="0"/>
    <n v="0"/>
    <n v="0"/>
    <n v="0"/>
    <n v="0"/>
    <n v="0"/>
    <n v="0"/>
    <n v="0"/>
    <n v="3823.24082161552"/>
    <n v="754.28039845323201"/>
    <n v="59.606025730672002"/>
    <n v="0"/>
    <n v="0"/>
    <n v="0"/>
    <n v="0"/>
    <n v="0"/>
    <n v="0"/>
    <n v="0"/>
    <n v="0"/>
    <n v="0"/>
    <n v="0"/>
    <n v="0"/>
    <n v="0"/>
    <n v="0"/>
    <n v="0"/>
  </r>
  <r>
    <x v="1"/>
    <x v="0"/>
    <n v="213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3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3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7012271883173175E-3"/>
    <n v="1.3220437397227906E-4"/>
    <n v="1.2991264051230233E-4"/>
    <n v="2.139177919028994E-2"/>
    <n v="0"/>
    <n v="7.1312453635759762E-2"/>
    <n v="0"/>
    <n v="1.8110802423637027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768396023839998"/>
    <n v="1.9185498750857135"/>
    <n v="1.9185498750856809"/>
    <n v="321.36869877572576"/>
  </r>
  <r>
    <x v="1"/>
    <x v="0"/>
    <n v="213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306"/>
    <n v="0"/>
    <n v="0"/>
    <n v="0"/>
    <n v="0"/>
    <n v="0"/>
    <n v="0"/>
    <n v="0"/>
    <n v="0"/>
    <n v="0"/>
    <n v="0.167753313832737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904101064056732E-2"/>
    <n v="0"/>
    <n v="0"/>
    <n v="0"/>
    <n v="0"/>
    <n v="0"/>
    <n v="0"/>
    <n v="0"/>
    <n v="0"/>
    <n v="0"/>
    <n v="0"/>
    <n v="1912.555531007040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3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401"/>
    <n v="0.26546628124532601"/>
    <n v="0.97911490662343337"/>
    <n v="0.51244361769192148"/>
    <n v="0.2022361441833937"/>
    <n v="0.19635416640831643"/>
    <n v="0.1845565881816871"/>
    <n v="0.57754410240768717"/>
    <n v="0.28711281085845525"/>
    <n v="0.53072576666750981"/>
    <n v="0.42050110081428965"/>
    <n v="0.11943909359654184"/>
    <n v="4.4012972458911541"/>
    <n v="0.82170105956331985"/>
    <n v="0.56459822283291616"/>
    <n v="1.7808124663503386"/>
    <n v="-0.1306430916528461"/>
    <n v="-9.1411230836331028E-2"/>
    <n v="0.82693967240714883"/>
    <n v="0.1894061499305115"/>
    <n v="0.27141004732983492"/>
    <n v="0.40226292458205321"/>
    <n v="-1.2024676186678374"/>
    <n v="-0.6636495580001508"/>
    <n v="1.0444752979333967"/>
    <n v="0.69850185623570182"/>
    <n v="-1.0014432900293275"/>
    <n v="0.35305233741470488"/>
    <n v="-0.60425161125930293"/>
    <n v="16.469006663308676"/>
    <n v="0.3061352074493528"/>
    <n v="5.3931460105826368"/>
    <n v="0.73065329877946428"/>
    <n v="1.182942039192588"/>
    <n v="4555.6668524510396"/>
    <n v="17527.135943466081"/>
    <n v="9552.9739210128009"/>
    <n v="3919.9431827067201"/>
    <n v="3951.43124480096"/>
    <n v="3850.5886558227198"/>
    <n v="12477.840332518081"/>
    <n v="6415.8228714430406"/>
    <n v="12252.8657750528"/>
    <n v="10019.27972910208"/>
    <n v="2934.37965147984"/>
    <n v="111392.43199625921"/>
    <n v="21405.312601624482"/>
    <n v="-2241.9660958544919"/>
    <n v="-1636.3524432011618"/>
    <n v="15415.809373014068"/>
    <n v="3671.2594041031043"/>
    <n v="5461.8557924655979"/>
    <n v="8392.8136584799577"/>
    <n v="-25979.312901318626"/>
    <n v="-14829.913023071371"/>
    <n v="24113.801203388328"/>
    <n v="16643.203728528068"/>
    <n v="-24603.45874944052"/>
    <n v="8935.4016076287662"/>
    <n v="-15740.754473304842"/>
    <n v="441204.68851003941"/>
  </r>
  <r>
    <x v="1"/>
    <x v="0"/>
    <n v="21402"/>
    <n v="3.0302683694209367E-2"/>
    <n v="0.38600726020395992"/>
    <n v="2.3513011162025173E-3"/>
    <n v="3.2446333804440285E-3"/>
    <n v="0.18713996451616144"/>
    <n v="0.31646945164422119"/>
    <n v="0.82679572887150998"/>
    <n v="8.355457279593656E-2"/>
    <n v="0.2495356787116344"/>
    <n v="0.48696619291412396"/>
    <n v="0.20271237005265133"/>
    <n v="1.0235040373150259"/>
    <n v="0.17956780960713603"/>
    <n v="0.13053439823353549"/>
    <n v="0.46859473899160448"/>
    <n v="1.0133257297118241"/>
    <n v="0.20880076106030634"/>
    <n v="0.2607459029440623"/>
    <n v="-8.2186677106579967E-2"/>
    <n v="0.59552627169378269"/>
    <n v="0.77488372417056151"/>
    <n v="-0.51353071399148742"/>
    <n v="-1.5865348719087187E-2"/>
    <n v="-6.0996312806630912E-3"/>
    <n v="0.47027984848325022"/>
    <n v="1.1268514156240084E-2"/>
    <n v="1.3644065111560444"/>
    <n v="-0.44698077558451077"/>
    <n v="11.008901618541998"/>
    <n v="0.12844987311238099"/>
    <n v="3.9836450221811077"/>
    <n v="0.30601166806332436"/>
    <n v="1.0459625525168386"/>
    <n v="494.41858715472006"/>
    <n v="6507.6963997785606"/>
    <n v="40.914990723040006"/>
    <n v="58.218456745307201"/>
    <n v="3459.4693840457603"/>
    <n v="6021.7807258862404"/>
    <n v="16181.219209744322"/>
    <n v="1680.5331226446722"/>
    <n v="5154.4089794675201"/>
    <n v="10322.7093573936"/>
    <n v="4406.9669249446397"/>
    <n v="22806.740463490722"/>
    <n v="4098.6352542828799"/>
    <n v="16533.422605978121"/>
    <n v="3520.1720307157048"/>
    <n v="4537.2394571296281"/>
    <n v="-1474.6755473233643"/>
    <n v="11008.898658531267"/>
    <n v="14744.487503517445"/>
    <n v="-10050.309603527399"/>
    <n v="-319.09975878700061"/>
    <n v="-125.99398373337681"/>
    <n v="9968.9922281479376"/>
    <n v="244.97749775665943"/>
    <n v="30403.070288090137"/>
    <n v="-10202.336202716459"/>
    <n v="257256.01302208941"/>
  </r>
  <r>
    <x v="1"/>
    <x v="0"/>
    <n v="21501"/>
    <n v="2313.1595050461419"/>
    <n v="70.479562841774424"/>
    <n v="363.15894286378341"/>
    <n v="125.08653947119342"/>
    <n v="101.86246297760535"/>
    <n v="83.452395506514094"/>
    <n v="596.52449732526804"/>
    <n v="194.38894398363271"/>
    <n v="109.11101537265006"/>
    <n v="376.30545036831302"/>
    <n v="380.12895344739252"/>
    <n v="306.16321652661395"/>
    <n v="141.8599440600542"/>
    <n v="186.24168172558373"/>
    <n v="276.05070467802022"/>
    <n v="62.880789361355291"/>
    <n v="303.49580105243871"/>
    <n v="97.440954019493063"/>
    <n v="73.462807132069045"/>
    <n v="143.40222839676366"/>
    <n v="50.231161892580204"/>
    <n v="38.455218935025535"/>
    <n v="21.772178313610347"/>
    <n v="30.089289218178916"/>
    <n v="54.29223231494035"/>
    <n v="47.585973665534908"/>
    <n v="54.612973921285473"/>
    <n v="59.980757660688539"/>
    <n v="56.491106124857886"/>
    <n v="159.04981854741547"/>
    <n v="57.33701499299108"/>
    <n v="397.0524176762259"/>
    <n v="78.156676572058714"/>
    <n v="21498504.439898841"/>
    <n v="671106.39737937611"/>
    <n v="3540799.6929218881"/>
    <n v="1248113.490843568"/>
    <n v="1039608.2971494402"/>
    <n v="870742.29471496807"/>
    <n v="6360144.1904820073"/>
    <n v="2116895.5999817601"/>
    <n v="1213205.379928496"/>
    <n v="4269937.945329248"/>
    <n v="4399992.6361535685"/>
    <n v="3613644.4446636243"/>
    <n v="1706716.9869865121"/>
    <n v="584414.0563244361"/>
    <n v="2889887.0176213216"/>
    <n v="950049.30169005739"/>
    <n v="733011.88956378493"/>
    <n v="1463563.1430173698"/>
    <n v="524111.94318718184"/>
    <n v="410009.54428524221"/>
    <n v="237099.02183521667"/>
    <n v="334562.80681693135"/>
    <n v="616053.96007762814"/>
    <n v="550807.64517856657"/>
    <n v="644596.93119293242"/>
    <n v="721628.49541574379"/>
    <n v="692524.4699846328"/>
  </r>
  <r>
    <x v="1"/>
    <x v="0"/>
    <n v="21502"/>
    <n v="10.166476722014041"/>
    <n v="10.353046581533278"/>
    <n v="5.8091802049305823"/>
    <n v="8.4833646682357049"/>
    <n v="33.782922372025652"/>
    <n v="42.481685379810784"/>
    <n v="41.417284125014845"/>
    <n v="49.847898466122146"/>
    <n v="13.625148758651038"/>
    <n v="14.088920774058298"/>
    <n v="34.28710702465446"/>
    <n v="24.56535432120041"/>
    <n v="26.066910523859313"/>
    <n v="8.2151971515665227"/>
    <n v="28.306457289904728"/>
    <n v="7.9937951760030526"/>
    <n v="35.500592378678618"/>
    <n v="32.019356254897119"/>
    <n v="23.609771183784666"/>
    <n v="105.16913894046024"/>
    <n v="28.686150086226704"/>
    <n v="72.874473833816921"/>
    <n v="35.665535297039504"/>
    <n v="33.585557277256129"/>
    <n v="17.781857904807392"/>
    <n v="37.65390815762602"/>
    <n v="27.420514752146516"/>
    <n v="19.46187514583697"/>
    <n v="98.01142869618792"/>
    <n v="30.10878522916671"/>
    <n v="48.096840823008812"/>
    <n v="24.228869224777732"/>
    <n v="41.102425363197703"/>
    <n v="82267.129634537618"/>
    <n v="85278.044692089607"/>
    <n v="48686.739297523207"/>
    <n v="72329.167161377613"/>
    <n v="292897.9369654624"/>
    <n v="374476.05662303208"/>
    <n v="371057.44847600802"/>
    <n v="453815.26763557602"/>
    <n v="126005.3757200048"/>
    <n v="132337.2328307296"/>
    <n v="326996.13969412958"/>
    <n v="237841.76053786237"/>
    <n v="256133.46280744163"/>
    <n v="64685.790564216702"/>
    <n v="292418.37942317576"/>
    <n v="268354.22477229277"/>
    <n v="201296.90911294805"/>
    <n v="911816.43461379036"/>
    <n v="252868.41301008838"/>
    <n v="652882.41107716574"/>
    <n v="324699.03334424767"/>
    <n v="310599.23370006471"/>
    <n v="167024.99129985584"/>
    <n v="359105.32209927932"/>
    <n v="265485.42383028258"/>
    <n v="191232.38518299407"/>
    <n v="977271.95552968979"/>
  </r>
  <r>
    <x v="1"/>
    <x v="0"/>
    <n v="21601"/>
    <n v="0.57579130469658624"/>
    <n v="0.22480096662148707"/>
    <n v="1.1923031657857863"/>
    <n v="3.476405068290576E-3"/>
    <n v="0.11668149478678143"/>
    <n v="0.36440763024624767"/>
    <n v="0.22251224298090316"/>
    <n v="0.13387376130709402"/>
    <n v="0.41057805885451282"/>
    <n v="0.50335113451823954"/>
    <n v="0.39558469233352361"/>
    <n v="1.2100968729787627"/>
    <n v="1.7876779271974952"/>
    <n v="0.47352684582518795"/>
    <n v="1.131119830836594"/>
    <n v="4.0858557267363294"/>
    <n v="3.8248400348891942"/>
    <n v="2.1388607726241373"/>
    <n v="2.7833858785385397"/>
    <n v="4.2936557455475537"/>
    <n v="1.5793618094108861"/>
    <n v="-0.69465565320913014"/>
    <n v="-0.24860789188260865"/>
    <n v="1.4315673975308003"/>
    <n v="3.6563946484611853"/>
    <n v="0.84764393793088055"/>
    <n v="5.8679516841159574"/>
    <n v="1.5412351779790654"/>
    <n v="2.7444083217446442"/>
    <n v="2.9197540978785983"/>
    <n v="3.3872582573283565"/>
    <n v="0.54931812749043929"/>
    <n v="2.4179926850298163"/>
    <n v="7269.3652217944009"/>
    <n v="2889.8164259192163"/>
    <n v="15602.479227472799"/>
    <n v="46.295286294425601"/>
    <n v="1580.684209876528"/>
    <n v="5020.8083295328006"/>
    <n v="3117.1740119194724"/>
    <n v="1906.2284872517118"/>
    <n v="5941.0645116248006"/>
    <n v="7399.7650285526397"/>
    <n v="5906.4750412318408"/>
    <n v="18347.488788104001"/>
    <n v="27517.726333351042"/>
    <n v="51583.928550046163"/>
    <n v="49168.318648500594"/>
    <n v="27989.132070559463"/>
    <n v="37066.349744497733"/>
    <n v="58166.154384932714"/>
    <n v="21760.447010063188"/>
    <n v="-9731.4310458067048"/>
    <n v="-3539.9277725164648"/>
    <n v="20714.780242270681"/>
    <n v="53752.657727027887"/>
    <n v="12656.171637245978"/>
    <n v="88969.883434566145"/>
    <n v="23724.233094631752"/>
    <n v="42875.891210616574"/>
  </r>
  <r>
    <x v="1"/>
    <x v="0"/>
    <n v="21602"/>
    <n v="0.10318109414925904"/>
    <n v="0"/>
    <n v="1.9155211555683886"/>
    <n v="0"/>
    <n v="0"/>
    <n v="5.1677947206142461E-3"/>
    <n v="1.3250766684271231E-2"/>
    <n v="0.14020644155039333"/>
    <n v="0"/>
    <n v="0.42887916560709155"/>
    <n v="0.40149558139348634"/>
    <n v="6.6667287074267348E-2"/>
    <n v="9.8802946105408761E-3"/>
    <n v="0.63850705185612955"/>
    <n v="0.15934772102609818"/>
    <n v="0.7584520029857551"/>
    <n v="2.6082725956597894"/>
    <n v="1.2547463139033075"/>
    <n v="4.3096275869947913"/>
    <n v="0.35268927274191397"/>
    <n v="0.71286486890381151"/>
    <n v="-0.15808709727651415"/>
    <n v="1.0119307199549554"/>
    <n v="0.47924136991239269"/>
    <n v="0.95503735073417184"/>
    <n v="0.20564531173714057"/>
    <n v="1.2547130882165527"/>
    <n v="0.78120703939372993"/>
    <n v="-0.69401674683411507"/>
    <n v="2.8500226241857285"/>
    <n v="26.483887552681178"/>
    <n v="0.23724996779679325"/>
    <n v="0.98802311978769153"/>
    <n v="325.84589532336003"/>
    <n v="0"/>
    <n v="6941.8486677798401"/>
    <n v="0"/>
    <n v="0"/>
    <n v="22.345544371936001"/>
    <n v="60.383743780223995"/>
    <n v="671.58885502638407"/>
    <n v="0"/>
    <n v="2254.6177735964802"/>
    <n v="2204.2107418502401"/>
    <n v="381.53688392603203"/>
    <n v="58.856914994991996"/>
    <n v="2395.1914254290145"/>
    <n v="8844.6523718823464"/>
    <n v="4547.2006415855867"/>
    <n v="16622.233603038909"/>
    <n v="1442.85181478717"/>
    <n v="3082.4276931400809"/>
    <n v="-720.40290228907497"/>
    <n v="4847.148148584236"/>
    <n v="2407.7086424398608"/>
    <n v="5020.6313528095416"/>
    <n v="1128.9927614369017"/>
    <n v="7180.7230038633315"/>
    <n v="4653.6503336684491"/>
    <n v="-4295.963662903172"/>
  </r>
  <r>
    <x v="1"/>
    <x v="0"/>
    <n v="217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7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7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8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8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8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1901"/>
    <n v="0"/>
    <n v="0"/>
    <n v="0"/>
    <n v="0"/>
    <n v="0"/>
    <n v="0"/>
    <n v="0"/>
    <n v="0"/>
    <n v="0"/>
    <n v="0"/>
    <n v="0"/>
    <n v="0"/>
    <n v="0.12716505035028663"/>
    <n v="0"/>
    <n v="4.2388350116762209E-2"/>
    <n v="0"/>
    <n v="0"/>
    <n v="0"/>
    <n v="0"/>
    <n v="0"/>
    <n v="0"/>
    <n v="0"/>
    <n v="0"/>
    <n v="0"/>
    <n v="0"/>
    <n v="0"/>
    <n v="0"/>
    <n v="0"/>
    <n v="0"/>
    <n v="0"/>
    <n v="0"/>
    <n v="9.7819269500220487E-3"/>
    <n v="0"/>
    <n v="0"/>
    <n v="0"/>
    <n v="0"/>
    <n v="0"/>
    <n v="0"/>
    <n v="0"/>
    <n v="0"/>
    <n v="0"/>
    <n v="0"/>
    <n v="0"/>
    <n v="0"/>
    <n v="0"/>
    <n v="818.17993395374413"/>
    <n v="0"/>
    <n v="0"/>
    <n v="0"/>
    <n v="0"/>
    <n v="0"/>
    <n v="0"/>
    <n v="0"/>
    <n v="0"/>
    <n v="0"/>
    <n v="0"/>
    <n v="0"/>
    <n v="0"/>
    <n v="0"/>
    <n v="0"/>
  </r>
  <r>
    <x v="1"/>
    <x v="0"/>
    <n v="219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n v="22001"/>
    <n v="0.2071376380620048"/>
    <n v="0.11237307961196355"/>
    <n v="4.8832262567174455E-2"/>
    <n v="5.8626560712120017E-2"/>
    <n v="0.24965597718108126"/>
    <n v="8.803497341001254E-2"/>
    <n v="0.22243366672756087"/>
    <n v="0.3496770530287221"/>
    <n v="0.20043419205993934"/>
    <n v="0.49251606463759895"/>
    <n v="0.80607180978986093"/>
    <n v="0.19821217311815745"/>
    <n v="0.24856595107991875"/>
    <n v="7.3277300963752678E-2"/>
    <n v="0.4176166446626457"/>
    <n v="3.0704625790451647"/>
    <n v="1.8236294840746186"/>
    <n v="0.57523935661121994"/>
    <n v="0.14036514929947541"/>
    <n v="0.9509045415287537"/>
    <n v="1.3438499367062366"/>
    <n v="0.69446504359786121"/>
    <n v="2.1288244321802985"/>
    <n v="2.1567475293488205"/>
    <n v="5.8617082703050052"/>
    <n v="6.5915706358221708"/>
    <n v="3.9706783583549261"/>
    <n v="-1.82975164150688"/>
    <n v="25.790042872899694"/>
    <n v="0.84647914588677808"/>
    <n v="9.3115250747537086"/>
    <n v="0.25250549246047033"/>
    <n v="3.8049097534476686"/>
    <n v="10144.151548810562"/>
    <n v="5583.9306989980805"/>
    <n v="2461.6343560112641"/>
    <n v="2997.5174226499844"/>
    <n v="12943.91344890752"/>
    <n v="4627.6464122707193"/>
    <n v="11852.377931578081"/>
    <n v="18883.60989471008"/>
    <n v="10968.159857904"/>
    <n v="27305.583139573122"/>
    <n v="45268.186765988801"/>
    <n v="11273.91198261456"/>
    <n v="14316.65308435008"/>
    <n v="150369.76388357885"/>
    <n v="90617.972693151867"/>
    <n v="28997.815966771595"/>
    <n v="7176.7297185328789"/>
    <n v="49301.547764641291"/>
    <n v="70640.815772900038"/>
    <n v="37004.569848112034"/>
    <n v="114962.90581103266"/>
    <n v="118021.53830102616"/>
    <n v="324978.9682139798"/>
    <n v="370176.01533713727"/>
    <n v="225844.24366651149"/>
    <n v="-105388.20529587177"/>
    <n v="1503946.3501331457"/>
  </r>
  <r>
    <x v="1"/>
    <x v="0"/>
    <n v="22002"/>
    <n v="3.017829119023665"/>
    <n v="2.1621782340091675"/>
    <n v="1.6452793985016745"/>
    <n v="1.7176316045072559"/>
    <n v="2.3795785475369415"/>
    <n v="2.2598688457714062"/>
    <n v="3.2351252076433337"/>
    <n v="3.4201151068932036"/>
    <n v="3.8123914515630148"/>
    <n v="6.0857617324775424"/>
    <n v="7.7709018724234502"/>
    <n v="5.5479236566776491"/>
    <n v="4.4055099036088121"/>
    <n v="1.841696412339366"/>
    <n v="5.9081118109033035"/>
    <n v="29.79708497875745"/>
    <n v="30.862020429453167"/>
    <n v="27.078763244868156"/>
    <n v="18.511826947157697"/>
    <n v="20.268469966676765"/>
    <n v="8.9821632967547718"/>
    <n v="7.5097130782660928"/>
    <n v="7.4817309313552549"/>
    <n v="19.702175361546026"/>
    <n v="26.12427042970495"/>
    <n v="25.149641239211878"/>
    <n v="15.98996384714051"/>
    <n v="-3.1833900179422034"/>
    <n v="38.639803245077353"/>
    <n v="25.507832581929005"/>
    <n v="17.158466039956824"/>
    <n v="3.6507765138951624"/>
    <n v="19.493874069859135"/>
    <n v="34288.574450346881"/>
    <n v="24434.776222537603"/>
    <n v="18491.295159760321"/>
    <n v="19197.9684435776"/>
    <n v="26451.39513442064"/>
    <n v="24980.590221157123"/>
    <n v="35560.496282415523"/>
    <n v="37385.278233449608"/>
    <n v="41436.882687038407"/>
    <n v="65768.827042884805"/>
    <n v="83506.111521062398"/>
    <n v="59274.016347944002"/>
    <n v="46795.326196132803"/>
    <n v="338554.47952864214"/>
    <n v="348771.69287325023"/>
    <n v="304338.22010907321"/>
    <n v="206906.68978838157"/>
    <n v="225304.31214957894"/>
    <n v="99288.833082327255"/>
    <n v="82546.766156300888"/>
    <n v="81782.800810644287"/>
    <n v="214142.94400464377"/>
    <n v="282324.9905338214"/>
    <n v="270258.04475657083"/>
    <n v="170836.77374284921"/>
    <n v="-33813.968770582083"/>
    <n v="408074.96207126189"/>
  </r>
  <r>
    <x v="2"/>
    <x v="0"/>
    <n v="30101"/>
    <n v="3.5564908076866259E-5"/>
    <n v="0"/>
    <n v="0"/>
    <n v="0"/>
    <n v="0"/>
    <n v="0"/>
    <n v="0"/>
    <n v="2.6172600723382076E-3"/>
    <n v="0"/>
    <n v="0"/>
    <n v="0"/>
    <n v="2.2168374952323505E-3"/>
    <n v="0"/>
    <n v="0"/>
    <n v="7.389458317441168E-4"/>
    <n v="-1.1056386191867415E-4"/>
    <n v="-7.2869518859918067E-4"/>
    <n v="-3.5636069983049857E-4"/>
    <n v="1.0083643368423766E-3"/>
    <n v="-8.83396822069208E-4"/>
    <n v="-4.2854501569969438E-4"/>
    <n v="5.3880523647064596E-4"/>
    <n v="7.3217001540569341E-4"/>
    <n v="2.7317787693172106E-2"/>
    <n v="1.0016940702220594E-2"/>
    <n v="1.4551181528403078E-2"/>
    <n v="4.7384066335415262E-3"/>
    <n v="4.8353032905092451E-3"/>
    <n v="1.0223654563833081E-2"/>
    <n v="-2.4561529257136581E-5"/>
    <n v="6.6021013457099251E-3"/>
    <n v="3.7458942120364807E-4"/>
    <n v="5.1039323151629351E-3"/>
    <n v="22.388429718560001"/>
    <n v="0"/>
    <n v="0"/>
    <n v="0"/>
    <n v="0"/>
    <n v="0"/>
    <n v="0"/>
    <n v="1689.4335249140961"/>
    <n v="0"/>
    <n v="0"/>
    <n v="0"/>
    <n v="1451.2127631789442"/>
    <n v="0"/>
    <n v="-69.600946152562642"/>
    <n v="-460.38451929064217"/>
    <n v="-225.96012346642306"/>
    <n v="641.68373775735165"/>
    <n v="-564.17696343038938"/>
    <n v="-274.6669283673894"/>
    <n v="346.56653256599361"/>
    <n v="472.61354843432889"/>
    <n v="17695.943829670719"/>
    <n v="6511.6525406483288"/>
    <n v="9492.4341676906915"/>
    <n v="3101.9126113285565"/>
    <n v="3176.3880963881711"/>
    <n v="6739.4330884787678"/>
  </r>
  <r>
    <x v="2"/>
    <x v="0"/>
    <n v="30201"/>
    <n v="4.3084043457850682E-3"/>
    <n v="2.0514134434413481E-2"/>
    <n v="0"/>
    <n v="0.64355216521107184"/>
    <n v="0"/>
    <n v="0"/>
    <n v="2.2363996062436841E-2"/>
    <n v="0"/>
    <n v="0"/>
    <n v="2.3554940459048688E-2"/>
    <n v="0"/>
    <n v="0"/>
    <n v="0"/>
    <n v="0.2213554332151618"/>
    <n v="0"/>
    <n v="-3.6976372304570672E-3"/>
    <n v="1.6470978476987096E-2"/>
    <n v="-2.5765984044921485E-2"/>
    <n v="-1.8384638499800383E-2"/>
    <n v="-2.2080752686430307E-2"/>
    <n v="-1.4248310052181801E-2"/>
    <n v="2.4354978455789895E-2"/>
    <n v="-1.2415862482948464E-2"/>
    <n v="0.18730060395555451"/>
    <n v="0.1178732496345949"/>
    <n v="1.3894933014586488"/>
    <n v="-5.5725850592251047E-2"/>
    <n v="-5.7772020812858239E-2"/>
    <n v="3.1685113375580193E-2"/>
    <n v="-9.2473752462318634E-3"/>
    <n v="-2.72963177327748E-2"/>
    <n v="5.4945664654827385E-2"/>
    <n v="0.11122051206823617"/>
    <n v="100.86836254352001"/>
    <n v="479.661491345456"/>
    <n v="0"/>
    <n v="15010.210701383039"/>
    <n v="0"/>
    <n v="0"/>
    <n v="519.62744851072"/>
    <n v="0"/>
    <n v="0"/>
    <n v="545.22620680559999"/>
    <n v="0"/>
    <n v="0"/>
    <n v="0"/>
    <n v="-86.569082839460862"/>
    <n v="385.12441874891226"/>
    <n v="-601.71302540105148"/>
    <n v="-428.80330836934411"/>
    <n v="-514.34905307770759"/>
    <n v="-331.48693336400959"/>
    <n v="565.88792442027818"/>
    <n v="-288.12250477930206"/>
    <n v="4341.0660978778869"/>
    <n v="2728.4121092919681"/>
    <n v="32122.306143121041"/>
    <n v="-1286.5984384738922"/>
    <n v="-1332.1650279236981"/>
    <n v="729.67647592623621"/>
  </r>
  <r>
    <x v="2"/>
    <x v="0"/>
    <n v="30202"/>
    <n v="2.1358126965418693E-3"/>
    <n v="0"/>
    <n v="7.9532749834984109E-3"/>
    <n v="1.3080803838733295E-3"/>
    <n v="7.1272488593582253E-3"/>
    <n v="0"/>
    <n v="2.3402278761962488E-2"/>
    <n v="3.1591136068581617E-3"/>
    <n v="6.5164174277855119E-3"/>
    <n v="0"/>
    <n v="5.013029626880194E-3"/>
    <n v="0"/>
    <n v="0"/>
    <n v="3.08711845579058E-3"/>
    <n v="1.6710098756267313E-3"/>
    <n v="-0.17579381635801328"/>
    <n v="1.2024333880331513"/>
    <n v="4.3413200122449029E-2"/>
    <n v="3.6836986240981105E-2"/>
    <n v="3.4336069325773448"/>
    <n v="-0.16242677270639683"/>
    <n v="-0.1998038086564119"/>
    <n v="9.983664149556408E-2"/>
    <n v="0.4188724856975084"/>
    <n v="1.2939733458530664"/>
    <n v="2.318169739867324"/>
    <n v="-0.4152098026756541"/>
    <n v="0.31482564134837487"/>
    <n v="2.3887907282683627"/>
    <n v="0.42773219858782502"/>
    <n v="79.666210731110851"/>
    <n v="4.3550197189813995E-3"/>
    <n v="0.75696606350768936"/>
    <n v="14.9464172504"/>
    <n v="0"/>
    <n v="55.052569435776"/>
    <n v="9.0048253625840005"/>
    <n v="48.793145691166409"/>
    <n v="0"/>
    <n v="158.45682949724801"/>
    <n v="21.270311914976002"/>
    <n v="43.627414679024"/>
    <n v="0"/>
    <n v="33.181243100320003"/>
    <n v="0"/>
    <n v="0"/>
    <n v="-1230.2051268733769"/>
    <n v="8368.9363807107329"/>
    <n v="300.50617124759219"/>
    <n v="253.58581328291393"/>
    <n v="23506.473060424501"/>
    <n v="-1105.963895357856"/>
    <n v="-1352.871588412565"/>
    <n v="672.20010718963294"/>
    <n v="2804.3512917448188"/>
    <n v="8613.9805633438627"/>
    <n v="15343.965508181816"/>
    <n v="-2732.9109212111553"/>
    <n v="2060.218996983765"/>
    <n v="15541.472478113967"/>
  </r>
  <r>
    <x v="2"/>
    <x v="0"/>
    <n v="30203"/>
    <n v="0"/>
    <n v="0"/>
    <n v="0"/>
    <n v="0"/>
    <n v="0"/>
    <n v="0"/>
    <n v="0"/>
    <n v="0"/>
    <n v="0"/>
    <n v="0"/>
    <n v="8.237242765118424E-3"/>
    <n v="0"/>
    <n v="0"/>
    <n v="0"/>
    <n v="2.7457475883728081E-3"/>
    <n v="-8.092892307921316E-3"/>
    <n v="-1.7117850203603353E-2"/>
    <n v="2.1128519796085833E-3"/>
    <n v="9.575813895580574E-3"/>
    <n v="-8.1167573412976065E-4"/>
    <n v="-1.3897092753342782E-2"/>
    <n v="-1.2285588999048471E-2"/>
    <n v="-1.1592005264689934E-2"/>
    <n v="2.1414301104413318E-2"/>
    <n v="2.1432401533011621E-2"/>
    <n v="2.4702312724311417E-2"/>
    <n v="3.0932329626457145E-3"/>
    <n v="0.19272837409317511"/>
    <n v="0.16419740980899269"/>
    <n v="-1.8743580281242959E-3"/>
    <n v="0.11969279135348072"/>
    <n v="6.3363405885526343E-4"/>
    <n v="2.6818542345643102E-2"/>
    <n v="0"/>
    <n v="0"/>
    <n v="0"/>
    <n v="0"/>
    <n v="0"/>
    <n v="0"/>
    <n v="0"/>
    <n v="0"/>
    <n v="0"/>
    <n v="0"/>
    <n v="51.820494235360002"/>
    <n v="0"/>
    <n v="0"/>
    <n v="-43.070372862757246"/>
    <n v="-92.761630253326572"/>
    <n v="11.654491519520946"/>
    <n v="53.749043395893764"/>
    <n v="-4.6346684418809332"/>
    <n v="-80.700417618661533"/>
    <n v="-72.52183186138312"/>
    <n v="-69.552031588139599"/>
    <n v="130.562993833608"/>
    <n v="132.75229509547398"/>
    <n v="155.40224934864312"/>
    <n v="19.759572165380824"/>
    <n v="1249.6507776201474"/>
    <n v="1080.5831539529809"/>
  </r>
  <r>
    <x v="2"/>
    <x v="0"/>
    <n v="30301"/>
    <n v="0"/>
    <n v="0"/>
    <n v="0"/>
    <n v="0"/>
    <n v="0"/>
    <n v="0"/>
    <n v="0.32779013182984673"/>
    <n v="0"/>
    <n v="0.17110948062007156"/>
    <n v="0"/>
    <n v="0.20198858249247745"/>
    <n v="1.1306439993941306E-2"/>
    <n v="0.50823430064412567"/>
    <n v="0"/>
    <n v="0.24050977437684815"/>
    <n v="-3.3108335509123309E-2"/>
    <n v="0.25536940411674253"/>
    <n v="0.12576440178456594"/>
    <n v="8.8290811283774098E-2"/>
    <n v="0.10619498570078673"/>
    <n v="-5.0279212995975028E-2"/>
    <n v="0.38317027800236064"/>
    <n v="6.1816194575437737E-2"/>
    <n v="-0.16692334520418683"/>
    <n v="-7.9503882988273655E-2"/>
    <n v="0.49709025982110699"/>
    <n v="0.35700755685522362"/>
    <n v="2.3232823285421502"/>
    <n v="0.49114859028973618"/>
    <n v="0.15638719283552996"/>
    <n v="1.0565351741570277"/>
    <n v="9.3879148890804828E-2"/>
    <n v="0.31138000244816616"/>
    <n v="0"/>
    <n v="0"/>
    <n v="0"/>
    <n v="0"/>
    <n v="0"/>
    <n v="0"/>
    <n v="7526.0614268132804"/>
    <n v="0"/>
    <n v="3875.4586265640005"/>
    <n v="0"/>
    <n v="4512.020955716961"/>
    <n v="250.8107583856"/>
    <n v="11195.385174588801"/>
    <n v="-791.02435198397416"/>
    <n v="6061.448176115"/>
    <n v="2965.6503584818493"/>
    <n v="2068.3005451336921"/>
    <n v="2471.1573172573071"/>
    <n v="-1162.2040084019627"/>
    <n v="8797.5895829342007"/>
    <n v="1409.6565010982822"/>
    <n v="-3780.6468455296276"/>
    <n v="-1788.3603439382277"/>
    <n v="11104.002223883888"/>
    <n v="7919.498633719425"/>
    <n v="51177.263133126486"/>
    <n v="10742.401966817109"/>
  </r>
  <r>
    <x v="2"/>
    <x v="0"/>
    <n v="30302"/>
    <n v="3.5829985180059216E-3"/>
    <n v="0"/>
    <n v="0"/>
    <n v="0"/>
    <n v="0"/>
    <n v="0"/>
    <n v="0"/>
    <n v="0"/>
    <n v="0"/>
    <n v="0"/>
    <n v="0.11414837547917131"/>
    <n v="3.9716522705942899E-2"/>
    <n v="0.5519341699069521"/>
    <n v="0"/>
    <n v="0.23526635603068877"/>
    <n v="-0.11033757587301507"/>
    <n v="0.14350175045686492"/>
    <n v="0.4095712740893756"/>
    <n v="-1.9063291037924143E-2"/>
    <n v="0.16539484697249077"/>
    <n v="0.16542566515076088"/>
    <n v="0.15636764898064498"/>
    <n v="-0.1405268346068205"/>
    <n v="-0.19877061743990398"/>
    <n v="0.27066948690434539"/>
    <n v="0.72502896304989384"/>
    <n v="0.26704105698840219"/>
    <n v="0.52988886137383773"/>
    <n v="-0.23556857711971882"/>
    <n v="0.17800702703612803"/>
    <n v="0.18712044708084039"/>
    <n v="5.4567851277697858E-2"/>
    <n v="0.15204447556351669"/>
    <n v="44.77673247952"/>
    <n v="0"/>
    <n v="0"/>
    <n v="0"/>
    <n v="0"/>
    <n v="0"/>
    <n v="0"/>
    <n v="0"/>
    <n v="0"/>
    <n v="0"/>
    <n v="1597.84895995744"/>
    <n v="561.9093632436801"/>
    <n v="7891.5547613296012"/>
    <n v="-1378.8886856850693"/>
    <n v="1814.8666380279706"/>
    <n v="5241.2835945217394"/>
    <n v="-246.81242906800389"/>
    <n v="2166.1763107987117"/>
    <n v="2191.3937862521293"/>
    <n v="2094.8573933937009"/>
    <n v="-1903.7170284185972"/>
    <n v="-2722.7599176918047"/>
    <n v="3748.231054651375"/>
    <n v="10148.955424772414"/>
    <n v="3778.0968742719142"/>
    <n v="7576.3509399231316"/>
    <n v="-3403.4948022256976"/>
  </r>
  <r>
    <x v="2"/>
    <x v="0"/>
    <n v="30303"/>
    <n v="0.8605841223924009"/>
    <n v="1.0824131137052173"/>
    <n v="2.1631734091776176"/>
    <n v="0.76503759469323862"/>
    <n v="0.52232932738229909"/>
    <n v="1.1208914443566225"/>
    <n v="3.2244825343980223"/>
    <n v="1.12339414661013"/>
    <n v="0.71482900880969136"/>
    <n v="1.3622991166849934"/>
    <n v="6.3698196797855857"/>
    <n v="2.5705804852167153"/>
    <n v="5.4517664436256803"/>
    <n v="1.3368747058586912"/>
    <n v="4.7973888695426607"/>
    <n v="8.2728022147713869"/>
    <n v="11.165608945125594"/>
    <n v="5.6187516562543482"/>
    <n v="5.5141591400637608"/>
    <n v="14.796681919207424"/>
    <n v="8.7336916959409798"/>
    <n v="11.557230900242502"/>
    <n v="9.8731770591822947"/>
    <n v="8.6715046111359282"/>
    <n v="10.129190306346043"/>
    <n v="18.278644833900611"/>
    <n v="10.760277625077508"/>
    <n v="4.2374600633999373"/>
    <n v="18.032907323717279"/>
    <n v="7.4420342205014967"/>
    <n v="11.018638439933911"/>
    <n v="2.102430802064478"/>
    <n v="10.4030063067404"/>
    <n v="15456.09083816752"/>
    <n v="19555.957725312161"/>
    <n v="39315.6767118032"/>
    <n v="13987.182343776482"/>
    <n v="9605.6363305604809"/>
    <n v="20734.249937708802"/>
    <n v="59994.722035009603"/>
    <n v="21022.074665515363"/>
    <n v="13453.796774807201"/>
    <n v="25786.95997973024"/>
    <n v="121255.8874243984"/>
    <n v="49211.192808988802"/>
    <n v="104957.40757268159"/>
    <n v="148579.5277772941"/>
    <n v="201729.05681158413"/>
    <n v="102120.81135242278"/>
    <n v="100815.37155778574"/>
    <n v="272110.98049422452"/>
    <n v="161555.82899151626"/>
    <n v="215033.83812991198"/>
    <n v="184756.76230847827"/>
    <n v="163206.38828618929"/>
    <n v="191735.44330882424"/>
    <n v="347952.28305813204"/>
    <n v="205994.75485448382"/>
    <n v="81579.581140575596"/>
    <n v="349099.05287984281"/>
  </r>
  <r>
    <x v="2"/>
    <x v="0"/>
    <n v="30401"/>
    <n v="0"/>
    <n v="0"/>
    <n v="0"/>
    <n v="0"/>
    <n v="0"/>
    <n v="0"/>
    <n v="0"/>
    <n v="0"/>
    <n v="0"/>
    <n v="0"/>
    <n v="0"/>
    <n v="0.24553031666298536"/>
    <n v="2.5959272746064417E-2"/>
    <n v="0"/>
    <n v="9.049652980301659E-2"/>
    <n v="-3.1094551127666295E-3"/>
    <n v="-1.2483550501018183E-2"/>
    <n v="-1.2729572349569108E-2"/>
    <n v="-7.4940547416341274E-3"/>
    <n v="-1.3880828715948548E-2"/>
    <n v="1.8070444798000997E-3"/>
    <n v="9.4895097873441101E-5"/>
    <n v="9.2836477388161073E-2"/>
    <n v="5.4536628579114142E-2"/>
    <n v="0.15004031300891529"/>
    <n v="9.1885766901021737E-2"/>
    <n v="-1.6801950992999134E-2"/>
    <n v="-1.6458407825187135E-2"/>
    <n v="-1.5863804838452993E-2"/>
    <n v="-1.1013209354709279E-2"/>
    <n v="-1.6480308587899985E-2"/>
    <n v="2.0883814569926905E-2"/>
    <n v="2.0884250026950706E-2"/>
    <n v="0"/>
    <n v="0"/>
    <n v="0"/>
    <n v="0"/>
    <n v="0"/>
    <n v="0"/>
    <n v="0"/>
    <n v="0"/>
    <n v="0"/>
    <n v="0"/>
    <n v="0"/>
    <n v="2599.920523144352"/>
    <n v="280.46398274847996"/>
    <n v="-25.559721026941695"/>
    <n v="-105.31123202658939"/>
    <n v="-110.12353039612235"/>
    <n v="-66.44228933932817"/>
    <n v="-126.06568639824471"/>
    <n v="16.800092528701526"/>
    <n v="0.9026421709721717"/>
    <n v="903.11325203203091"/>
    <n v="542.25769796213194"/>
    <n v="1524.1094995445615"/>
    <n v="953.22294583119947"/>
    <n v="-177.91585906486782"/>
    <n v="-177.81663814332182"/>
    <n v="-174.81912931975199"/>
  </r>
  <r>
    <x v="2"/>
    <x v="0"/>
    <n v="30402"/>
    <n v="0"/>
    <n v="0"/>
    <n v="0"/>
    <n v="0"/>
    <n v="0"/>
    <n v="0"/>
    <n v="0"/>
    <n v="0"/>
    <n v="0"/>
    <n v="0.14210150362367863"/>
    <n v="0"/>
    <n v="0"/>
    <n v="0.32596885463197306"/>
    <n v="0"/>
    <n v="0.10865628487732436"/>
    <n v="-5.9037512167776036E-2"/>
    <n v="-3.7451068783270022E-2"/>
    <n v="-6.1839986028134522E-2"/>
    <n v="-6.4912765527818952E-2"/>
    <n v="-6.3577690317933422E-2"/>
    <n v="5.6902798266995165E-3"/>
    <n v="-1.0681907708771933E-2"/>
    <n v="5.0030165443476653E-2"/>
    <n v="1.4736473556574169E-2"/>
    <n v="0.68072696701316693"/>
    <n v="0.51799193245802921"/>
    <n v="-6.7335164900566319E-2"/>
    <n v="-6.7977930008399939E-2"/>
    <n v="-2.4403696393972215E-2"/>
    <n v="-5.6720230270596285E-2"/>
    <n v="-2.5416834454739758"/>
    <n v="3.6005412173511671E-2"/>
    <n v="5.7997006890093079E-2"/>
    <n v="0"/>
    <n v="0"/>
    <n v="0"/>
    <n v="0"/>
    <n v="0"/>
    <n v="0"/>
    <n v="0"/>
    <n v="0"/>
    <n v="0"/>
    <n v="1075.4241794239999"/>
    <n v="0"/>
    <n v="0"/>
    <n v="2419.0148702238721"/>
    <n v="-473.00854748822161"/>
    <n v="-298.18540965239589"/>
    <n v="-489.33980944062847"/>
    <n v="-510.47398811076823"/>
    <n v="-496.85964983464964"/>
    <n v="44.185022854321744"/>
    <n v="-82.42159988088423"/>
    <n v="383.58127845513548"/>
    <n v="112.26245555398202"/>
    <n v="5151.7416863556473"/>
    <n v="3894.7813401519215"/>
    <n v="-502.99368180723036"/>
    <n v="-504.46421859233595"/>
    <n v="-179.87964611996921"/>
  </r>
  <r>
    <x v="2"/>
    <x v="0"/>
    <n v="30403"/>
    <n v="0"/>
    <n v="0"/>
    <n v="0"/>
    <n v="0"/>
    <n v="0"/>
    <n v="0"/>
    <n v="0"/>
    <n v="0"/>
    <n v="0"/>
    <n v="0"/>
    <n v="0"/>
    <n v="0"/>
    <n v="0"/>
    <n v="0"/>
    <n v="0"/>
    <n v="5.1049102199909255E-3"/>
    <n v="-3.8997980013697375E-4"/>
    <n v="-3.4623444274270681E-4"/>
    <n v="-3.028064487450675E-4"/>
    <n v="-2.6096250362206446E-4"/>
    <n v="-2.217681451439734E-4"/>
    <n v="-1.8606387923330163E-4"/>
    <n v="-1.5431183105799761E-4"/>
    <n v="3.4038824693050375E-3"/>
    <n v="3.6933610806141035E-3"/>
    <n v="-1.2163719998607918E-5"/>
    <n v="1.4011769088661441E-2"/>
    <n v="2.5464609538623181E-3"/>
    <n v="1.983736473355063E-2"/>
    <n v="-3.3720488568495291E-4"/>
    <n v="7.121169877818799E-2"/>
    <n v="0"/>
    <n v="3.3373898410931258E-3"/>
    <n v="0"/>
    <n v="0"/>
    <n v="0"/>
    <n v="0"/>
    <n v="0"/>
    <n v="0"/>
    <n v="0"/>
    <n v="0"/>
    <n v="0"/>
    <n v="0"/>
    <n v="0"/>
    <n v="0"/>
    <n v="0"/>
    <n v="67.088730111120739"/>
    <n v="-5.6071295663694087"/>
    <n v="-5.4064508234273667"/>
    <n v="-5.1028942742518772"/>
    <n v="-4.7202897655159015"/>
    <n v="-4.2856694049072859"/>
    <n v="-3.8256594209159149"/>
    <n v="-3.3636892934022322"/>
    <n v="78.408432680441535"/>
    <n v="89.641566787584907"/>
    <n v="-0.31027216972449079"/>
    <n v="374.73075250716158"/>
    <n v="71.252523950021526"/>
    <n v="579.58828542014874"/>
  </r>
  <r>
    <x v="2"/>
    <x v="0"/>
    <n v="30404"/>
    <n v="0"/>
    <n v="0"/>
    <n v="0"/>
    <n v="0"/>
    <n v="0"/>
    <n v="0"/>
    <n v="0"/>
    <n v="0"/>
    <n v="0"/>
    <n v="0.3217133124893522"/>
    <n v="0"/>
    <n v="0"/>
    <n v="0"/>
    <n v="0"/>
    <n v="0"/>
    <n v="5.2426346401024382E-4"/>
    <n v="-9.5432205815774336E-3"/>
    <n v="-9.4613099137354495E-3"/>
    <n v="-9.3080095998476706E-3"/>
    <n v="-9.3127515888386005E-3"/>
    <n v="-9.0297153439868865E-3"/>
    <n v="-8.9337225516498767E-3"/>
    <n v="3.0153480738937859E-2"/>
    <n v="0.14836324049417365"/>
    <n v="3.8370389049016101E-2"/>
    <n v="3.8569309993034761E-3"/>
    <n v="-7.8321634578344106E-3"/>
    <n v="-7.475071475910108E-3"/>
    <n v="3.6615326105790061E-2"/>
    <n v="-9.2470663585183174E-3"/>
    <n v="7.1058231109717351E-3"/>
    <n v="2.4747177883796323E-2"/>
    <n v="1.335626188127507E-2"/>
    <n v="0"/>
    <n v="0"/>
    <n v="0"/>
    <n v="0"/>
    <n v="0"/>
    <n v="0"/>
    <n v="0"/>
    <n v="0"/>
    <n v="0"/>
    <n v="1475.0555377636799"/>
    <n v="0"/>
    <n v="0"/>
    <n v="0"/>
    <n v="2.0566855693121866"/>
    <n v="-38.134709443983425"/>
    <n v="-38.507531348903278"/>
    <n v="-38.572391781768744"/>
    <n v="-39.271873450132375"/>
    <n v="-38.746508541047731"/>
    <n v="-38.986765215400062"/>
    <n v="133.82114751940622"/>
    <n v="669.41494110971155"/>
    <n v="175.92823378973884"/>
    <n v="17.969441525754895"/>
    <n v="-37.061797482472429"/>
    <n v="-35.925193513223981"/>
    <n v="178.64617607014972"/>
  </r>
  <r>
    <x v="2"/>
    <x v="0"/>
    <n v="30501"/>
    <n v="0"/>
    <n v="0"/>
    <n v="0"/>
    <n v="0"/>
    <n v="0"/>
    <n v="0"/>
    <n v="0"/>
    <n v="0"/>
    <n v="0"/>
    <n v="0"/>
    <n v="0"/>
    <n v="0"/>
    <n v="0.36802346602413988"/>
    <n v="0"/>
    <n v="0.1226744886747133"/>
    <n v="-4.3464454778797219E-3"/>
    <n v="-4.3740520096500419E-3"/>
    <n v="-4.5397917227711203E-3"/>
    <n v="-5.1849407185631403E-3"/>
    <n v="-5.3074421596875825E-3"/>
    <n v="7.7264440961963684E-3"/>
    <n v="-5.6122389726714567E-3"/>
    <n v="1.9917851174279737E-2"/>
    <n v="6.1827618232920746E-2"/>
    <n v="4.0259113642418944E-2"/>
    <n v="2.0065206227964328E-3"/>
    <n v="1.3710912649125285E-2"/>
    <n v="1.3279128798518116E-2"/>
    <n v="9.0821712081443934E-2"/>
    <n v="-4.708692804361269E-3"/>
    <n v="3.929348026701978E-2"/>
    <n v="2.8309497386472298E-2"/>
    <n v="1.5727456445462609E-2"/>
    <n v="0"/>
    <n v="0"/>
    <n v="0"/>
    <n v="0"/>
    <n v="0"/>
    <n v="0"/>
    <n v="0"/>
    <n v="0"/>
    <n v="0"/>
    <n v="0"/>
    <n v="0"/>
    <n v="0"/>
    <n v="4085.7965198000006"/>
    <n v="-40.204620670387428"/>
    <n v="-41.13795915075864"/>
    <n v="-43.395869077969138"/>
    <n v="-50.361329199403784"/>
    <n v="-52.373839231797064"/>
    <n v="77.434422732080009"/>
    <n v="-57.110143785904739"/>
    <n v="205.77132048148397"/>
    <n v="648.26257717217402"/>
    <n v="428.31671004169516"/>
    <n v="21.658383602464696"/>
    <n v="150.10707168262363"/>
    <n v="147.42488792114813"/>
    <n v="1022.3800129008143"/>
  </r>
  <r>
    <x v="2"/>
    <x v="0"/>
    <n v="30502"/>
    <n v="4.5682493303100355E-2"/>
    <n v="0"/>
    <n v="0"/>
    <n v="0"/>
    <n v="0"/>
    <n v="0"/>
    <n v="0.52928397212593314"/>
    <n v="0"/>
    <n v="0"/>
    <n v="5.5960177266533941E-2"/>
    <n v="0.18331878085073885"/>
    <n v="2.4886908931316576E-3"/>
    <n v="0.29343165247318914"/>
    <n v="0"/>
    <n v="0.1597463747390199"/>
    <n v="-6.0596886539787537E-3"/>
    <n v="5.6079415242759007E-4"/>
    <n v="-7.5237779582434704E-3"/>
    <n v="-2.2438744148137297E-3"/>
    <n v="3.6663627494100842E-3"/>
    <n v="-8.8416962155158322E-3"/>
    <n v="-9.0523049953513558E-3"/>
    <n v="-3.585738841684497E-3"/>
    <n v="3.6343196142714883E-2"/>
    <n v="6.3818496205908848E-2"/>
    <n v="1.4226986101622497E-2"/>
    <n v="1.4141052864327512E-2"/>
    <n v="0.11464736427209053"/>
    <n v="0.17664937619939233"/>
    <n v="-3.1059232416740857E-3"/>
    <n v="0.10251608114818471"/>
    <n v="8.5397366685586701E-2"/>
    <n v="2.7624753400593331E-2"/>
    <n v="437.91238080352002"/>
    <n v="0"/>
    <n v="0"/>
    <n v="0"/>
    <n v="0"/>
    <n v="0"/>
    <n v="4810.1327386804805"/>
    <n v="0"/>
    <n v="0"/>
    <n v="494.68796703616005"/>
    <n v="1605.3225639099201"/>
    <n v="21.586904807023998"/>
    <n v="2520.8713263971681"/>
    <n v="-58.088175437040334"/>
    <n v="5.3292268305193886"/>
    <n v="-70.873988366653492"/>
    <n v="-20.951055411115796"/>
    <n v="33.928520883040918"/>
    <n v="-81.087195992495694"/>
    <n v="-82.267347797753118"/>
    <n v="-32.289578269368896"/>
    <n v="324.29033918144489"/>
    <n v="564.15550646023416"/>
    <n v="124.58571729190821"/>
    <n v="122.65949254517683"/>
    <n v="984.93550646152971"/>
    <n v="1502.9328927044301"/>
  </r>
  <r>
    <x v="2"/>
    <x v="0"/>
    <n v="30601"/>
    <n v="0"/>
    <n v="0"/>
    <n v="0"/>
    <n v="0"/>
    <n v="0"/>
    <n v="0"/>
    <n v="0"/>
    <n v="0"/>
    <n v="0"/>
    <n v="0"/>
    <n v="5.3918427620114201E-3"/>
    <n v="0"/>
    <n v="0"/>
    <n v="0"/>
    <n v="1.7972809206704733E-3"/>
    <n v="-3.2512136695851323E-3"/>
    <n v="-3.4730151082241287E-3"/>
    <n v="-4.4921393528968854E-3"/>
    <n v="-4.2437107083568744E-3"/>
    <n v="-4.4771111942428429E-3"/>
    <n v="-4.6957263682293471E-3"/>
    <n v="4.0199779149835951E-3"/>
    <n v="1.3562880336996789E-2"/>
    <n v="2.7511166689775976E-2"/>
    <n v="3.0050832356010731E-2"/>
    <n v="5.1421614203590482E-2"/>
    <n v="-5.0823586935568911E-3"/>
    <n v="-5.196928403790364E-3"/>
    <n v="-5.3231031458624983E-3"/>
    <n v="-0.15274639346581778"/>
    <n v="-5.2577717770659546E-3"/>
    <n v="4.1475713553934003E-4"/>
    <n v="6.16651177547233E-3"/>
    <n v="0"/>
    <n v="0"/>
    <n v="0"/>
    <n v="0"/>
    <n v="0"/>
    <n v="0"/>
    <n v="0"/>
    <n v="0"/>
    <n v="0"/>
    <n v="0"/>
    <n v="58.544628709919998"/>
    <n v="0"/>
    <n v="0"/>
    <n v="-37.109352824644702"/>
    <n v="-39.449978614317878"/>
    <n v="-50.774651105793495"/>
    <n v="-47.729014336889762"/>
    <n v="-50.107828485965896"/>
    <n v="-52.291608836602009"/>
    <n v="44.541355298018232"/>
    <n v="149.5307557153896"/>
    <n v="301.76998742015269"/>
    <n v="327.94473350114509"/>
    <n v="558.33588702258544"/>
    <n v="-54.899638607801535"/>
    <n v="-55.846192627131252"/>
    <n v="-56.90929573241597"/>
  </r>
  <r>
    <x v="2"/>
    <x v="0"/>
    <n v="30602"/>
    <n v="0.3585729200693003"/>
    <n v="0"/>
    <n v="0"/>
    <n v="0"/>
    <n v="0"/>
    <n v="0"/>
    <n v="0"/>
    <n v="0"/>
    <n v="0"/>
    <n v="0"/>
    <n v="0"/>
    <n v="0.1584002708059622"/>
    <n v="0"/>
    <n v="0"/>
    <n v="5.2800090268654065E-2"/>
    <n v="-1.4086831758140747E-3"/>
    <n v="-1.5555261618592604E-3"/>
    <n v="-1.5276106836104384E-3"/>
    <n v="-1.6241538655652164E-3"/>
    <n v="3.0825505564548461E-3"/>
    <n v="-1.8278601329271137E-3"/>
    <n v="-1.9274744086689136E-3"/>
    <n v="-2.0186208996765057E-3"/>
    <n v="3.5079411320957522E-2"/>
    <n v="3.2180983432979057E-3"/>
    <n v="-2.1777512338504185E-3"/>
    <n v="-2.1738227978470156E-3"/>
    <n v="-2.1360940157432603E-3"/>
    <n v="-2.0651420334614184E-3"/>
    <n v="-1.5673059835437386E-3"/>
    <n v="-7.2574615823937247E-2"/>
    <n v="3.9767168528866345E-2"/>
    <n v="1.495522915120474E-3"/>
    <n v="3643.4594408241605"/>
    <n v="0"/>
    <n v="0"/>
    <n v="0"/>
    <n v="0"/>
    <n v="0"/>
    <n v="0"/>
    <n v="0"/>
    <n v="0"/>
    <n v="0"/>
    <n v="0"/>
    <n v="1657.8172342552002"/>
    <n v="0"/>
    <n v="-14.313629749446813"/>
    <n v="-15.847700537022144"/>
    <n v="-15.606070743764239"/>
    <n v="-16.637832198850077"/>
    <n v="31.663959315904179"/>
    <n v="-18.825131509016344"/>
    <n v="-19.905028218323871"/>
    <n v="-20.902819416150216"/>
    <n v="364.22952774550197"/>
    <n v="33.500403753731199"/>
    <n v="-22.731367378930667"/>
    <n v="-22.751229402266866"/>
    <n v="-22.416170601209771"/>
    <n v="-21.727359334047584"/>
  </r>
  <r>
    <x v="2"/>
    <x v="0"/>
    <n v="30701"/>
    <n v="0"/>
    <n v="0"/>
    <n v="0"/>
    <n v="0"/>
    <n v="0"/>
    <n v="0"/>
    <n v="7.457672329960649E-2"/>
    <n v="0"/>
    <n v="0"/>
    <n v="0"/>
    <n v="0"/>
    <n v="0"/>
    <n v="0.23761525501221548"/>
    <n v="0"/>
    <n v="7.9205085004071821E-2"/>
    <n v="7.1708665820810176E-4"/>
    <n v="-4.4189287880045175E-3"/>
    <n v="-7.949490461797963E-4"/>
    <n v="7.1830342711255791E-3"/>
    <n v="-2.2533320011075822E-3"/>
    <n v="-5.7166769058466065E-3"/>
    <n v="1.2225080477799933E-2"/>
    <n v="1.9115181632791921E-2"/>
    <n v="3.5256337164703548E-2"/>
    <n v="4.7615764663010554E-2"/>
    <n v="9.6231270437717051E-2"/>
    <n v="2.3443121225655943E-2"/>
    <n v="5.0630543668013235E-2"/>
    <n v="5.9038975964842276E-2"/>
    <n v="6.0795859263017369E-4"/>
    <n v="4.4228932220972163E-2"/>
    <n v="2.4014767562447845E-2"/>
    <n v="2.4162322101623546E-2"/>
    <n v="0"/>
    <n v="0"/>
    <n v="0"/>
    <n v="0"/>
    <n v="0"/>
    <n v="0"/>
    <n v="1426.6527167214722"/>
    <n v="0"/>
    <n v="0"/>
    <n v="0"/>
    <n v="0"/>
    <n v="0"/>
    <n v="4574.3312742401604"/>
    <n v="13.631100285877807"/>
    <n v="-84.08779590693797"/>
    <n v="-15.142984380678939"/>
    <n v="136.97328051609367"/>
    <n v="-43.013854569142637"/>
    <n v="-109.24569567072865"/>
    <n v="233.8657895403127"/>
    <n v="366.05572826796532"/>
    <n v="675.86398344736699"/>
    <n v="913.74652388317259"/>
    <n v="1848.6027051085446"/>
    <n v="450.83466429058944"/>
    <n v="974.68859615292274"/>
    <n v="1137.7401058184755"/>
  </r>
  <r>
    <x v="2"/>
    <x v="0"/>
    <n v="30702"/>
    <n v="0"/>
    <n v="0"/>
    <n v="0"/>
    <n v="7.8147556538028032E-3"/>
    <n v="0"/>
    <n v="0"/>
    <n v="0.40628785137486895"/>
    <n v="0"/>
    <n v="0"/>
    <n v="0"/>
    <n v="0"/>
    <n v="0"/>
    <n v="0.28877244953546427"/>
    <n v="2.6049185512676009E-3"/>
    <n v="9.625748317848809E-2"/>
    <n v="-3.0407435299430146E-3"/>
    <n v="-3.9359296673803544E-3"/>
    <n v="-3.4930696288329598E-3"/>
    <n v="-3.7364242073746742E-3"/>
    <n v="5.1860224359135797E-3"/>
    <n v="6.2749811168042137E-3"/>
    <n v="1.4492423344448512E-2"/>
    <n v="4.183001661640917E-3"/>
    <n v="2.3738175292454033E-2"/>
    <n v="2.1815775026852311E-2"/>
    <n v="4.5820266530565021E-2"/>
    <n v="1.4207496669740633E-2"/>
    <n v="8.0465923697062111E-2"/>
    <n v="3.0791529978530963E-2"/>
    <n v="-3.7218078345293295E-3"/>
    <n v="4.1821650115111242E-2"/>
    <n v="5.4067312043395072E-2"/>
    <n v="1.6626387765748662E-2"/>
    <n v="0"/>
    <n v="0"/>
    <n v="0"/>
    <n v="51.882162785596805"/>
    <n v="0"/>
    <n v="0"/>
    <n v="2833.4514754883362"/>
    <n v="0"/>
    <n v="0"/>
    <n v="0"/>
    <n v="0"/>
    <n v="0"/>
    <n v="2207.6653766986242"/>
    <n v="-19.168847212760763"/>
    <n v="-25.248988816244974"/>
    <n v="-22.799265467392729"/>
    <n v="-24.806120312760463"/>
    <n v="35.010837464852578"/>
    <n v="43.058920423510514"/>
    <n v="101.07016040418392"/>
    <n v="29.640749774387537"/>
    <n v="170.86738575508414"/>
    <n v="159.45149967126355"/>
    <n v="340.032197923323"/>
    <n v="107.02507241315618"/>
    <n v="615.16198666403989"/>
    <n v="238.81910651348613"/>
  </r>
  <r>
    <x v="2"/>
    <x v="0"/>
    <n v="30703"/>
    <n v="0"/>
    <n v="0"/>
    <n v="0"/>
    <n v="0"/>
    <n v="0"/>
    <n v="0"/>
    <n v="0"/>
    <n v="0"/>
    <n v="0"/>
    <n v="0"/>
    <n v="0.17821040129229776"/>
    <n v="0"/>
    <n v="0"/>
    <n v="0"/>
    <n v="5.9403467097432584E-2"/>
    <n v="-1.5764624707267246E-3"/>
    <n v="-1.81348024716492E-3"/>
    <n v="-2.0670153625868982E-3"/>
    <n v="-2.330984957491883E-3"/>
    <n v="-2.5967620531607677E-3"/>
    <n v="-2.8532728668374209E-3"/>
    <n v="-3.087522470432555E-3"/>
    <n v="4.8712663483579138E-2"/>
    <n v="2.4831683272129645E-2"/>
    <n v="-3.0522591070731644E-3"/>
    <n v="-3.0791982859582337E-3"/>
    <n v="-3.0354531862770424E-3"/>
    <n v="-3.4399588032828195E-3"/>
    <n v="2.0476763537886737E-2"/>
    <n v="-1.9805117739469563E-3"/>
    <n v="4.6517220583706907E-3"/>
    <n v="1.3708492407099827E-2"/>
    <n v="4.6491957487573635E-3"/>
    <n v="0"/>
    <n v="0"/>
    <n v="0"/>
    <n v="0"/>
    <n v="0"/>
    <n v="0"/>
    <n v="0"/>
    <n v="0"/>
    <n v="0"/>
    <n v="0"/>
    <n v="663.12090320864002"/>
    <n v="0"/>
    <n v="0"/>
    <n v="-4.9658567827891824"/>
    <n v="-5.8158311526578981"/>
    <n v="-6.7467381434836353"/>
    <n v="-7.7412010438305439"/>
    <n v="-8.7718622155770731"/>
    <n v="-9.8009922975865411"/>
    <n v="-10.781628466750481"/>
    <n v="172.88124270322237"/>
    <n v="89.567881562571628"/>
    <n v="-11.183477368316074"/>
    <n v="-11.457696822050588"/>
    <n v="-11.467942137754667"/>
    <n v="-13.192242010589613"/>
    <n v="79.695563689455184"/>
  </r>
  <r>
    <x v="2"/>
    <x v="0"/>
    <n v="308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n v="308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n v="30803"/>
    <n v="0.27703611163535558"/>
    <n v="0"/>
    <n v="0"/>
    <n v="0"/>
    <n v="0"/>
    <n v="0"/>
    <n v="0.10536820134359229"/>
    <n v="0"/>
    <n v="0"/>
    <n v="0"/>
    <n v="0"/>
    <n v="0"/>
    <n v="0.32262073059431012"/>
    <n v="0"/>
    <n v="0.10754024353143671"/>
    <n v="-4.0157177724126861E-3"/>
    <n v="-7.0934655352638907E-3"/>
    <n v="-2.1254963937263754E-2"/>
    <n v="-2.1215820747363539E-2"/>
    <n v="-2.1711721334691444E-2"/>
    <n v="2.4718108675123023E-2"/>
    <n v="4.5279580954888876E-2"/>
    <n v="0.16788377000606558"/>
    <n v="0.18880629016229644"/>
    <n v="7.0002982217948359E-2"/>
    <n v="-3.0502805866191229E-3"/>
    <n v="-1.9578346087906331E-2"/>
    <n v="-1.8850568402267634E-2"/>
    <n v="-1.7135290262883279E-2"/>
    <n v="-1.6268093507159385E-2"/>
    <n v="-6.9691214102985441E-2"/>
    <n v="5.4232695659481377E-2"/>
    <n v="2.5913182667832189E-2"/>
    <n v="1379.0857637208001"/>
    <n v="0"/>
    <n v="0"/>
    <n v="0"/>
    <n v="0"/>
    <n v="0"/>
    <n v="632.63068086692806"/>
    <n v="0"/>
    <n v="0"/>
    <n v="0"/>
    <n v="0"/>
    <n v="0"/>
    <n v="2268.0237360780002"/>
    <n v="-19.990243071070353"/>
    <n v="-36.524254041073775"/>
    <n v="-113.07640814624318"/>
    <n v="-116.4960717237732"/>
    <n v="-122.93176619702297"/>
    <n v="144.18072790199258"/>
    <n v="271.85860405315282"/>
    <n v="1036.6822797874549"/>
    <n v="1198.1647173699332"/>
    <n v="456.20943511436946"/>
    <n v="-20.400276563308694"/>
    <n v="-134.28787581694954"/>
    <n v="-132.51949586794146"/>
    <n v="-123.3912251830225"/>
  </r>
  <r>
    <x v="2"/>
    <x v="0"/>
    <n v="30901"/>
    <n v="1.1829926833048558E-2"/>
    <n v="0"/>
    <n v="0"/>
    <n v="0"/>
    <n v="0"/>
    <n v="0"/>
    <n v="7.1412765598226929E-2"/>
    <n v="0"/>
    <n v="0"/>
    <n v="0"/>
    <n v="0"/>
    <n v="0"/>
    <n v="1.0535477818033043E-3"/>
    <n v="0"/>
    <n v="3.511825939344348E-4"/>
    <n v="2.6862912851751955E-3"/>
    <n v="3.3499925308563567E-4"/>
    <n v="-6.313900309130021E-4"/>
    <n v="1.6268318408615898E-2"/>
    <n v="3.1488597595846347E-3"/>
    <n v="3.4547743754624522E-3"/>
    <n v="4.5493604523297627E-3"/>
    <n v="6.2123677505976933E-3"/>
    <n v="1.7543919187511983E-2"/>
    <n v="7.614782511509619E-3"/>
    <n v="6.6160913659294969E-3"/>
    <n v="7.947520436401118E-3"/>
    <n v="7.3810388560301643E-2"/>
    <n v="7.4356859043123114E-2"/>
    <n v="5.3383128942059814E-3"/>
    <n v="5.2055181901141688E-2"/>
    <n v="6.484326170236831E-3"/>
    <n v="1.5993795882765373E-2"/>
    <n v="1571.9133578681601"/>
    <n v="0"/>
    <n v="0"/>
    <n v="0"/>
    <n v="0"/>
    <n v="0"/>
    <n v="10497.605130173761"/>
    <n v="0"/>
    <n v="0"/>
    <n v="0"/>
    <n v="0"/>
    <n v="0"/>
    <n v="169.749725699712"/>
    <n v="356.94364080893928"/>
    <n v="45.301948994770513"/>
    <n v="-86.869166013134475"/>
    <n v="2276.5559414648915"/>
    <n v="448.05755291081687"/>
    <n v="499.71929431314186"/>
    <n v="668.75143713202283"/>
    <n v="927.83576065501722"/>
    <n v="2661.5353481798807"/>
    <n v="1173.1410085056834"/>
    <n v="1034.8559310018622"/>
    <n v="1261.8198721669692"/>
    <n v="11892.477425612922"/>
    <n v="12155.561888933595"/>
  </r>
  <r>
    <x v="2"/>
    <x v="0"/>
    <n v="30902"/>
    <n v="0"/>
    <n v="0"/>
    <n v="0"/>
    <n v="0"/>
    <n v="0"/>
    <n v="0"/>
    <n v="0"/>
    <n v="0"/>
    <n v="0"/>
    <n v="0"/>
    <n v="0"/>
    <n v="0"/>
    <n v="4.0315027832659226E-4"/>
    <n v="0"/>
    <n v="1.3438342610886409E-4"/>
    <n v="3.6085939473104642E-3"/>
    <n v="-1.9685373187434234E-3"/>
    <n v="-5.5830648882545218E-4"/>
    <n v="-1.8350842983343371E-3"/>
    <n v="-1.0733877354258303E-3"/>
    <n v="3.0011021616258276E-3"/>
    <n v="7.8329573119437987E-3"/>
    <n v="8.2325425989829681E-3"/>
    <n v="9.7983783879845437E-3"/>
    <n v="1.5571282606789612E-2"/>
    <n v="9.2289734320400371E-3"/>
    <n v="6.2829178877800576E-3"/>
    <n v="7.8976131693529919E-2"/>
    <n v="0.10821883732370778"/>
    <n v="-6.7587178476362919E-3"/>
    <n v="6.4266369394783807E-2"/>
    <n v="3.1011559871276325E-5"/>
    <n v="1.7522600107883285E-2"/>
    <n v="0"/>
    <n v="0"/>
    <n v="0"/>
    <n v="0"/>
    <n v="0"/>
    <n v="0"/>
    <n v="0"/>
    <n v="0"/>
    <n v="0"/>
    <n v="0"/>
    <n v="0"/>
    <n v="0"/>
    <n v="21.370189953536002"/>
    <n v="135.13823473282957"/>
    <n v="-76.270978414713937"/>
    <n v="-22.355708425548755"/>
    <n v="-75.86054980884316"/>
    <n v="-45.763886099880274"/>
    <n v="131.84442016454585"/>
    <n v="354.26899330459412"/>
    <n v="383.01904441768261"/>
    <n v="468.57805127019685"/>
    <n v="764.83025908029219"/>
    <n v="465.27869557629845"/>
    <n v="324.89596689499456"/>
    <n v="4186.3667888106338"/>
    <n v="5876.7157420266276"/>
  </r>
  <r>
    <x v="2"/>
    <x v="0"/>
    <n v="30903"/>
    <n v="0"/>
    <n v="0"/>
    <n v="0"/>
    <n v="0"/>
    <n v="0"/>
    <n v="0"/>
    <n v="2.2433497340522034E-2"/>
    <n v="0"/>
    <n v="0"/>
    <n v="0"/>
    <n v="2.8726436494407138E-2"/>
    <n v="0"/>
    <n v="0"/>
    <n v="0"/>
    <n v="9.5754788314690465E-3"/>
    <n v="4.0323575292321324E-3"/>
    <n v="-1.204845161745209E-3"/>
    <n v="-1.1918943895695899E-3"/>
    <n v="1.8379995882813556E-3"/>
    <n v="1.1001364227722807E-2"/>
    <n v="3.9065449527133384E-3"/>
    <n v="1.0301764683661639E-2"/>
    <n v="1.0099173534418138E-2"/>
    <n v="4.7086855045436186E-2"/>
    <n v="4.2788168191846233E-3"/>
    <n v="1.0102336341199544E-2"/>
    <n v="1.6705864139216414E-2"/>
    <n v="0.25015155585437915"/>
    <n v="0.37546838736391364"/>
    <n v="-1.8751590574837257E-4"/>
    <n v="0.21405547685212958"/>
    <n v="3.9353795257637825E-3"/>
    <n v="5.3041162894860293E-2"/>
    <n v="0"/>
    <n v="0"/>
    <n v="0"/>
    <n v="0"/>
    <n v="0"/>
    <n v="0"/>
    <n v="1264.957614540016"/>
    <n v="0"/>
    <n v="0"/>
    <n v="0"/>
    <n v="1694.6586681145602"/>
    <n v="0"/>
    <n v="0"/>
    <n v="211.60602606151463"/>
    <n v="-64.011013753199464"/>
    <n v="-64.100080271052548"/>
    <n v="100.04599358933075"/>
    <n v="605.98814575565541"/>
    <n v="217.73128293947792"/>
    <n v="580.88560521762884"/>
    <n v="576.03666005614173"/>
    <n v="2716.4406675712135"/>
    <n v="249.63473086486931"/>
    <n v="595.9671277763847"/>
    <n v="996.42126658356301"/>
    <n v="15083.388363351498"/>
    <n v="22884.047273055807"/>
  </r>
  <r>
    <x v="2"/>
    <x v="0"/>
    <n v="30904"/>
    <n v="1.3612689153709388E-2"/>
    <n v="0"/>
    <n v="0"/>
    <n v="0"/>
    <n v="0"/>
    <n v="0"/>
    <n v="0"/>
    <n v="0"/>
    <n v="0"/>
    <n v="0"/>
    <n v="0"/>
    <n v="0"/>
    <n v="0"/>
    <n v="0"/>
    <n v="0"/>
    <n v="2.3101130820732192E-3"/>
    <n v="-1.035850053246439E-3"/>
    <n v="-4.0020882721039774E-3"/>
    <n v="5.9541370427843108E-3"/>
    <n v="7.4507428068872322E-3"/>
    <n v="2.0884930124971703E-3"/>
    <n v="9.5796610377172527E-3"/>
    <n v="4.4063368981022227E-2"/>
    <n v="6.1537015908577092E-3"/>
    <n v="3.5995294738302378E-3"/>
    <n v="3.2680253959527533E-2"/>
    <n v="4.4512412676092246E-2"/>
    <n v="0.18586642581954663"/>
    <n v="0.18853622918068935"/>
    <n v="3.505334154786377E-4"/>
    <n v="0.14009113935428927"/>
    <n v="1.0471299349007221E-3"/>
    <n v="3.7696937881298194E-2"/>
    <n v="719.38978370608004"/>
    <n v="0"/>
    <n v="0"/>
    <n v="0"/>
    <n v="0"/>
    <n v="0"/>
    <n v="0"/>
    <n v="0"/>
    <n v="0"/>
    <n v="0"/>
    <n v="0"/>
    <n v="0"/>
    <n v="0"/>
    <n v="122.08254604832342"/>
    <n v="-54.958060425043072"/>
    <n v="-213.17123181361836"/>
    <n v="318.39152422584823"/>
    <n v="399.97822610212728"/>
    <n v="112.55306542949751"/>
    <n v="518.26924180154106"/>
    <n v="2393.0815693593172"/>
    <n v="335.49365703197145"/>
    <n v="196.99504904378125"/>
    <n v="1795.3551117745642"/>
    <n v="2454.681509435783"/>
    <n v="10288.636001241004"/>
    <n v="10475.827038195823"/>
  </r>
  <r>
    <x v="2"/>
    <x v="0"/>
    <n v="30905"/>
    <n v="0"/>
    <n v="0"/>
    <n v="0"/>
    <n v="0"/>
    <n v="0"/>
    <n v="0"/>
    <n v="0"/>
    <n v="0"/>
    <n v="0"/>
    <n v="0"/>
    <n v="0"/>
    <n v="0"/>
    <n v="0"/>
    <n v="0"/>
    <n v="0"/>
    <n v="-5.7724193895983813E-3"/>
    <n v="-3.6075767020007196E-3"/>
    <n v="-5.6132023410863903E-3"/>
    <n v="-1.7670339545612949E-3"/>
    <n v="-3.6847021346960454E-4"/>
    <n v="-2.2983676147039791E-3"/>
    <n v="-1.0979801047418993E-3"/>
    <n v="3.5188128573366219E-3"/>
    <n v="0.14794361107915099"/>
    <n v="4.9886795581900647E-3"/>
    <n v="1.4178383203446936E-2"/>
    <n v="1.1714413336538474E-2"/>
    <n v="9.2705171931309158E-2"/>
    <n v="0.12446361670385996"/>
    <n v="-3.6626280033806823E-3"/>
    <n v="7.6294400657235861E-2"/>
    <n v="0"/>
    <n v="2.7070545596405E-2"/>
    <n v="0"/>
    <n v="0"/>
    <n v="0"/>
    <n v="0"/>
    <n v="0"/>
    <n v="0"/>
    <n v="0"/>
    <n v="0"/>
    <n v="0"/>
    <n v="0"/>
    <n v="0"/>
    <n v="0"/>
    <n v="0"/>
    <n v="-286.40436043431328"/>
    <n v="-183.27571919174255"/>
    <n v="-291.83038971308144"/>
    <n v="-93.965564601705978"/>
    <n v="-20.03151468506158"/>
    <n v="-127.67661936442073"/>
    <n v="-62.297195182845883"/>
    <n v="203.82723476122382"/>
    <n v="8745.3906817218522"/>
    <n v="300.81737735886088"/>
    <n v="871.78624803034177"/>
    <n v="734.18914145421229"/>
    <n v="5920.244984705334"/>
    <n v="8096.1093393526826"/>
  </r>
  <r>
    <x v="2"/>
    <x v="0"/>
    <n v="31001"/>
    <n v="1.106985514965035E-3"/>
    <n v="5.6416166684531192E-4"/>
    <n v="7.6276212542446622E-4"/>
    <n v="0"/>
    <n v="1.5636394215849127E-3"/>
    <n v="1.0033465552638447E-2"/>
    <n v="1.3944042521134787E-2"/>
    <n v="8.2850812300091989E-3"/>
    <n v="0"/>
    <n v="1.0528603048928835E-4"/>
    <n v="0.12126701071445276"/>
    <n v="1.4411854360782489E-2"/>
    <n v="4.7380371369358736E-2"/>
    <n v="4.4230793075659275E-4"/>
    <n v="6.1019745481531329E-2"/>
    <n v="-1.4253099471970353E-3"/>
    <n v="1.2632910652307836E-3"/>
    <n v="-1.5389335703743276E-3"/>
    <n v="-2.5116287301845718E-3"/>
    <n v="-1.8981312490981316E-3"/>
    <n v="3.4445342115766177E-3"/>
    <n v="-2.6798545516865417E-4"/>
    <n v="1.0898257668415493E-2"/>
    <n v="9.9743290848626244E-3"/>
    <n v="1.7998821791499722E-2"/>
    <n v="7.5248970526467212E-3"/>
    <n v="1.0640754141060865E-4"/>
    <n v="4.7850647989292054E-2"/>
    <n v="4.0453866465557986E-2"/>
    <n v="-9.251442219525473E-4"/>
    <n v="2.9454070493257756E-2"/>
    <n v="1.6878820039052726E-2"/>
    <n v="9.4195045656049921E-3"/>
    <n v="181.25227329280003"/>
    <n v="94.580010961616011"/>
    <n v="130.85870747569601"/>
    <n v="0"/>
    <n v="280.49033036216639"/>
    <n v="1839.0840684708642"/>
    <n v="2610.4223682540801"/>
    <n v="1583.4364395981281"/>
    <n v="0"/>
    <n v="20.945813477600002"/>
    <n v="24599.4981914696"/>
    <n v="2979.881478761552"/>
    <n v="9982.0018793537602"/>
    <n v="-233.37312420430658"/>
    <n v="211.78695721274516"/>
    <n v="-264.01790439984927"/>
    <n v="-440.71800491421698"/>
    <n v="-340.49247785697014"/>
    <n v="631.36589831093613"/>
    <n v="-50.168753105758242"/>
    <n v="2082.8641073299004"/>
    <n v="1945.3033757498424"/>
    <n v="3580.7216048445375"/>
    <n v="1526.455466717598"/>
    <n v="22.001461707305907"/>
    <n v="10081.078817088071"/>
    <n v="8680.9952048440882"/>
  </r>
  <r>
    <x v="2"/>
    <x v="0"/>
    <n v="31002"/>
    <n v="0.36893099760419551"/>
    <n v="0"/>
    <n v="0.1942968662470137"/>
    <n v="3.863431331758592E-3"/>
    <n v="2.7707495641840128E-2"/>
    <n v="0.33968909696124372"/>
    <n v="0.70250897853321204"/>
    <n v="0.33766699731288807"/>
    <n v="8.2407535372836058E-2"/>
    <n v="1.2723936222292422E-2"/>
    <n v="0.98711159102452983"/>
    <n v="1.316881140503107E-3"/>
    <n v="5.7486031963545257E-2"/>
    <n v="6.6053432526257436E-2"/>
    <n v="0.34863816804285941"/>
    <n v="0.11513765352198661"/>
    <n v="-5.7109057218196098E-2"/>
    <n v="0.43161486050754222"/>
    <n v="0.1958074334609905"/>
    <n v="-7.909366648996026E-2"/>
    <n v="0.47457817510430667"/>
    <n v="1.0930940953205268"/>
    <n v="2.7341691027117672"/>
    <n v="1.8665766439143878"/>
    <n v="1.7549257652712777"/>
    <n v="1.594825809259427"/>
    <n v="1.0499634489571232"/>
    <n v="1.0309096775997642"/>
    <n v="3.4932468355055732"/>
    <n v="0.18213865291153949"/>
    <n v="4.8710532851704782"/>
    <n v="0.23966998764275835"/>
    <n v="1.1213319126733228"/>
    <n v="6007.6723649867199"/>
    <n v="0"/>
    <n v="3248.0607130513281"/>
    <n v="65.423346171999995"/>
    <n v="475.21125775320002"/>
    <n v="5899.3805469259196"/>
    <n v="12352.917878528"/>
    <n v="6010.8102191667203"/>
    <n v="1484.8189723477601"/>
    <n v="232.00825307728002"/>
    <n v="18213.1959659936"/>
    <n v="24.583537130912003"/>
    <n v="1085.6237136315522"/>
    <n v="1874.9015499520301"/>
    <n v="-942.29944410023563"/>
    <n v="7215.305623104583"/>
    <n v="3315.8030782284131"/>
    <n v="-1356.5354739693084"/>
    <n v="8241.9991670364943"/>
    <n v="19220.966572116144"/>
    <n v="48670.94419737217"/>
    <n v="33631.97797004944"/>
    <n v="31999.31640395648"/>
    <n v="29426.131006645686"/>
    <n v="19600.717665131579"/>
    <n v="19468.729261471548"/>
    <n v="66724.507804991954"/>
  </r>
  <r>
    <x v="2"/>
    <x v="0"/>
    <n v="31003"/>
    <n v="23.385873369669625"/>
    <n v="10.97447851204919"/>
    <n v="3.4025537024567329"/>
    <n v="3.0407109356509823"/>
    <n v="3.0730234667481486"/>
    <n v="1.7050161154117323"/>
    <n v="7.2949081427893017"/>
    <n v="2.6452325076976768"/>
    <n v="4.7351984584734019"/>
    <n v="9.6024453904067713"/>
    <n v="6.3344380838798324"/>
    <n v="3.803494259782835"/>
    <n v="11.713703167094625"/>
    <n v="5.8059143833856348"/>
    <n v="7.2838785035857638"/>
    <n v="11.381833585790991"/>
    <n v="18.35365289603509"/>
    <n v="14.529665303144636"/>
    <n v="9.3014101911539875"/>
    <n v="10.903684788530269"/>
    <n v="11.768696217265312"/>
    <n v="4.4704623802587511"/>
    <n v="8.6931721756958513"/>
    <n v="8.7612851915699697"/>
    <n v="7.9728318088598735"/>
    <n v="10.606325892337473"/>
    <n v="6.169783577565731"/>
    <n v="3.1423456466325033"/>
    <n v="29.37316854704908"/>
    <n v="14.087553121367543"/>
    <n v="12.906076151970117"/>
    <n v="7.054698162470066"/>
    <n v="11.102022728706396"/>
    <n v="1593396.48204244"/>
    <n v="769267.04578060005"/>
    <n v="245177.8121379248"/>
    <n v="225067.34203501442"/>
    <n v="233485.24998005759"/>
    <n v="132888.95603519041"/>
    <n v="582870.45551700797"/>
    <n v="216544.02354514721"/>
    <n v="396918.54038461595"/>
    <n v="823726.57292526402"/>
    <n v="555808.935231952"/>
    <n v="341192.4525738192"/>
    <n v="1073748.3145148959"/>
    <n v="775501.23136786919"/>
    <n v="1286517.6534004756"/>
    <n v="1046964.0927486931"/>
    <n v="688471.77952883579"/>
    <n v="828451.0665477413"/>
    <n v="917252.18317365844"/>
    <n v="357194.41464505449"/>
    <n v="711640.46064681385"/>
    <n v="734397.20861296961"/>
    <n v="683933.43105942651"/>
    <n v="930641.45909725921"/>
    <n v="553460.43582553393"/>
    <n v="288046.25604421506"/>
    <n v="2750121.651554564"/>
  </r>
  <r>
    <x v="2"/>
    <x v="0"/>
    <n v="31101"/>
    <n v="0"/>
    <n v="0"/>
    <n v="0"/>
    <n v="0"/>
    <n v="0"/>
    <n v="0"/>
    <n v="0"/>
    <n v="0"/>
    <n v="0"/>
    <n v="0"/>
    <n v="0"/>
    <n v="0"/>
    <n v="0.22370473878796879"/>
    <n v="0"/>
    <n v="7.4568246262656263E-2"/>
    <n v="-3.9801523824066175E-3"/>
    <n v="-4.2773747490967946E-3"/>
    <n v="-5.6159967100558325E-3"/>
    <n v="-4.4396370047588667E-3"/>
    <n v="4.4373255213615787E-3"/>
    <n v="2.5204648693832269E-2"/>
    <n v="2.4118355631473538E-2"/>
    <n v="2.5082095393480237E-2"/>
    <n v="1.1932431319639992E-2"/>
    <n v="4.6179029997811009E-3"/>
    <n v="3.0907152794643313E-2"/>
    <n v="-6.3521032161279051E-3"/>
    <n v="1.531885721546922E-3"/>
    <n v="-3.3175312875780168E-3"/>
    <n v="-4.7866869088681674E-3"/>
    <n v="-2.7161422126562966E-3"/>
    <n v="1.7208056829843752E-2"/>
    <n v="7.1320716232667796E-3"/>
    <n v="0"/>
    <n v="0"/>
    <n v="0"/>
    <n v="0"/>
    <n v="0"/>
    <n v="0"/>
    <n v="0"/>
    <n v="0"/>
    <n v="0"/>
    <n v="0"/>
    <n v="0"/>
    <n v="0"/>
    <n v="5497.7676604531207"/>
    <n v="-98.827183655156318"/>
    <n v="-106.11739015034237"/>
    <n v="-139.20932644886398"/>
    <n v="-109.95648969686285"/>
    <n v="109.80605735161362"/>
    <n v="623.18493895500285"/>
    <n v="595.79573916429081"/>
    <n v="619.07627850187919"/>
    <n v="294.26568877364184"/>
    <n v="113.78512991460633"/>
    <n v="760.9031946513237"/>
    <n v="-156.24903491031421"/>
    <n v="37.647623492737154"/>
    <n v="-81.461980766478206"/>
  </r>
  <r>
    <x v="2"/>
    <x v="0"/>
    <n v="31201"/>
    <n v="0.33811277166719117"/>
    <n v="0"/>
    <n v="0.49293905839840096"/>
    <n v="0"/>
    <n v="4.535821926721738E-4"/>
    <n v="2.8895566691385988E-2"/>
    <n v="0.35348958294316024"/>
    <n v="4.5386256902740008E-2"/>
    <n v="0"/>
    <n v="4.4395056928871003E-2"/>
    <n v="0.14748773804081744"/>
    <n v="0.28451718671797577"/>
    <n v="9.9423263424261915E-2"/>
    <n v="0.16431301946613366"/>
    <n v="0.17714272939435172"/>
    <n v="7.0751065368873132"/>
    <n v="3.4672973825231224"/>
    <n v="2.9296736820741525"/>
    <n v="0.3713377273400093"/>
    <n v="-0.18224894887735824"/>
    <n v="0.67628210213375861"/>
    <n v="0.10128470021801568"/>
    <n v="1.7781268915529553"/>
    <n v="3.6438430862540132"/>
    <n v="5.9131626087668652"/>
    <n v="1.0715912521460922"/>
    <n v="4.5395920456945298"/>
    <n v="4.2514596705862244"/>
    <n v="8.7550334065920907"/>
    <n v="2.2549763889653258"/>
    <n v="5.8396226937028244"/>
    <n v="0.14116154337749823"/>
    <n v="3.1708244388494129"/>
    <n v="4890.8012421659205"/>
    <n v="0"/>
    <n v="7151.559859244001"/>
    <n v="0"/>
    <n v="6.6000744855728009"/>
    <n v="421.09509339356799"/>
    <n v="5158.8269734724809"/>
    <n v="663.36553089044799"/>
    <n v="0"/>
    <n v="650.78713952032001"/>
    <n v="2165.1199944392001"/>
    <n v="4182.9716791276796"/>
    <n v="1463.8087073954082"/>
    <n v="102341.41605607499"/>
    <n v="50230.737180612472"/>
    <n v="42503.705779531803"/>
    <n v="5395.5371782503353"/>
    <n v="-2651.9044551144398"/>
    <n v="9855.4590743952649"/>
    <n v="1478.1489149817207"/>
    <n v="25989.102646937994"/>
    <n v="53334.931253499992"/>
    <n v="86681.050681913475"/>
    <n v="15730.959581504634"/>
    <n v="66741.082255800982"/>
    <n v="62594.240730040976"/>
    <n v="129092.96758020038"/>
  </r>
  <r>
    <x v="2"/>
    <x v="0"/>
    <n v="31202"/>
    <n v="1.8634408450891984"/>
    <n v="8.3814385041471873E-3"/>
    <n v="1.4594080331375017"/>
    <n v="3.5617733920327757E-2"/>
    <n v="0.12658150188580353"/>
    <n v="3.3516854098401661E-2"/>
    <n v="0.40442370968504449"/>
    <n v="4.8583779289231002"/>
    <n v="0.17074548191948632"/>
    <n v="6.6784833887480518E-3"/>
    <n v="1.1626433403399243"/>
    <n v="0.43610196915843241"/>
    <n v="0.87835276240842919"/>
    <n v="0.50113573518732557"/>
    <n v="0.82569935730226207"/>
    <n v="6.4201878242194503"/>
    <n v="6.1445834762202187"/>
    <n v="5.4797104637229808"/>
    <n v="0.82601054861717826"/>
    <n v="-0.8990766921980049"/>
    <n v="1.9773232978828379"/>
    <n v="0.24774943288595092"/>
    <n v="2.7971392232731298"/>
    <n v="3.5275295100368562"/>
    <n v="6.8275783631905655"/>
    <n v="4.0787149678628438"/>
    <n v="5.6159237163916416"/>
    <n v="-6.336723899172246E-2"/>
    <n v="5.8514981290224028"/>
    <n v="4.136466925612142"/>
    <n v="196.09431278224724"/>
    <n v="0.88032846788142649"/>
    <n v="3.4879646444383092"/>
    <n v="17171.607387496962"/>
    <n v="78.810666254495999"/>
    <n v="13995.723037788641"/>
    <n v="348.27020227296481"/>
    <n v="1261.3846662920321"/>
    <n v="340.29661966107204"/>
    <n v="4181.7411581433598"/>
    <n v="51149.002835702398"/>
    <n v="1829.5378387672961"/>
    <n v="72.815504387520008"/>
    <n v="12893.71464436976"/>
    <n v="4918.3580081688006"/>
    <n v="10070.314421012641"/>
    <n v="59162.030800182234"/>
    <n v="57777.518426898714"/>
    <n v="52550.423347103388"/>
    <n v="8076.7311443787694"/>
    <n v="-8959.2992377531191"/>
    <n v="20075.763443404452"/>
    <n v="2561.7291360407326"/>
    <n v="29448.281742619511"/>
    <n v="37797.478700044914"/>
    <n v="74441.086893866741"/>
    <n v="45232.94899359894"/>
    <n v="63336.387673464931"/>
    <n v="-726.50539504009794"/>
    <n v="68187.507697498062"/>
  </r>
  <r>
    <x v="2"/>
    <x v="0"/>
    <n v="31203"/>
    <n v="1.4980647217638041"/>
    <n v="0"/>
    <n v="0.94278102581095391"/>
    <n v="0.10402701749789707"/>
    <n v="6.1168655701694025E-2"/>
    <n v="0"/>
    <n v="0.79032606463396671"/>
    <n v="0.40875742581956015"/>
    <n v="4.272412979723166E-4"/>
    <n v="0.45129791402492547"/>
    <n v="0.49927717658256099"/>
    <n v="3.8218708752737092E-3"/>
    <n v="1.847116237965569"/>
    <n v="0.34893601443628364"/>
    <n v="0.78340509514113454"/>
    <n v="0.12641297984623531"/>
    <n v="-1.6224497876955717E-2"/>
    <n v="1.3193973546475139E-2"/>
    <n v="8.0491498603088747E-3"/>
    <n v="-5.1292641875362435E-2"/>
    <n v="-2.3104962981048823E-3"/>
    <n v="-5.6679496062913406E-2"/>
    <n v="3.0669942413953693E-2"/>
    <n v="0.20711703858533537"/>
    <n v="0.38168464833918858"/>
    <n v="3.0687300388626177E-2"/>
    <n v="-4.7879558024633111E-2"/>
    <n v="5.0720185407326389E-2"/>
    <n v="0.73366505572822982"/>
    <n v="1.6743409817046053E-3"/>
    <n v="0.1018579172109389"/>
    <n v="0.50823579630570592"/>
    <n v="0.10055811314126498"/>
    <n v="15752.150549346399"/>
    <n v="0"/>
    <n v="10142.438275674242"/>
    <n v="1131.8139503771201"/>
    <n v="672.91638137433597"/>
    <n v="0"/>
    <n v="8886.4262707443213"/>
    <n v="4645.9369018651205"/>
    <n v="4.9077207898080006"/>
    <n v="5239.11748391536"/>
    <n v="5856.5212813134403"/>
    <n v="45.296813613744"/>
    <n v="22115.522717161759"/>
    <n v="1329.2324830831642"/>
    <n v="-172.57998391717797"/>
    <n v="141.94076741297954"/>
    <n v="87.57475048016056"/>
    <n v="-564.27035327086219"/>
    <n v="-25.699650323820606"/>
    <n v="-637.30425373139838"/>
    <n v="348.59456547699767"/>
    <n v="2379.1534222297473"/>
    <n v="4430.9770825696405"/>
    <n v="359.96203355858506"/>
    <n v="-567.4685217079516"/>
    <n v="607.27277988191884"/>
    <n v="8873.67884903294"/>
  </r>
  <r>
    <x v="2"/>
    <x v="0"/>
    <n v="31204"/>
    <n v="51.530292992362327"/>
    <n v="1.8184862603172582"/>
    <n v="5.5620418158906419"/>
    <n v="1.4713960310285337"/>
    <n v="12.209000871643564"/>
    <n v="0.31011909854828729"/>
    <n v="12.767427505727669"/>
    <n v="1.6720838395273225"/>
    <n v="3.1304778833903888"/>
    <n v="1.5882775662753721"/>
    <n v="4.6810086368613426"/>
    <n v="1.2287283861553049"/>
    <n v="13.791410192366744"/>
    <n v="2.9506413690788111"/>
    <n v="6.5670490717944645"/>
    <n v="23.029062209741763"/>
    <n v="33.839660718992846"/>
    <n v="17.273633426916508"/>
    <n v="19.204061511492839"/>
    <n v="24.862678657371145"/>
    <n v="28.727814714304792"/>
    <n v="1.8329878113491025"/>
    <n v="7.3373393807387597"/>
    <n v="15.27705578248551"/>
    <n v="4.6224367032096492"/>
    <n v="6.141765123857069"/>
    <n v="7.8355917973585649"/>
    <n v="1.6976558875771071"/>
    <n v="10.263176189022335"/>
    <n v="23.119713884738943"/>
    <n v="6.5511828068643707"/>
    <n v="8.5969808523149798"/>
    <n v="14.424637136744144"/>
    <n v="998966.25994993607"/>
    <n v="36289.711810891204"/>
    <n v="114172.03235478721"/>
    <n v="31043.513462640003"/>
    <n v="264544.63088677276"/>
    <n v="6896.738632615361"/>
    <n v="291212.2539781424"/>
    <n v="39093.320168148799"/>
    <n v="74978.075785083201"/>
    <n v="38946.154202638398"/>
    <n v="117455.86871612481"/>
    <n v="31531.627845517436"/>
    <n v="361790.0635763568"/>
    <n v="446441.39999805385"/>
    <n v="675304.26930822129"/>
    <n v="354575.87335431518"/>
    <n v="405167.28976947593"/>
    <n v="538724.52114791796"/>
    <n v="638877.87143142428"/>
    <n v="41808.618989061681"/>
    <n v="171546.99472167221"/>
    <n v="365900.76304631046"/>
    <n v="113346.77039940382"/>
    <n v="154109.17048782157"/>
    <n v="201076.95670381549"/>
    <n v="44534.606898810249"/>
    <n v="275083.91139436566"/>
  </r>
  <r>
    <x v="2"/>
    <x v="0"/>
    <n v="31205"/>
    <n v="3.5360794601492294"/>
    <n v="2.1866097464723593"/>
    <n v="1.5367099179934911"/>
    <n v="1.8505411639326634"/>
    <n v="4.2315277690011808"/>
    <n v="1.0792496488923966"/>
    <n v="2.0459729899364101"/>
    <n v="1.5047199365547017"/>
    <n v="0.75121663573579056"/>
    <n v="1.4585107075761581"/>
    <n v="1.4344634822800109"/>
    <n v="1.1428540593127672"/>
    <n v="1.3578845066926404"/>
    <n v="1.8579536094661713"/>
    <n v="1.3117340160951396"/>
    <n v="5.6328690367386827"/>
    <n v="8.7431646649485142"/>
    <n v="1.8607712127209102"/>
    <n v="4.0394647068117226"/>
    <n v="9.2873135587910394"/>
    <n v="7.2037687940755761"/>
    <n v="0.34244024619133867"/>
    <n v="4.7056221352661476"/>
    <n v="5.9928843182483336"/>
    <n v="4.2689916401042112"/>
    <n v="6.062000886067457"/>
    <n v="9.4046236230614113"/>
    <n v="-1.1915593886553795"/>
    <n v="10.164115480422472"/>
    <n v="4.8406413859484418"/>
    <n v="6.099647700258795"/>
    <n v="1.8551030788099847"/>
    <n v="5.4654622081994599"/>
    <n v="147917.73989750241"/>
    <n v="94984.140777012813"/>
    <n v="69224.171675852791"/>
    <n v="86336.998003278408"/>
    <n v="204226.22471530401"/>
    <n v="53824.338489561604"/>
    <n v="105326.6895219264"/>
    <n v="79882.571991816003"/>
    <n v="41088.545108204802"/>
    <n v="82119.986879368007"/>
    <n v="83072.649185799994"/>
    <n v="68023.816464355215"/>
    <n v="83006.12200961441"/>
    <n v="235628.54467581582"/>
    <n v="379794.32988069853"/>
    <n v="83822.160819438839"/>
    <n v="188461.22589630092"/>
    <n v="448233.61428793194"/>
    <n v="359266.35729813715"/>
    <n v="17628.823873930116"/>
    <n v="249812.06791700926"/>
    <n v="327786.80067091086"/>
    <n v="240361.30530442749"/>
    <n v="351062.59531393857"/>
    <n v="559772.60266823822"/>
    <n v="-72838.833869114693"/>
    <n v="637666.11289526464"/>
  </r>
  <r>
    <x v="2"/>
    <x v="0"/>
    <n v="31206"/>
    <n v="2.6134337755946624"/>
    <n v="2.6347698368361616"/>
    <n v="2.1931753522072097"/>
    <n v="1.6627163803189684"/>
    <n v="1.9051525091577817"/>
    <n v="0.64610079504554385"/>
    <n v="1.9487242023333846"/>
    <n v="1.5813349965048842"/>
    <n v="1.4249033198735306"/>
    <n v="1.0087051769393955"/>
    <n v="1.7670837418174765"/>
    <n v="1.2066555088471118"/>
    <n v="1.1934706334648437"/>
    <n v="2.1635538564541132"/>
    <n v="1.3890699613764774"/>
    <n v="1.4083293783091695"/>
    <n v="3.769722877260465"/>
    <n v="10.920791643085582"/>
    <n v="5.1118330697585925"/>
    <n v="7.8291838939348626"/>
    <n v="4.6611967655104944"/>
    <n v="2.0435592399273372"/>
    <n v="3.2909115132088633"/>
    <n v="4.769915726919657"/>
    <n v="5.3133085515265472"/>
    <n v="4.1639781077637696"/>
    <n v="12.2199448283195"/>
    <n v="-2.2471441621276074"/>
    <n v="19.602679852470054"/>
    <n v="6.7143822928799777"/>
    <n v="9.9383639159520527"/>
    <n v="1.6758635560723811"/>
    <n v="5.9184436632762356"/>
    <n v="83622.040517702408"/>
    <n v="86849.918131630402"/>
    <n v="74412.246525038412"/>
    <n v="58020.4880912304"/>
    <n v="68320.674130907209"/>
    <n v="23793.953979142243"/>
    <n v="73648.133778785603"/>
    <n v="61290.963129532807"/>
    <n v="56604.284381976002"/>
    <n v="41044.213649664001"/>
    <n v="73609.640349148802"/>
    <n v="51430.0710980816"/>
    <n v="52020.997971465607"/>
    <n v="45062.315117758495"/>
    <n v="124261.3752031367"/>
    <n v="370531.53965825075"/>
    <n v="178377.41496922608"/>
    <n v="280762.3636203981"/>
    <n v="171657.89328345496"/>
    <n v="77232.234354573855"/>
    <n v="127552.43934046233"/>
    <n v="189484.90225188338"/>
    <n v="216198.52496161521"/>
    <n v="173454.67205700758"/>
    <n v="520838.48847263376"/>
    <n v="-97948.519738818155"/>
    <n v="873377.79814695078"/>
  </r>
  <r>
    <x v="2"/>
    <x v="0"/>
    <n v="31301"/>
    <n v="0.35094007060908688"/>
    <n v="0"/>
    <n v="0"/>
    <n v="5.6886893060034574E-4"/>
    <n v="0"/>
    <n v="0"/>
    <n v="6.9577607778737783E-4"/>
    <n v="0.33557744481053775"/>
    <n v="0"/>
    <n v="5.9685790495972849E-2"/>
    <n v="0"/>
    <n v="7.3733977530037284E-2"/>
    <n v="1.2401313218454904"/>
    <n v="1.896229768667819E-4"/>
    <n v="0.43795509979184249"/>
    <n v="4.3036153369210767E-2"/>
    <n v="-2.771779485176696E-2"/>
    <n v="-2.7335507217952144E-2"/>
    <n v="-1.6193419502384235E-2"/>
    <n v="-1.6919595361881406E-2"/>
    <n v="-1.3481305942763906E-2"/>
    <n v="-2.1373519786678962E-2"/>
    <n v="1.9856767477868926E-2"/>
    <n v="0.24372020941723252"/>
    <n v="0.29185465092170415"/>
    <n v="0.33385181531244951"/>
    <n v="-3.6576504262198384E-2"/>
    <n v="-3.9899172147585669E-2"/>
    <n v="3.0702085482239627E-2"/>
    <n v="-2.3909662825618152E-2"/>
    <n v="7.6952844069840098E-2"/>
    <n v="0.1585640961768856"/>
    <n v="5.4537490207678133E-2"/>
    <n v="7144.7888975304004"/>
    <n v="0"/>
    <n v="0"/>
    <n v="11.519026975726401"/>
    <n v="0"/>
    <n v="0"/>
    <n v="14.012234430560001"/>
    <n v="6746.11337302624"/>
    <n v="0"/>
    <n v="1195.4466978438402"/>
    <n v="0"/>
    <n v="1471.4352555894241"/>
    <n v="24702.175799840323"/>
    <n v="876.17304644376202"/>
    <n v="-563.30874477245993"/>
    <n v="-554.52809942337717"/>
    <n v="-327.90055150377839"/>
    <n v="-341.99578104970885"/>
    <n v="-271.99882870120456"/>
    <n v="-430.44131498392761"/>
    <n v="399.180596607599"/>
    <n v="4890.4897221661877"/>
    <n v="5845.5568033108129"/>
    <n v="6674.6993435418026"/>
    <n v="-729.92071905643093"/>
    <n v="-794.75161000775893"/>
    <n v="610.44956564337053"/>
  </r>
  <r>
    <x v="2"/>
    <x v="0"/>
    <n v="31302"/>
    <n v="1.6872324584354008"/>
    <n v="0"/>
    <n v="0"/>
    <n v="0"/>
    <n v="0"/>
    <n v="0.48487904488225941"/>
    <n v="0"/>
    <n v="0"/>
    <n v="0"/>
    <n v="2.7976556520527131E-2"/>
    <n v="0.84422879714314003"/>
    <n v="0"/>
    <n v="0"/>
    <n v="0"/>
    <n v="0.28140959904771334"/>
    <n v="-5.2420639268834099E-2"/>
    <n v="-3.1563144048567221E-2"/>
    <n v="-0.16406498586149443"/>
    <n v="-0.14381248309085137"/>
    <n v="-0.11887154504669277"/>
    <n v="-8.525511507600296E-2"/>
    <n v="-0.13953688284501312"/>
    <n v="5.7929575249107565E-2"/>
    <n v="-4.4743787571170326E-2"/>
    <n v="1.5167726557120536"/>
    <n v="1.3040293170901205"/>
    <n v="-0.12657065032760048"/>
    <n v="-0.12796800576250675"/>
    <n v="-4.5467871337046842E-2"/>
    <n v="-0.11006209015322473"/>
    <n v="-0.98623517106909142"/>
    <n v="0.23417821976779443"/>
    <n v="0.12846117412967864"/>
    <n v="8525.5856124740803"/>
    <n v="0"/>
    <n v="0"/>
    <n v="0"/>
    <n v="0"/>
    <n v="2479.1865564829923"/>
    <n v="0"/>
    <n v="0"/>
    <n v="0"/>
    <n v="144.35903164592"/>
    <n v="4366.35133882432"/>
    <n v="0"/>
    <n v="0"/>
    <n v="-264.8814902254187"/>
    <n v="-159.86732460599296"/>
    <n v="-832.95793321880717"/>
    <n v="-731.86172644934265"/>
    <n v="-606.36375128317979"/>
    <n v="-435.90940338360315"/>
    <n v="-715.12652458069226"/>
    <n v="297.58422805466557"/>
    <n v="-230.38576220395601"/>
    <n v="7826.5469034741964"/>
    <n v="6744.439627990103"/>
    <n v="-656.14225129828083"/>
    <n v="-664.92175794198511"/>
    <n v="-236.79667392333994"/>
  </r>
  <r>
    <x v="2"/>
    <x v="0"/>
    <n v="31303"/>
    <n v="0"/>
    <n v="0"/>
    <n v="0"/>
    <n v="0"/>
    <n v="0.47831391679658275"/>
    <n v="0"/>
    <n v="0.78309197463484825"/>
    <n v="0"/>
    <n v="0"/>
    <n v="0"/>
    <n v="0"/>
    <n v="0"/>
    <n v="10.3561419688866"/>
    <n v="0"/>
    <n v="3.4520473229622"/>
    <n v="-6.7469910672178215E-3"/>
    <n v="-4.0486858513478767E-2"/>
    <n v="-4.0203725827248425E-2"/>
    <n v="-1.3223565551930602E-2"/>
    <n v="-6.6454314086405435E-3"/>
    <n v="3.6926771527223033E-2"/>
    <n v="1.8467405359720836E-2"/>
    <n v="0.17698426618814772"/>
    <n v="0.30339169521487414"/>
    <n v="0.35916324450241793"/>
    <n v="0.13394624830791893"/>
    <n v="-3.4964844121448631E-2"/>
    <n v="-2.8925859688532923E-2"/>
    <n v="0.13625155900112165"/>
    <n v="-3.1280427405684201E-2"/>
    <n v="0.43264380754963322"/>
    <n v="0.89365752771677165"/>
    <n v="7.0995279565923317E-2"/>
    <n v="0"/>
    <n v="0"/>
    <n v="0"/>
    <n v="0"/>
    <n v="1641.5733624458719"/>
    <n v="0"/>
    <n v="2692.2702087946082"/>
    <n v="0"/>
    <n v="0"/>
    <n v="0"/>
    <n v="0"/>
    <n v="0"/>
    <n v="35780.470502503202"/>
    <n v="-23.074709449884949"/>
    <n v="-138.58651669163783"/>
    <n v="-137.7379646841531"/>
    <n v="-45.343606277570032"/>
    <n v="-22.807120594454346"/>
    <n v="126.84346019601111"/>
    <n v="63.490939626720234"/>
    <n v="609.0028599534163"/>
    <n v="1044.8809983200265"/>
    <n v="1237.6765405553322"/>
    <n v="461.9806104140124"/>
    <n v="-120.69864190724067"/>
    <n v="-99.938845223881245"/>
    <n v="471.15789102587866"/>
  </r>
  <r>
    <x v="2"/>
    <x v="0"/>
    <n v="31304"/>
    <n v="0"/>
    <n v="0"/>
    <n v="0"/>
    <n v="0"/>
    <n v="0"/>
    <n v="0"/>
    <n v="0"/>
    <n v="0"/>
    <n v="0"/>
    <n v="0"/>
    <n v="0"/>
    <n v="0"/>
    <n v="0"/>
    <n v="0"/>
    <n v="0"/>
    <n v="2.8675218050172912E-3"/>
    <n v="6.6126668511013341E-3"/>
    <n v="-9.8613791307470503E-3"/>
    <n v="-8.8317754257885451E-3"/>
    <n v="-1.0411097454317659E-2"/>
    <n v="2.1693247845349585E-3"/>
    <n v="1.6921202939151146E-2"/>
    <n v="4.6932952844602966E-3"/>
    <n v="1.3473936960517206E-2"/>
    <n v="8.3156373771816783E-2"/>
    <n v="0.86108957222478433"/>
    <n v="-1.509550454986661E-2"/>
    <n v="-1.5716755135156343E-2"/>
    <n v="-1.6541570345481229E-2"/>
    <n v="-4.0268292351447535E-3"/>
    <n v="-1.5784610010168062E-2"/>
    <n v="0"/>
    <n v="6.5323272327144702E-2"/>
    <n v="0"/>
    <n v="0"/>
    <n v="0"/>
    <n v="0"/>
    <n v="0"/>
    <n v="0"/>
    <n v="0"/>
    <n v="0"/>
    <n v="0"/>
    <n v="0"/>
    <n v="0"/>
    <n v="0"/>
    <n v="0"/>
    <n v="20.433960382553217"/>
    <n v="47.538461992567491"/>
    <n v="-71.514721456177611"/>
    <n v="-64.604437239643204"/>
    <n v="-76.813077017955692"/>
    <n v="16.141945721724625"/>
    <n v="126.9767068553902"/>
    <n v="35.514165417511066"/>
    <n v="102.80613900874629"/>
    <n v="639.63882705281469"/>
    <n v="6677.7496326032024"/>
    <n v="-118.01665457085716"/>
    <n v="-123.86374722016714"/>
    <n v="-131.40623482450289"/>
  </r>
  <r>
    <x v="2"/>
    <x v="0"/>
    <n v="31401"/>
    <n v="0"/>
    <n v="0"/>
    <n v="0"/>
    <n v="0"/>
    <n v="0"/>
    <n v="0"/>
    <n v="0"/>
    <n v="0"/>
    <n v="0"/>
    <n v="0"/>
    <n v="0"/>
    <n v="0"/>
    <n v="2.0333600313390199E-2"/>
    <n v="0"/>
    <n v="6.7778667711300665E-3"/>
    <n v="-1.5730280918271569E-4"/>
    <n v="-2.1459588452167876E-4"/>
    <n v="-1.7177208601816085E-4"/>
    <n v="-1.6201713020189511E-4"/>
    <n v="-1.5323801878737355E-4"/>
    <n v="-1.4577767434862946E-4"/>
    <n v="-1.3985512560585675E-4"/>
    <n v="-1.3553720708395795E-4"/>
    <n v="-1.3272053456511956E-4"/>
    <n v="-1.3115149230413442E-4"/>
    <n v="3.5920472921105425E-3"/>
    <n v="5.1616395963775671E-3"/>
    <n v="5.2222643643009495E-3"/>
    <n v="5.5773786973417278E-3"/>
    <n v="-1.8192266029625628E-4"/>
    <n v="5.3069618942520715E-3"/>
    <n v="1.5641231010300152E-3"/>
    <n v="1.2863829991079476E-3"/>
    <n v="0"/>
    <n v="0"/>
    <n v="0"/>
    <n v="0"/>
    <n v="0"/>
    <n v="0"/>
    <n v="0"/>
    <n v="0"/>
    <n v="0"/>
    <n v="0"/>
    <n v="0"/>
    <n v="0"/>
    <n v="686.03534097347199"/>
    <n v="-4.293422873833042"/>
    <n v="-5.9724180621228413"/>
    <n v="-4.8728305361631872"/>
    <n v="-4.6831051484857786"/>
    <n v="-4.511633749137852"/>
    <n v="-4.3702688992975629"/>
    <n v="-4.2678190129883244"/>
    <n v="-4.2088368915781462"/>
    <n v="-4.1927744074466924"/>
    <n v="-4.2136351447472311"/>
    <n v="117.33422479679086"/>
    <n v="171.37675787892798"/>
    <n v="176.19397738714974"/>
    <n v="191.17023223008505"/>
  </r>
  <r>
    <x v="2"/>
    <x v="0"/>
    <n v="314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3388322711529412E-3"/>
    <n v="0"/>
    <n v="2.4416813177078442E-3"/>
    <n v="0"/>
    <n v="5.2420230508235291E-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380074304799997"/>
  </r>
  <r>
    <x v="2"/>
    <x v="0"/>
    <n v="31403"/>
    <n v="3.2866148091334723E-4"/>
    <n v="0"/>
    <n v="0"/>
    <n v="0"/>
    <n v="0"/>
    <n v="0"/>
    <n v="7.3277870803147268E-3"/>
    <n v="0"/>
    <n v="0"/>
    <n v="7.0607604280093471E-4"/>
    <n v="0"/>
    <n v="0"/>
    <n v="0.31552575200956751"/>
    <n v="0"/>
    <n v="0.10517525066985584"/>
    <n v="3.5401284435985637E-3"/>
    <n v="5.4468622527756323E-3"/>
    <n v="-8.5516691147900642E-3"/>
    <n v="-9.0849575768906198E-3"/>
    <n v="-9.1170484903233921E-3"/>
    <n v="2.2617412215694666E-3"/>
    <n v="4.5672631981323241E-3"/>
    <n v="8.383405776376901E-2"/>
    <n v="0.1139652093994231"/>
    <n v="5.6590539620703817E-2"/>
    <n v="1.3818005622496857E-2"/>
    <n v="4.0501308813258386E-3"/>
    <n v="-6.9376242394635339E-3"/>
    <n v="0.11474306711194132"/>
    <n v="-4.101008192932006E-3"/>
    <n v="1.6469204199447956E-2"/>
    <n v="2.4914482816430501E-2"/>
    <n v="2.6366121863876307E-2"/>
    <n v="4.5628073395199999"/>
    <n v="0"/>
    <n v="0"/>
    <n v="0"/>
    <n v="0"/>
    <n v="0"/>
    <n v="98.719947546"/>
    <n v="0"/>
    <n v="0"/>
    <n v="9.3675108598400012"/>
    <n v="0"/>
    <n v="0"/>
    <n v="4121.0818469969608"/>
    <n v="49.147603182478861"/>
    <n v="75.248402022095362"/>
    <n v="-117.55124365190422"/>
    <n v="-124.26404973670991"/>
    <n v="-124.07391290481104"/>
    <n v="30.626237881272147"/>
    <n v="61.530169805238671"/>
    <n v="1123.7117102655598"/>
    <n v="1519.726067341307"/>
    <n v="750.7866891478775"/>
    <n v="182.37003820571351"/>
    <n v="53.178218471808265"/>
    <n v="-90.612310191633213"/>
    <n v="1490.8566709854535"/>
  </r>
  <r>
    <x v="2"/>
    <x v="0"/>
    <n v="314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n v="31405"/>
    <n v="0"/>
    <n v="0"/>
    <n v="0"/>
    <n v="0"/>
    <n v="0"/>
    <n v="0"/>
    <n v="0.4368615722798263"/>
    <n v="0"/>
    <n v="0"/>
    <n v="3.8631423236359194E-2"/>
    <n v="0"/>
    <n v="0"/>
    <n v="0"/>
    <n v="0"/>
    <n v="0"/>
    <n v="-1.2455872616715354E-2"/>
    <n v="-2.9565258969434353E-2"/>
    <n v="6.5803328534581096E-2"/>
    <n v="1.6318971579286926E-2"/>
    <n v="-1.1218787683529441E-2"/>
    <n v="9.4618795426903032E-2"/>
    <n v="9.1360254062049354E-2"/>
    <n v="0.1359051468192623"/>
    <n v="0.23505859455415801"/>
    <n v="5.3237383481881416E-2"/>
    <n v="3.4001229914275129E-2"/>
    <n v="-2.5459914588981548E-2"/>
    <n v="-2.4262589060076951E-2"/>
    <n v="3.4952605781490294E-2"/>
    <n v="1.7073327516217252E-2"/>
    <n v="-4.7460179324044713E-3"/>
    <n v="3.6576384270475812E-2"/>
    <n v="4.7020991945367852E-2"/>
    <n v="0"/>
    <n v="0"/>
    <n v="0"/>
    <n v="0"/>
    <n v="0"/>
    <n v="0"/>
    <n v="1287.867915080928"/>
    <n v="0"/>
    <n v="0"/>
    <n v="126.47927967584"/>
    <n v="0"/>
    <n v="0"/>
    <n v="0"/>
    <n v="-28.598683527978451"/>
    <n v="-71.074882562520187"/>
    <n v="165.36376460740229"/>
    <n v="42.788343480890319"/>
    <n v="-30.638509163718901"/>
    <n v="268.62276021697772"/>
    <n v="269.3300289749215"/>
    <n v="415.46203382648486"/>
    <n v="744.19551035846428"/>
    <n v="174.29919351967976"/>
    <n v="115.02616079999277"/>
    <n v="-88.90602174472356"/>
    <n v="-87.369583205337108"/>
    <n v="129.63921484354751"/>
  </r>
  <r>
    <x v="2"/>
    <x v="0"/>
    <n v="315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n v="31601"/>
    <n v="0.65957502322287331"/>
    <n v="0"/>
    <n v="0.50162053372879933"/>
    <n v="2.2121691706404933E-2"/>
    <n v="5.4150393291960357E-2"/>
    <n v="0"/>
    <n v="1.7152094766632904"/>
    <n v="0.52479800110419805"/>
    <n v="2.2333582137434301E-2"/>
    <n v="0.5174909641917661"/>
    <n v="0.62319035286216395"/>
    <n v="0.29914168196669783"/>
    <n v="4.3260910018137005E-2"/>
    <n v="0.17458074181173475"/>
    <n v="0.32186431494899959"/>
    <n v="1.7360626113257276"/>
    <n v="1.0642669595037817"/>
    <n v="2.5499619602120838"/>
    <n v="0.24584017837452382"/>
    <n v="0.13773404692991351"/>
    <n v="2.4320520939745904"/>
    <n v="2.2071108045001115"/>
    <n v="4.1187651595752026"/>
    <n v="2.8798783420972494"/>
    <n v="1.679684125903858"/>
    <n v="-0.90493634162341052"/>
    <n v="-0.27494464130585045"/>
    <n v="1.4413655637572937"/>
    <n v="4.7177497507828487"/>
    <n v="1.2852170177089171"/>
    <n v="1.1368171718552167"/>
    <n v="0.38329943160720964"/>
    <n v="1.7164707581434229"/>
    <n v="14021.245843671841"/>
    <n v="0"/>
    <n v="10443.739512233602"/>
    <n v="455.72897084364803"/>
    <n v="1103.693316076736"/>
    <n v="0"/>
    <n v="34206.422593096002"/>
    <n v="10351.115773779202"/>
    <n v="435.61651959065603"/>
    <n v="9980.3307354024018"/>
    <n v="11882.37045802288"/>
    <n v="5638.2224217083203"/>
    <n v="805.86423181785608"/>
    <n v="36905.218991562317"/>
    <n v="22391.112561000064"/>
    <n v="53090.208011615585"/>
    <n v="5064.5535146935654"/>
    <n v="2807.2953445254971"/>
    <n v="49037.46637080967"/>
    <n v="44016.410774145726"/>
    <n v="81238.524007461296"/>
    <n v="56172.027062606845"/>
    <n v="32394.388052181806"/>
    <n v="-17254.421225733568"/>
    <n v="-5182.1565993326694"/>
    <n v="26849.757721670867"/>
    <n v="86849.055162161458"/>
  </r>
  <r>
    <x v="2"/>
    <x v="0"/>
    <n v="31602"/>
    <n v="1.2434599008721912"/>
    <n v="0.86879192270855243"/>
    <n v="0.59535733607879848"/>
    <n v="0.5704520655529739"/>
    <n v="0.69630374747180046"/>
    <n v="0.16284483825726512"/>
    <n v="0.64235952582535172"/>
    <n v="0.45122322039325119"/>
    <n v="0.47185902110893213"/>
    <n v="0.692001747454563"/>
    <n v="0.50966811131277845"/>
    <n v="0.26733916211015485"/>
    <n v="0.29664191207465523"/>
    <n v="0.67820044144677494"/>
    <n v="0.35788306183252949"/>
    <n v="1.9252987027301793"/>
    <n v="3.2181193045624141"/>
    <n v="1.6392433472576926"/>
    <n v="2.1546406936374241"/>
    <n v="3.5366377290862907"/>
    <n v="3.2426073794565822"/>
    <n v="-0.12557108308286444"/>
    <n v="2.5203202967446479"/>
    <n v="0.94814423986305096"/>
    <n v="2.014071047294669"/>
    <n v="1.8149529075520818"/>
    <n v="2.9589505195179271"/>
    <n v="0.30082287203675961"/>
    <n v="5.7638964975697622"/>
    <n v="8.8012565293981169"/>
    <n v="3.007889963041483"/>
    <n v="0.57448480855548212"/>
    <n v="2.2794381753019013"/>
    <n v="24624.236416972002"/>
    <n v="17655.589453283203"/>
    <n v="12407.842241218239"/>
    <n v="12184.856120211522"/>
    <n v="15234.429690935522"/>
    <n v="3647.3986872862242"/>
    <n v="14720.310893813761"/>
    <n v="10574.416169915841"/>
    <n v="11302.910991643361"/>
    <n v="16935.358765455519"/>
    <n v="12737.62543792896"/>
    <n v="6820.0893645921606"/>
    <n v="7721.2923293912008"/>
    <n v="38126.69021016574"/>
    <n v="65398.620507317384"/>
    <n v="34163.470600197572"/>
    <n v="46023.125216095381"/>
    <n v="77378.096874678959"/>
    <n v="72627.92008506853"/>
    <n v="-2877.5869399269213"/>
    <n v="59063.706154210828"/>
    <n v="22711.847121679522"/>
    <n v="49290.360740442433"/>
    <n v="45359.30306554163"/>
    <n v="75485.786703421836"/>
    <n v="7830.1185362448159"/>
    <n v="153019.92421748204"/>
  </r>
  <r>
    <x v="3"/>
    <x v="0"/>
    <n v="401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102"/>
    <n v="0"/>
    <n v="0"/>
    <n v="0"/>
    <n v="0"/>
    <n v="0"/>
    <n v="0"/>
    <n v="0"/>
    <n v="0"/>
    <n v="0"/>
    <n v="4.9956839435789839E-3"/>
    <n v="0.11217090310091163"/>
    <n v="0"/>
    <n v="0"/>
    <n v="0"/>
    <n v="3.7390301033637212E-2"/>
    <n v="0"/>
    <n v="0"/>
    <n v="0"/>
    <n v="0"/>
    <n v="0"/>
    <n v="0"/>
    <n v="0"/>
    <n v="0"/>
    <n v="0"/>
    <n v="0"/>
    <n v="0"/>
    <n v="0"/>
    <n v="0"/>
    <n v="0"/>
    <n v="0"/>
    <n v="0"/>
    <n v="9.0128143880377383E-3"/>
    <n v="0"/>
    <n v="0"/>
    <n v="0"/>
    <n v="0"/>
    <n v="0"/>
    <n v="0"/>
    <n v="0"/>
    <n v="0"/>
    <n v="0"/>
    <n v="0"/>
    <n v="114.76584723584"/>
    <n v="2579.0334040961602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103"/>
    <n v="0"/>
    <n v="0"/>
    <n v="0"/>
    <n v="0"/>
    <n v="0"/>
    <n v="0"/>
    <n v="0"/>
    <n v="0"/>
    <n v="0"/>
    <n v="0"/>
    <n v="3.9548671281246471E-2"/>
    <n v="0"/>
    <n v="0.5024180839863861"/>
    <n v="0"/>
    <n v="0.18065558508921087"/>
    <n v="0"/>
    <n v="0"/>
    <n v="0"/>
    <n v="0"/>
    <n v="0"/>
    <n v="0"/>
    <n v="0"/>
    <n v="0"/>
    <n v="0"/>
    <n v="0"/>
    <n v="0"/>
    <n v="0"/>
    <n v="0"/>
    <n v="0"/>
    <n v="0"/>
    <n v="0"/>
    <n v="4.1689750405202508E-2"/>
    <n v="0"/>
    <n v="0"/>
    <n v="0"/>
    <n v="0"/>
    <n v="0"/>
    <n v="0"/>
    <n v="0"/>
    <n v="0"/>
    <n v="0"/>
    <n v="0"/>
    <n v="0"/>
    <n v="378.20394346256001"/>
    <n v="0"/>
    <n v="5013.1276420161603"/>
    <n v="0"/>
    <n v="0"/>
    <n v="0"/>
    <n v="0"/>
    <n v="0"/>
    <n v="0"/>
    <n v="0"/>
    <n v="0"/>
    <n v="0"/>
    <n v="0"/>
    <n v="0"/>
    <n v="0"/>
    <n v="0"/>
    <n v="0"/>
  </r>
  <r>
    <x v="3"/>
    <x v="0"/>
    <n v="401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201"/>
    <n v="0"/>
    <n v="0"/>
    <n v="0"/>
    <n v="0"/>
    <n v="0"/>
    <n v="0"/>
    <n v="0"/>
    <n v="0"/>
    <n v="0"/>
    <n v="0"/>
    <n v="0"/>
    <n v="8.1489488142767394E-2"/>
    <n v="0"/>
    <n v="0"/>
    <n v="2.7163162714255798E-2"/>
    <n v="0"/>
    <n v="0"/>
    <n v="0"/>
    <n v="0"/>
    <n v="0"/>
    <n v="0"/>
    <n v="0"/>
    <n v="0"/>
    <n v="0"/>
    <n v="0"/>
    <n v="0"/>
    <n v="0"/>
    <n v="0"/>
    <n v="0"/>
    <n v="0"/>
    <n v="0"/>
    <n v="6.2684221648282613E-3"/>
    <n v="0"/>
    <n v="0"/>
    <n v="0"/>
    <n v="0"/>
    <n v="0"/>
    <n v="0"/>
    <n v="0"/>
    <n v="0"/>
    <n v="0"/>
    <n v="0"/>
    <n v="0"/>
    <n v="0"/>
    <n v="2748.1514981266878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2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301"/>
    <n v="0"/>
    <n v="0"/>
    <n v="0"/>
    <n v="0"/>
    <n v="0"/>
    <n v="0"/>
    <n v="0"/>
    <n v="0"/>
    <n v="0"/>
    <n v="0"/>
    <n v="9.2748325837894441E-3"/>
    <n v="6.3606190439680452E-2"/>
    <n v="0"/>
    <n v="0"/>
    <n v="2.4293674341156632E-2"/>
    <n v="0"/>
    <n v="0"/>
    <n v="0"/>
    <n v="0"/>
    <n v="0"/>
    <n v="0"/>
    <n v="0"/>
    <n v="0"/>
    <n v="0"/>
    <n v="0"/>
    <n v="0"/>
    <n v="0"/>
    <n v="0"/>
    <n v="0"/>
    <n v="0"/>
    <n v="0"/>
    <n v="5.6062325402669155E-3"/>
    <n v="0"/>
    <n v="0"/>
    <n v="0"/>
    <n v="0"/>
    <n v="0"/>
    <n v="0"/>
    <n v="0"/>
    <n v="0"/>
    <n v="0"/>
    <n v="0"/>
    <n v="0"/>
    <n v="127.56604735744001"/>
    <n v="910.84064709622407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302"/>
    <n v="0"/>
    <n v="0"/>
    <n v="0"/>
    <n v="0.33063288233990767"/>
    <n v="0"/>
    <n v="0"/>
    <n v="0"/>
    <n v="0"/>
    <n v="3.0257688214687117E-2"/>
    <n v="0"/>
    <n v="0"/>
    <n v="0"/>
    <n v="5.3999775644442576E-2"/>
    <n v="0.11021096077996922"/>
    <n v="1.7999925214814191E-2"/>
    <n v="0"/>
    <n v="0"/>
    <n v="0"/>
    <n v="0"/>
    <n v="0"/>
    <n v="0"/>
    <n v="0"/>
    <n v="0"/>
    <n v="0"/>
    <n v="0"/>
    <n v="0"/>
    <n v="0"/>
    <n v="0"/>
    <n v="0"/>
    <n v="0"/>
    <n v="0"/>
    <n v="3.1914642015310565E-2"/>
    <n v="0"/>
    <n v="0"/>
    <n v="0"/>
    <n v="0"/>
    <n v="759.46373073476798"/>
    <n v="0"/>
    <n v="0"/>
    <n v="0"/>
    <n v="0"/>
    <n v="78.912050863904"/>
    <n v="0"/>
    <n v="0"/>
    <n v="0"/>
    <n v="154.223359240528"/>
    <n v="0"/>
    <n v="0"/>
    <n v="0"/>
    <n v="0"/>
    <n v="0"/>
    <n v="0"/>
    <n v="0"/>
    <n v="0"/>
    <n v="0"/>
    <n v="0"/>
    <n v="0"/>
    <n v="0"/>
    <n v="0"/>
    <n v="0"/>
  </r>
  <r>
    <x v="3"/>
    <x v="0"/>
    <n v="40401"/>
    <n v="0"/>
    <n v="0"/>
    <n v="0"/>
    <n v="0.19493146484516466"/>
    <n v="0"/>
    <n v="0"/>
    <n v="0"/>
    <n v="0"/>
    <n v="0"/>
    <n v="0"/>
    <n v="0"/>
    <n v="0"/>
    <n v="6.0997562080017706E-2"/>
    <n v="6.4977154948388224E-2"/>
    <n v="2.0332520693339236E-2"/>
    <n v="0"/>
    <n v="0"/>
    <n v="0"/>
    <n v="0"/>
    <n v="0"/>
    <n v="0"/>
    <n v="0"/>
    <n v="0"/>
    <n v="0"/>
    <n v="0"/>
    <n v="0"/>
    <n v="0"/>
    <n v="0"/>
    <n v="0"/>
    <n v="0"/>
    <n v="0"/>
    <n v="1.9686848225014028E-2"/>
    <n v="0"/>
    <n v="0"/>
    <n v="0"/>
    <n v="0"/>
    <n v="930.60281317081603"/>
    <n v="0"/>
    <n v="0"/>
    <n v="0"/>
    <n v="0"/>
    <n v="0"/>
    <n v="0"/>
    <n v="0"/>
    <n v="0"/>
    <n v="385.87057771819201"/>
    <n v="0"/>
    <n v="0"/>
    <n v="0"/>
    <n v="0"/>
    <n v="0"/>
    <n v="0"/>
    <n v="0"/>
    <n v="0"/>
    <n v="0"/>
    <n v="0"/>
    <n v="0"/>
    <n v="0"/>
    <n v="0"/>
    <n v="0"/>
  </r>
  <r>
    <x v="3"/>
    <x v="0"/>
    <n v="40402"/>
    <n v="0"/>
    <n v="0"/>
    <n v="0"/>
    <n v="0"/>
    <n v="0"/>
    <n v="0"/>
    <n v="0"/>
    <n v="0"/>
    <n v="0"/>
    <n v="0"/>
    <n v="0"/>
    <n v="2.2776938512480728E-2"/>
    <n v="0"/>
    <n v="0"/>
    <n v="7.5923128374935757E-3"/>
    <n v="0"/>
    <n v="0"/>
    <n v="0"/>
    <n v="0"/>
    <n v="0"/>
    <n v="0"/>
    <n v="0"/>
    <n v="0"/>
    <n v="0"/>
    <n v="0"/>
    <n v="0"/>
    <n v="0"/>
    <n v="0"/>
    <n v="0"/>
    <n v="0"/>
    <n v="0"/>
    <n v="1.7520721932677483E-3"/>
    <n v="0"/>
    <n v="0"/>
    <n v="0"/>
    <n v="0"/>
    <n v="0"/>
    <n v="0"/>
    <n v="0"/>
    <n v="0"/>
    <n v="0"/>
    <n v="0"/>
    <n v="0"/>
    <n v="0"/>
    <n v="115.22853193464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5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502"/>
    <n v="0"/>
    <n v="0"/>
    <n v="0"/>
    <n v="0"/>
    <n v="3.9771521629728704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593478176714388E-3"/>
    <n v="0"/>
    <n v="0"/>
    <n v="0"/>
    <n v="0"/>
    <n v="0"/>
    <n v="175.2730958222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5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5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5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601"/>
    <n v="0"/>
    <n v="0"/>
    <n v="0"/>
    <n v="0"/>
    <n v="0"/>
    <n v="0"/>
    <n v="0"/>
    <n v="0"/>
    <n v="0"/>
    <n v="0"/>
    <n v="1.4364621733135574E-2"/>
    <n v="0"/>
    <n v="4.3309312789987175E-2"/>
    <n v="0"/>
    <n v="1.9224644841040917E-2"/>
    <n v="0"/>
    <n v="0"/>
    <n v="0"/>
    <n v="0"/>
    <n v="0"/>
    <n v="0"/>
    <n v="0"/>
    <n v="0"/>
    <n v="0"/>
    <n v="0"/>
    <n v="0"/>
    <n v="0"/>
    <n v="0"/>
    <n v="0"/>
    <n v="0"/>
    <n v="0"/>
    <n v="4.4364565017786734E-3"/>
    <n v="0"/>
    <n v="0"/>
    <n v="0"/>
    <n v="0"/>
    <n v="0"/>
    <n v="0"/>
    <n v="0"/>
    <n v="0"/>
    <n v="0"/>
    <n v="0"/>
    <n v="0"/>
    <n v="123.96668555696"/>
    <n v="0"/>
    <n v="385.063100015776"/>
    <n v="0"/>
    <n v="0"/>
    <n v="0"/>
    <n v="0"/>
    <n v="0"/>
    <n v="0"/>
    <n v="0"/>
    <n v="0"/>
    <n v="0"/>
    <n v="0"/>
    <n v="0"/>
    <n v="0"/>
    <n v="0"/>
    <n v="0"/>
  </r>
  <r>
    <x v="3"/>
    <x v="0"/>
    <n v="406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6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701"/>
    <n v="0"/>
    <n v="0"/>
    <n v="0"/>
    <n v="0"/>
    <n v="0"/>
    <n v="0"/>
    <n v="0"/>
    <n v="0"/>
    <n v="0"/>
    <n v="0"/>
    <n v="5.0440816779900061E-2"/>
    <n v="0"/>
    <n v="0"/>
    <n v="0"/>
    <n v="1.6813605593300019E-2"/>
    <n v="0"/>
    <n v="0"/>
    <n v="0"/>
    <n v="0"/>
    <n v="0"/>
    <n v="0"/>
    <n v="0"/>
    <n v="0"/>
    <n v="0"/>
    <n v="0"/>
    <n v="0"/>
    <n v="0"/>
    <n v="0"/>
    <n v="0"/>
    <n v="0"/>
    <n v="0"/>
    <n v="3.8800628292230818E-3"/>
    <n v="0"/>
    <n v="0"/>
    <n v="0"/>
    <n v="0"/>
    <n v="0"/>
    <n v="0"/>
    <n v="0"/>
    <n v="0"/>
    <n v="0"/>
    <n v="0"/>
    <n v="0"/>
    <n v="1090.1269322472001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7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801"/>
    <n v="6.4438224287304099E-2"/>
    <n v="0"/>
    <n v="0.23890739620948837"/>
    <n v="0"/>
    <n v="0.27969037168377436"/>
    <n v="4.0641441990150815"/>
    <n v="0"/>
    <n v="0"/>
    <n v="0.23177734560106159"/>
    <n v="0.33132570526716143"/>
    <n v="1.777991040005674"/>
    <n v="0.40427360564188591"/>
    <n v="0"/>
    <n v="7.9635798736496122E-2"/>
    <n v="0.72742154854918661"/>
    <n v="0"/>
    <n v="0"/>
    <n v="0"/>
    <n v="0"/>
    <n v="0"/>
    <n v="0"/>
    <n v="0"/>
    <n v="0"/>
    <n v="0"/>
    <n v="0"/>
    <n v="0"/>
    <n v="0"/>
    <n v="0"/>
    <n v="0"/>
    <n v="0"/>
    <n v="0"/>
    <n v="0.56865752982395623"/>
    <n v="0"/>
    <n v="731.88935145519997"/>
    <n v="0"/>
    <n v="2868.8000136835362"/>
    <n v="0"/>
    <n v="3540.3207247732162"/>
    <n v="52764.784135812806"/>
    <n v="0"/>
    <n v="0"/>
    <n v="3234.9164125540165"/>
    <n v="4731.9937226255997"/>
    <n v="25971.11512136288"/>
    <n v="6036.6134794446407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8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0901"/>
    <n v="0"/>
    <n v="0"/>
    <n v="0"/>
    <n v="0"/>
    <n v="0"/>
    <n v="0"/>
    <n v="0"/>
    <n v="0"/>
    <n v="0"/>
    <n v="0"/>
    <n v="3.7109050580984015E-3"/>
    <n v="0"/>
    <n v="2.4583792029165247E-2"/>
    <n v="0"/>
    <n v="9.4315656957545489E-3"/>
    <n v="0"/>
    <n v="0"/>
    <n v="0"/>
    <n v="0"/>
    <n v="0"/>
    <n v="0"/>
    <n v="0"/>
    <n v="0"/>
    <n v="0"/>
    <n v="0"/>
    <n v="0"/>
    <n v="0"/>
    <n v="0"/>
    <n v="0"/>
    <n v="0"/>
    <n v="0"/>
    <n v="2.176515160558742E-3"/>
    <n v="0"/>
    <n v="0"/>
    <n v="0"/>
    <n v="0"/>
    <n v="0"/>
    <n v="0"/>
    <n v="0"/>
    <n v="0"/>
    <n v="0"/>
    <n v="0"/>
    <n v="0"/>
    <n v="48.045087787200004"/>
    <n v="0"/>
    <n v="348.27858167718404"/>
    <n v="0"/>
    <n v="0"/>
    <n v="0"/>
    <n v="0"/>
    <n v="0"/>
    <n v="0"/>
    <n v="0"/>
    <n v="0"/>
    <n v="0"/>
    <n v="0"/>
    <n v="0"/>
    <n v="0"/>
    <n v="0"/>
    <n v="0"/>
  </r>
  <r>
    <x v="3"/>
    <x v="0"/>
    <n v="40902"/>
    <n v="0"/>
    <n v="0"/>
    <n v="0"/>
    <n v="0"/>
    <n v="0"/>
    <n v="0"/>
    <n v="0"/>
    <n v="0"/>
    <n v="0"/>
    <n v="0"/>
    <n v="0"/>
    <n v="0"/>
    <n v="1.7948433258051413"/>
    <n v="0"/>
    <n v="0.5982811086017138"/>
    <n v="0"/>
    <n v="0"/>
    <n v="0"/>
    <n v="0"/>
    <n v="0"/>
    <n v="0"/>
    <n v="0"/>
    <n v="0"/>
    <n v="0"/>
    <n v="0"/>
    <n v="0"/>
    <n v="0"/>
    <n v="0"/>
    <n v="0"/>
    <n v="0"/>
    <n v="0"/>
    <n v="0.13806487121578009"/>
    <n v="0"/>
    <n v="0"/>
    <n v="0"/>
    <n v="0"/>
    <n v="0"/>
    <n v="0"/>
    <n v="0"/>
    <n v="0"/>
    <n v="0"/>
    <n v="0"/>
    <n v="0"/>
    <n v="0"/>
    <n v="0"/>
    <n v="2370.9880333885917"/>
    <n v="0"/>
    <n v="0"/>
    <n v="0"/>
    <n v="0"/>
    <n v="0"/>
    <n v="0"/>
    <n v="0"/>
    <n v="0"/>
    <n v="0"/>
    <n v="0"/>
    <n v="0"/>
    <n v="0"/>
    <n v="0"/>
    <n v="0"/>
  </r>
  <r>
    <x v="3"/>
    <x v="0"/>
    <n v="40903"/>
    <n v="0"/>
    <n v="0"/>
    <n v="0"/>
    <n v="0"/>
    <n v="0"/>
    <n v="0"/>
    <n v="0"/>
    <n v="0"/>
    <n v="0"/>
    <n v="0"/>
    <n v="0"/>
    <n v="0"/>
    <n v="8.8417288146335135E-2"/>
    <n v="0"/>
    <n v="2.9472429382111712E-2"/>
    <n v="0"/>
    <n v="0"/>
    <n v="0"/>
    <n v="0"/>
    <n v="0"/>
    <n v="0"/>
    <n v="0"/>
    <n v="0"/>
    <n v="0"/>
    <n v="0"/>
    <n v="0"/>
    <n v="0"/>
    <n v="0"/>
    <n v="0"/>
    <n v="0"/>
    <n v="0"/>
    <n v="6.8013298574103953E-3"/>
    <n v="0"/>
    <n v="0"/>
    <n v="0"/>
    <n v="0"/>
    <n v="0"/>
    <n v="0"/>
    <n v="0"/>
    <n v="0"/>
    <n v="0"/>
    <n v="0"/>
    <n v="0"/>
    <n v="0"/>
    <n v="0"/>
    <n v="212.64357799193601"/>
    <n v="0"/>
    <n v="0"/>
    <n v="0"/>
    <n v="0"/>
    <n v="0"/>
    <n v="0"/>
    <n v="0"/>
    <n v="0"/>
    <n v="0"/>
    <n v="0"/>
    <n v="0"/>
    <n v="0"/>
    <n v="0"/>
    <n v="0"/>
  </r>
  <r>
    <x v="3"/>
    <x v="0"/>
    <n v="41001"/>
    <n v="0.62820279755660202"/>
    <n v="0.67799991469623244"/>
    <n v="0"/>
    <n v="0"/>
    <n v="0"/>
    <n v="0"/>
    <n v="0"/>
    <n v="0"/>
    <n v="0"/>
    <n v="0"/>
    <n v="0"/>
    <n v="1.5267834779638093E-2"/>
    <n v="0"/>
    <n v="0.22599997156541082"/>
    <n v="5.0892782598793646E-3"/>
    <n v="0"/>
    <n v="0"/>
    <n v="0"/>
    <n v="0"/>
    <n v="0"/>
    <n v="0"/>
    <n v="0"/>
    <n v="0"/>
    <n v="0"/>
    <n v="0"/>
    <n v="0"/>
    <n v="0"/>
    <n v="0"/>
    <n v="0"/>
    <n v="0"/>
    <n v="0"/>
    <n v="0.10165158054095941"/>
    <n v="0"/>
    <n v="6633.1933394001608"/>
    <n v="7234.2590898088001"/>
    <n v="0"/>
    <n v="0"/>
    <n v="0"/>
    <n v="0"/>
    <n v="0"/>
    <n v="0"/>
    <n v="0"/>
    <n v="0"/>
    <n v="0"/>
    <n v="179.88562937369602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1101"/>
    <n v="0"/>
    <n v="0"/>
    <n v="0"/>
    <n v="0"/>
    <n v="7.4577337964725085E-2"/>
    <n v="0"/>
    <n v="0"/>
    <n v="0"/>
    <n v="0"/>
    <n v="0.31473389150662195"/>
    <n v="0.14673234914974739"/>
    <n v="0"/>
    <n v="9.2983183123670488E-2"/>
    <n v="0"/>
    <n v="7.9905177424472631E-2"/>
    <n v="0"/>
    <n v="0"/>
    <n v="0"/>
    <n v="0"/>
    <n v="0"/>
    <n v="0"/>
    <n v="0"/>
    <n v="0"/>
    <n v="0"/>
    <n v="0"/>
    <n v="0"/>
    <n v="0"/>
    <n v="0"/>
    <n v="0"/>
    <n v="0"/>
    <n v="0"/>
    <n v="4.8386673980366529E-2"/>
    <n v="0"/>
    <n v="0"/>
    <n v="0"/>
    <n v="0"/>
    <n v="0"/>
    <n v="394.96158186118402"/>
    <n v="0"/>
    <n v="0"/>
    <n v="0"/>
    <n v="0"/>
    <n v="1690.12099739056"/>
    <n v="790.00696782223997"/>
    <n v="0"/>
    <n v="503.410953431552"/>
    <n v="0"/>
    <n v="0"/>
    <n v="0"/>
    <n v="0"/>
    <n v="0"/>
    <n v="0"/>
    <n v="0"/>
    <n v="0"/>
    <n v="0"/>
    <n v="0"/>
    <n v="0"/>
    <n v="0"/>
    <n v="0"/>
    <n v="0"/>
  </r>
  <r>
    <x v="3"/>
    <x v="0"/>
    <n v="41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1202"/>
    <n v="0"/>
    <n v="0"/>
    <n v="0"/>
    <n v="0"/>
    <n v="0"/>
    <n v="0"/>
    <n v="0"/>
    <n v="0"/>
    <n v="0"/>
    <n v="0"/>
    <n v="0"/>
    <n v="0.40291533003766683"/>
    <n v="0"/>
    <n v="0"/>
    <n v="0.1343051100125556"/>
    <n v="0"/>
    <n v="0"/>
    <n v="0"/>
    <n v="0"/>
    <n v="0"/>
    <n v="0"/>
    <n v="0"/>
    <n v="0"/>
    <n v="0"/>
    <n v="0"/>
    <n v="0"/>
    <n v="0"/>
    <n v="0"/>
    <n v="0"/>
    <n v="0"/>
    <n v="0"/>
    <n v="3.0993486925974371E-2"/>
    <n v="0"/>
    <n v="0"/>
    <n v="0"/>
    <n v="0"/>
    <n v="0"/>
    <n v="0"/>
    <n v="0"/>
    <n v="0"/>
    <n v="0"/>
    <n v="0"/>
    <n v="0"/>
    <n v="0"/>
    <n v="1114.8667182142242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1301"/>
    <n v="4.1333239599044419E-2"/>
    <n v="0"/>
    <n v="0"/>
    <n v="0"/>
    <n v="0"/>
    <n v="0"/>
    <n v="0"/>
    <n v="0"/>
    <n v="0"/>
    <n v="0"/>
    <n v="4.2244309641388178E-3"/>
    <n v="0"/>
    <n v="0.61896253171406601"/>
    <n v="0"/>
    <n v="0.20772898755940161"/>
    <n v="0"/>
    <n v="0"/>
    <n v="0"/>
    <n v="0"/>
    <n v="0"/>
    <n v="0"/>
    <n v="0"/>
    <n v="0"/>
    <n v="0"/>
    <n v="0"/>
    <n v="0"/>
    <n v="0"/>
    <n v="0"/>
    <n v="0"/>
    <n v="0"/>
    <n v="0"/>
    <n v="5.1116938636711483E-2"/>
    <n v="0"/>
    <n v="221.46349777168001"/>
    <n v="0"/>
    <n v="0"/>
    <n v="0"/>
    <n v="0"/>
    <n v="0"/>
    <n v="0"/>
    <n v="0"/>
    <n v="0"/>
    <n v="0"/>
    <n v="26.292858320800001"/>
    <n v="0"/>
    <n v="3959.5033153748805"/>
    <n v="0"/>
    <n v="0"/>
    <n v="0"/>
    <n v="0"/>
    <n v="0"/>
    <n v="0"/>
    <n v="0"/>
    <n v="0"/>
    <n v="0"/>
    <n v="0"/>
    <n v="0"/>
    <n v="0"/>
    <n v="0"/>
    <n v="0"/>
  </r>
  <r>
    <x v="3"/>
    <x v="0"/>
    <n v="41401"/>
    <n v="0"/>
    <n v="0"/>
    <n v="0"/>
    <n v="0"/>
    <n v="0"/>
    <n v="0"/>
    <n v="0"/>
    <n v="0"/>
    <n v="0"/>
    <n v="0"/>
    <n v="7.9292155049313237E-2"/>
    <n v="8.642899687299449E-2"/>
    <n v="0.24747165598142071"/>
    <n v="0"/>
    <n v="0.1377309359679095"/>
    <n v="0"/>
    <n v="0"/>
    <n v="0"/>
    <n v="0"/>
    <n v="0"/>
    <n v="0"/>
    <n v="-8.5553185356010433E-5"/>
    <n v="-3.9786288325754529E-5"/>
    <n v="-4.6832875256668271E-5"/>
    <n v="-5.4698127330364321E-5"/>
    <n v="-6.3301431745014546E-5"/>
    <n v="-3.1249270332911011E-4"/>
    <n v="-1.9367396940080643E-4"/>
    <n v="1.1976252331276895E-2"/>
    <n v="0"/>
    <n v="3.8278633297366064E-3"/>
    <n v="3.1784062146440653E-2"/>
    <n v="7.9856526789522618E-4"/>
    <n v="0"/>
    <n v="0"/>
    <n v="0"/>
    <n v="0"/>
    <n v="0"/>
    <n v="0"/>
    <n v="0"/>
    <n v="0"/>
    <n v="0"/>
    <n v="0"/>
    <n v="1082.9722536635202"/>
    <n v="1175.6936444633441"/>
    <n v="3352.7459952362879"/>
    <n v="0"/>
    <n v="0"/>
    <n v="0"/>
    <n v="0"/>
    <n v="0"/>
    <n v="0"/>
    <n v="-1.1871360000000009"/>
    <n v="-0.54992607723857911"/>
    <n v="-0.64474819365855207"/>
    <n v="-0.75002072195395553"/>
    <n v="-0.86457095477340862"/>
    <n v="-4.2508382433858847"/>
    <n v="-2.6238949374421257"/>
    <n v="161.60754895825042"/>
  </r>
  <r>
    <x v="3"/>
    <x v="0"/>
    <n v="41501"/>
    <n v="0"/>
    <n v="0"/>
    <n v="0"/>
    <n v="0"/>
    <n v="0"/>
    <n v="0"/>
    <n v="0"/>
    <n v="0"/>
    <n v="0"/>
    <n v="0"/>
    <n v="2.635382490751085"/>
    <n v="0"/>
    <n v="0"/>
    <n v="0"/>
    <n v="0.8784608302503617"/>
    <n v="0"/>
    <n v="0"/>
    <n v="0"/>
    <n v="0"/>
    <n v="0"/>
    <n v="0"/>
    <n v="0"/>
    <n v="0"/>
    <n v="0"/>
    <n v="0"/>
    <n v="0"/>
    <n v="0"/>
    <n v="0"/>
    <n v="0"/>
    <n v="0"/>
    <n v="0"/>
    <n v="0.20272173005777577"/>
    <n v="0"/>
    <n v="0"/>
    <n v="0"/>
    <n v="0"/>
    <n v="0"/>
    <n v="0"/>
    <n v="0"/>
    <n v="0"/>
    <n v="0"/>
    <n v="0"/>
    <n v="0"/>
    <n v="2672.2778456216001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15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15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n v="41601"/>
    <n v="0"/>
    <n v="0.46393688194617017"/>
    <n v="0"/>
    <n v="0.31408611839410455"/>
    <n v="0"/>
    <n v="0"/>
    <n v="0"/>
    <n v="0"/>
    <n v="0.14823805548605451"/>
    <n v="0"/>
    <n v="1.1387594534399181"/>
    <n v="3.7415769364698659"/>
    <n v="1.5379339215994055"/>
    <n v="0.25934100011342492"/>
    <n v="2.13942343716973"/>
    <n v="0"/>
    <n v="0"/>
    <n v="0"/>
    <n v="0"/>
    <n v="0"/>
    <n v="0"/>
    <n v="0"/>
    <n v="0"/>
    <n v="0"/>
    <n v="0"/>
    <n v="0"/>
    <n v="0"/>
    <n v="0"/>
    <n v="0"/>
    <n v="0"/>
    <n v="0"/>
    <n v="0.56496395133350141"/>
    <n v="0"/>
    <n v="0"/>
    <n v="2591.0874856693604"/>
    <n v="0"/>
    <n v="1773.0161383347202"/>
    <n v="0"/>
    <n v="0"/>
    <n v="0"/>
    <n v="0"/>
    <n v="859.48424570814404"/>
    <n v="0"/>
    <n v="6670.8528782510402"/>
    <n v="22034.146578871041"/>
    <n v="9103.030881946881"/>
    <n v="0"/>
    <n v="0"/>
    <n v="0"/>
    <n v="0"/>
    <n v="0"/>
    <n v="0"/>
    <n v="0"/>
    <n v="0"/>
    <n v="0"/>
    <n v="0"/>
    <n v="0"/>
    <n v="0"/>
    <n v="0"/>
    <n v="0"/>
  </r>
  <r>
    <x v="4"/>
    <x v="0"/>
    <n v="50101"/>
    <n v="0"/>
    <n v="0"/>
    <n v="0"/>
    <n v="0"/>
    <n v="0"/>
    <n v="0"/>
    <n v="0"/>
    <n v="0"/>
    <n v="0"/>
    <n v="0"/>
    <n v="0"/>
    <n v="0"/>
    <n v="5.7952355760366335E-3"/>
    <n v="0"/>
    <n v="1.9317451920122112E-3"/>
    <n v="0"/>
    <n v="0"/>
    <n v="0"/>
    <n v="-9.2098392535738744E-6"/>
    <n v="-8.42617861884092E-6"/>
    <n v="-9.0481821299047827E-6"/>
    <n v="-9.7343794922743295E-6"/>
    <n v="-1.0473971524256234E-5"/>
    <n v="-1.1249073717721916E-5"/>
    <n v="-1.2034268651427798E-5"/>
    <n v="-1.2796574687401229E-5"/>
    <n v="-1.3496597653314289E-5"/>
    <n v="-1.4091715716033649E-5"/>
    <n v="4.6969889927229064E-4"/>
    <n v="-3.0666632223399059E-6"/>
    <n v="1.0509062127107465E-4"/>
    <n v="4.4578735200281796E-4"/>
    <n v="2.5652722701967258E-5"/>
    <n v="0"/>
    <n v="0"/>
    <n v="0"/>
    <n v="0"/>
    <n v="0"/>
    <n v="0"/>
    <n v="0"/>
    <n v="0"/>
    <n v="0"/>
    <n v="0"/>
    <n v="0"/>
    <n v="0"/>
    <n v="1238.9807995076001"/>
    <n v="0"/>
    <n v="0"/>
    <n v="0"/>
    <n v="-1.7807040000000014"/>
    <n v="-1.648320635239042"/>
    <n v="-1.7905538098689873"/>
    <n v="-1.9484626023121068"/>
    <n v="-2.1202879515412865"/>
    <n v="-2.3027528844599825"/>
    <n v="-2.4908288569352228"/>
    <n v="-2.6776704567640199"/>
    <n v="-2.8548138322266916"/>
    <n v="-3.0127101780779819"/>
    <n v="101.4850229723682"/>
  </r>
  <r>
    <x v="4"/>
    <x v="0"/>
    <n v="50102"/>
    <n v="0"/>
    <n v="0"/>
    <n v="0"/>
    <n v="0"/>
    <n v="0"/>
    <n v="0"/>
    <n v="0"/>
    <n v="0"/>
    <n v="0"/>
    <n v="0"/>
    <n v="0"/>
    <n v="0"/>
    <n v="0"/>
    <n v="0"/>
    <n v="0"/>
    <n v="-1.334713748881274E-4"/>
    <n v="-1.3326098971837386E-4"/>
    <n v="-1.3010587593091674E-4"/>
    <n v="-1.2425766084641154E-4"/>
    <n v="-1.1618170851709962E-4"/>
    <n v="-1.0646869889513706E-4"/>
    <n v="-9.5776282886783808E-5"/>
    <n v="-8.471345041886437E-5"/>
    <n v="-7.3808278819534066E-5"/>
    <n v="-6.3462949352146642E-5"/>
    <n v="-5.3942077189621055E-5"/>
    <n v="-4.5401505535204906E-5"/>
    <n v="-3.7893484102482559E-5"/>
    <n v="2.0092509130688755E-3"/>
    <n v="-1.2734449240861168E-4"/>
    <n v="6.3964899492178736E-4"/>
    <n v="0"/>
    <n v="5.789332685486944E-5"/>
    <n v="0"/>
    <n v="0"/>
    <n v="0"/>
    <n v="0"/>
    <n v="0"/>
    <n v="0"/>
    <n v="0"/>
    <n v="0"/>
    <n v="0"/>
    <n v="0"/>
    <n v="0"/>
    <n v="0"/>
    <n v="0"/>
    <n v="-3.3852344812875752"/>
    <n v="-3.4128139466875544"/>
    <n v="-3.3642777398216452"/>
    <n v="-3.24387049405642"/>
    <n v="-3.0617365645511265"/>
    <n v="-2.8321738593095409"/>
    <n v="-2.5714016429443718"/>
    <n v="-2.2953956525495491"/>
    <n v="-2.0182135760413393"/>
    <n v="-1.7510062355750782"/>
    <n v="-1.5016934868818606"/>
    <n v="-1.2751466844617649"/>
    <n v="-1.0736739785597409"/>
    <n v="57.426400346421531"/>
  </r>
  <r>
    <x v="4"/>
    <x v="0"/>
    <n v="501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3.529587411947674E-4"/>
    <n v="0"/>
    <n v="-1.1754537976418982E-4"/>
    <n v="0"/>
    <n v="-2.5211338656769101E-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3.8581920000000025"/>
  </r>
  <r>
    <x v="4"/>
    <x v="0"/>
    <n v="50104"/>
    <n v="0"/>
    <n v="0"/>
    <n v="0"/>
    <n v="0"/>
    <n v="0"/>
    <n v="0"/>
    <n v="0"/>
    <n v="0"/>
    <n v="0"/>
    <n v="0"/>
    <n v="0.53324082248887716"/>
    <n v="0.10165351860571578"/>
    <n v="0"/>
    <n v="0"/>
    <n v="0.211631447031531"/>
    <n v="0"/>
    <n v="0"/>
    <n v="0"/>
    <n v="0"/>
    <n v="0"/>
    <n v="0"/>
    <n v="0"/>
    <n v="0"/>
    <n v="0"/>
    <n v="0"/>
    <n v="0"/>
    <n v="0"/>
    <n v="0"/>
    <n v="0"/>
    <n v="0"/>
    <n v="0"/>
    <n v="4.8838026238045611E-2"/>
    <n v="0"/>
    <n v="0"/>
    <n v="0"/>
    <n v="0"/>
    <n v="0"/>
    <n v="0"/>
    <n v="0"/>
    <n v="0"/>
    <n v="0"/>
    <n v="0"/>
    <n v="0"/>
    <n v="1614.6532104963201"/>
    <n v="311.16142045209602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0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0202"/>
    <n v="0"/>
    <n v="0"/>
    <n v="0"/>
    <n v="0"/>
    <n v="0"/>
    <n v="0"/>
    <n v="0"/>
    <n v="0"/>
    <n v="0"/>
    <n v="0"/>
    <n v="0"/>
    <n v="0"/>
    <n v="0"/>
    <n v="0"/>
    <n v="0"/>
    <n v="-2.4175463169898772E-4"/>
    <n v="-2.3334016820571903E-4"/>
    <n v="-2.2260227535793678E-4"/>
    <n v="-2.0974556508544058E-4"/>
    <n v="-1.9511087470901314E-4"/>
    <n v="3.4162278357231035E-3"/>
    <n v="-1.6240817443079569E-4"/>
    <n v="2.4233299890300489E-3"/>
    <n v="-3.5106477593723775E-4"/>
    <n v="3.8952928029711595E-3"/>
    <n v="-2.1858844713178315E-4"/>
    <n v="-2.2462382881433126E-4"/>
    <n v="-2.337889491053745E-4"/>
    <n v="-2.4569188794697802E-4"/>
    <n v="-2.215061477355795E-4"/>
    <n v="-2.3447081333968875E-4"/>
    <n v="0"/>
    <n v="5.1400936066433667E-4"/>
    <n v="0"/>
    <n v="0"/>
    <n v="0"/>
    <n v="0"/>
    <n v="0"/>
    <n v="0"/>
    <n v="0"/>
    <n v="0"/>
    <n v="0"/>
    <n v="0"/>
    <n v="0"/>
    <n v="0"/>
    <n v="0"/>
    <n v="-3.8762937646615692"/>
    <n v="-3.7409095766740874"/>
    <n v="-3.5683144739877264"/>
    <n v="-3.3618019171894415"/>
    <n v="-3.1268468780866447"/>
    <n v="54.745051067462732"/>
    <n v="-2.6022661789046393"/>
    <n v="38.824169754250413"/>
    <n v="-5.6237066457386113"/>
    <n v="62.390904825189061"/>
    <n v="-3.5006939808155071"/>
    <n v="-3.5971259946327008"/>
    <n v="-3.7434286530752563"/>
    <n v="-3.9335271260311178"/>
  </r>
  <r>
    <x v="4"/>
    <x v="0"/>
    <n v="50203"/>
    <n v="0"/>
    <n v="0"/>
    <n v="0"/>
    <n v="0"/>
    <n v="0"/>
    <n v="0"/>
    <n v="0"/>
    <n v="0"/>
    <n v="0"/>
    <n v="0"/>
    <n v="0"/>
    <n v="0"/>
    <n v="0"/>
    <n v="0"/>
    <n v="0"/>
    <n v="-5.5791136837872205E-5"/>
    <n v="-5.2612082297761647E-5"/>
    <n v="-4.8749959649226096E-5"/>
    <n v="-4.4441154360162595E-5"/>
    <n v="-3.9915166597502137E-5"/>
    <n v="-3.5373981706518515E-5"/>
    <n v="-3.0979806560686101E-5"/>
    <n v="1.1632932844615656E-3"/>
    <n v="-6.5965485647897666E-5"/>
    <n v="-3.9526416041851883E-5"/>
    <n v="-3.9932412390761158E-5"/>
    <n v="-4.109728282468206E-5"/>
    <n v="-4.2955253655361334E-5"/>
    <n v="-3.5960426788623215E-4"/>
    <n v="-4.8711962190474006E-5"/>
    <n v="-1.4801349755199524E-4"/>
    <n v="0"/>
    <n v="1.9024919857503559E-5"/>
    <n v="0"/>
    <n v="0"/>
    <n v="0"/>
    <n v="0"/>
    <n v="0"/>
    <n v="0"/>
    <n v="0"/>
    <n v="0"/>
    <n v="0"/>
    <n v="0"/>
    <n v="0"/>
    <n v="0"/>
    <n v="0"/>
    <n v="-2.3107573055509909"/>
    <n v="-2.1796659575139672"/>
    <n v="-2.0201983278639295"/>
    <n v="-1.8421302893830998"/>
    <n v="-1.6549626374656337"/>
    <n v="-1.4670651433144424"/>
    <n v="-1.2851662953635021"/>
    <n v="48.27085483873266"/>
    <n v="-2.7379634473016408"/>
    <n v="-1.6409786883935227"/>
    <n v="-1.6582732893511385"/>
    <n v="-1.7070989339716434"/>
    <n v="-1.7847478341266081"/>
    <n v="-14.945153373351808"/>
  </r>
  <r>
    <x v="4"/>
    <x v="0"/>
    <n v="502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0301"/>
    <n v="0"/>
    <n v="0"/>
    <n v="0"/>
    <n v="0"/>
    <n v="0"/>
    <n v="0"/>
    <n v="0"/>
    <n v="0"/>
    <n v="0"/>
    <n v="0"/>
    <n v="0"/>
    <n v="0"/>
    <n v="8.0061006869458599E-3"/>
    <n v="0"/>
    <n v="2.6687002289819532E-3"/>
    <n v="-2.1784821677347952E-4"/>
    <n v="1.5664711833349929E-3"/>
    <n v="-1.7326946376515803E-3"/>
    <n v="-1.6415641266005476E-3"/>
    <n v="-2.0103406241576867E-3"/>
    <n v="1.8644903181930791E-2"/>
    <n v="-1.4612738372459886E-3"/>
    <n v="-1.5750387231085769E-4"/>
    <n v="2.2626682649840003E-3"/>
    <n v="3.1780923764403174E-4"/>
    <n v="-2.7706453260596363E-3"/>
    <n v="-2.5851440583089355E-3"/>
    <n v="-2.7929160963695585E-3"/>
    <n v="3.4387524211101413E-3"/>
    <n v="-6.0009854357338712E-4"/>
    <n v="-1.6761804092184723E-2"/>
    <n v="6.1585389899583543E-4"/>
    <n v="7.7576239239469187E-4"/>
    <n v="0"/>
    <n v="0"/>
    <n v="0"/>
    <n v="0"/>
    <n v="0"/>
    <n v="0"/>
    <n v="0"/>
    <n v="0"/>
    <n v="0"/>
    <n v="0"/>
    <n v="0"/>
    <n v="0"/>
    <n v="257.011844252336"/>
    <n v="-7.4251386205072762"/>
    <n v="53.133136067539624"/>
    <n v="-58.485374799291442"/>
    <n v="-55.138497448385792"/>
    <n v="-67.193625021846515"/>
    <n v="620.11083492783621"/>
    <n v="-48.357935095981503"/>
    <n v="-5.1862875074519224"/>
    <n v="74.131800365670799"/>
    <n v="10.359945528720147"/>
    <n v="-89.860339860092182"/>
    <n v="-83.417428473512729"/>
    <n v="-89.658192525655565"/>
    <n v="109.82343607299458"/>
  </r>
  <r>
    <x v="4"/>
    <x v="0"/>
    <n v="50302"/>
    <n v="0"/>
    <n v="0"/>
    <n v="0"/>
    <n v="0"/>
    <n v="0"/>
    <n v="0.10835864257520506"/>
    <n v="0"/>
    <n v="0"/>
    <n v="0"/>
    <n v="0"/>
    <n v="0"/>
    <n v="0.11024057845431602"/>
    <n v="1.7907214623142678E-2"/>
    <n v="0"/>
    <n v="4.271593102581956E-2"/>
    <n v="-5.3331392483966405E-4"/>
    <n v="-5.0465009632038758E-4"/>
    <n v="-4.7369918899976935E-4"/>
    <n v="-4.4201016261976103E-4"/>
    <n v="-2.5042211523061225E-4"/>
    <n v="-2.1923945218169086E-4"/>
    <n v="-1.9025329370995518E-4"/>
    <n v="-1.6382406354223703E-4"/>
    <n v="4.4456810034465555E-3"/>
    <n v="-1.0279467177910278E-4"/>
    <n v="-3.0342155863216358E-5"/>
    <n v="-2.6206536677209268E-5"/>
    <n v="-2.594039099017113E-5"/>
    <n v="9.8234913176025989E-3"/>
    <n v="-4.8104720919597772E-4"/>
    <n v="3.1944844070860763E-3"/>
    <n v="1.8192802742512594E-2"/>
    <n v="8.0760544773538412E-4"/>
    <n v="0"/>
    <n v="0"/>
    <n v="0"/>
    <n v="0"/>
    <n v="0"/>
    <n v="1101.3572431343841"/>
    <n v="0"/>
    <n v="0"/>
    <n v="0"/>
    <n v="0"/>
    <n v="0"/>
    <n v="1054.2306517586242"/>
    <n v="169.438064764176"/>
    <n v="-5.6872596944901774"/>
    <n v="-5.3311236175285739"/>
    <n v="-4.9567883136935862"/>
    <n v="-4.5809933253912032"/>
    <n v="-2.5703325907270043"/>
    <n v="-2.228349791974706"/>
    <n v="-1.914518894603279"/>
    <n v="-1.6321791450713077"/>
    <n v="43.847751736993381"/>
    <n v="-1.0035843805793805"/>
    <n v="-0.29319625210625966"/>
    <n v="-0.25061311024415223"/>
    <n v="-0.24544797954899922"/>
    <n v="91.967525715395539"/>
  </r>
  <r>
    <x v="4"/>
    <x v="0"/>
    <n v="50303"/>
    <n v="0"/>
    <n v="0"/>
    <n v="0"/>
    <n v="0"/>
    <n v="0.10239020653772886"/>
    <n v="0"/>
    <n v="0"/>
    <n v="0"/>
    <n v="0"/>
    <n v="0"/>
    <n v="0"/>
    <n v="0"/>
    <n v="0"/>
    <n v="0"/>
    <n v="0"/>
    <n v="-2.2996535163867212E-4"/>
    <n v="-2.3194737662183569E-4"/>
    <n v="-2.2886313423580923E-4"/>
    <n v="-2.2089760468395651E-4"/>
    <n v="-2.0864698790987646E-4"/>
    <n v="-6.3038039124570884E-4"/>
    <n v="-5.3153595739997307E-4"/>
    <n v="-5.4247303228764155E-4"/>
    <n v="-5.5788368410701486E-4"/>
    <n v="3.0450138127997594E-3"/>
    <n v="-7.0266710759735716E-4"/>
    <n v="-6.5749827521220314E-4"/>
    <n v="-7.1701068762750867E-4"/>
    <n v="-1.6263853974226353E-3"/>
    <n v="-2.301612417339897E-4"/>
    <n v="-5.9000611766476833E-3"/>
    <n v="7.8761697336714506E-3"/>
    <n v="-2.8865294108503095E-4"/>
    <n v="0"/>
    <n v="0"/>
    <n v="0"/>
    <n v="0"/>
    <n v="1296.7719658003359"/>
    <n v="0"/>
    <n v="0"/>
    <n v="0"/>
    <n v="0"/>
    <n v="0"/>
    <n v="0"/>
    <n v="0"/>
    <n v="0"/>
    <n v="-2.7703925911910829"/>
    <n v="-2.8302218895396392"/>
    <n v="-2.8278328866176587"/>
    <n v="-2.763429034596296"/>
    <n v="-2.6425141018785854"/>
    <n v="-8.0808462353787416"/>
    <n v="-6.89561597534985"/>
    <n v="-7.121585967872158"/>
    <n v="-7.4098110923093721"/>
    <n v="40.912805588777566"/>
    <n v="-9.5499486593556817"/>
    <n v="-9.037313792791732"/>
    <n v="-9.9657315473347428"/>
    <n v="-22.857220375377718"/>
  </r>
  <r>
    <x v="4"/>
    <x v="0"/>
    <n v="50401"/>
    <n v="0"/>
    <n v="0"/>
    <n v="0"/>
    <n v="0"/>
    <n v="0"/>
    <n v="0"/>
    <n v="0"/>
    <n v="0"/>
    <n v="0"/>
    <n v="0"/>
    <n v="0.18562457606718316"/>
    <n v="0.18097610690979221"/>
    <n v="0"/>
    <n v="0"/>
    <n v="0.12220022765899179"/>
    <n v="5.6647834527309374E-3"/>
    <n v="5.7028523858722981E-3"/>
    <n v="1.8905453044652072E-3"/>
    <n v="2.36773214073671E-3"/>
    <n v="3.0404684079523921E-3"/>
    <n v="-1.8654459131413406E-3"/>
    <n v="-2.0183743460609593E-3"/>
    <n v="-1.3995775608150903E-3"/>
    <n v="-2.1621692777076102E-3"/>
    <n v="2.7670263695931858E-2"/>
    <n v="0.12279854306761902"/>
    <n v="-2.2909262895018227E-3"/>
    <n v="-4.2002543174255872E-3"/>
    <n v="1.9585851958840901E-4"/>
    <n v="3.3275218469745898E-3"/>
    <n v="-2.1022797651864336E-3"/>
    <n v="2.8200052536690411E-2"/>
    <n v="1.1099592805017459E-2"/>
    <n v="0"/>
    <n v="0"/>
    <n v="0"/>
    <n v="0"/>
    <n v="0"/>
    <n v="0"/>
    <n v="0"/>
    <n v="0"/>
    <n v="0"/>
    <n v="0"/>
    <n v="2927.85643830768"/>
    <n v="2872.2717927653121"/>
    <n v="0"/>
    <n v="83.827465533512409"/>
    <n v="84.949689139953747"/>
    <n v="28.34494574984685"/>
    <n v="35.73144573585769"/>
    <n v="46.178634179980932"/>
    <n v="-28.515206228278533"/>
    <n v="-31.04865256545574"/>
    <n v="-21.666860218978414"/>
    <n v="-33.682273008129151"/>
    <n v="433.75905369742782"/>
    <n v="1936.9014198055547"/>
    <n v="-36.359291140683425"/>
    <n v="-67.069660940651772"/>
    <n v="3.146662975707379"/>
  </r>
  <r>
    <x v="4"/>
    <x v="0"/>
    <n v="50402"/>
    <n v="0"/>
    <n v="0"/>
    <n v="0"/>
    <n v="0"/>
    <n v="0"/>
    <n v="0"/>
    <n v="0"/>
    <n v="0"/>
    <n v="0"/>
    <n v="0"/>
    <n v="0"/>
    <n v="0"/>
    <n v="0"/>
    <n v="0"/>
    <n v="0"/>
    <n v="-8.2716116163258099E-4"/>
    <n v="2.4651694557313751E-3"/>
    <n v="2.4868739696291934E-4"/>
    <n v="-3.4930213604523622E-3"/>
    <n v="-8.2981185383679929E-4"/>
    <n v="5.4795387861453675E-3"/>
    <n v="-4.1618946843742857E-4"/>
    <n v="-4.9127170546850096E-3"/>
    <n v="1.1419783790192304E-3"/>
    <n v="7.0250382674625781E-3"/>
    <n v="0.12301230226110384"/>
    <n v="-5.9790420664082239E-3"/>
    <n v="-7.6780981795934484E-4"/>
    <n v="0.15110384962921966"/>
    <n v="-3.0794390560304137E-4"/>
    <n v="4.8318042128241534E-2"/>
    <n v="0"/>
    <n v="1.9517915099445227E-2"/>
    <n v="0"/>
    <n v="0"/>
    <n v="0"/>
    <n v="0"/>
    <n v="0"/>
    <n v="0"/>
    <n v="0"/>
    <n v="0"/>
    <n v="0"/>
    <n v="0"/>
    <n v="0"/>
    <n v="0"/>
    <n v="0"/>
    <n v="-18.647521227844905"/>
    <n v="54.549269716423865"/>
    <n v="5.3997494502558681"/>
    <n v="-74.394368934914411"/>
    <n v="-17.328131131820044"/>
    <n v="112.14972033603723"/>
    <n v="-8.34501503163888"/>
    <n v="-96.466112085794848"/>
    <n v="21.949966423128629"/>
    <n v="132.10584461963379"/>
    <n v="2262.1962385816996"/>
    <n v="-107.46730210162141"/>
    <n v="-13.481972593548136"/>
    <n v="2590.3732941937128"/>
  </r>
  <r>
    <x v="4"/>
    <x v="0"/>
    <n v="50403"/>
    <n v="0"/>
    <n v="0"/>
    <n v="5.696729094090501E-2"/>
    <n v="0"/>
    <n v="0"/>
    <n v="0"/>
    <n v="0"/>
    <n v="0"/>
    <n v="0"/>
    <n v="0"/>
    <n v="6.8903526906187409E-2"/>
    <n v="0"/>
    <n v="2.9134324313132183E-2"/>
    <n v="1.898909698030167E-2"/>
    <n v="3.2679283739773198E-2"/>
    <n v="-2.2057707140421597E-3"/>
    <n v="4.0714970931320294E-4"/>
    <n v="-2.027884170360433E-3"/>
    <n v="-1.9646837773236634E-3"/>
    <n v="5.0790225358746035E-4"/>
    <n v="-1.8858488463042108E-3"/>
    <n v="7.8125419231857493E-3"/>
    <n v="4.0017987843610266E-3"/>
    <n v="-9.9779036452850864E-5"/>
    <n v="2.1643631322668284E-3"/>
    <n v="1.1286053553413184E-2"/>
    <n v="-1.6395530406127963E-3"/>
    <n v="-1.6599975588033659E-3"/>
    <n v="3.9861585629235615E-4"/>
    <n v="-1.1883043715690536E-3"/>
    <n v="-9.648198572794536E-4"/>
    <n v="1.192347247386343E-2"/>
    <n v="1.0782077191800233E-3"/>
    <n v="0"/>
    <n v="0"/>
    <n v="1482.516779446112"/>
    <n v="0"/>
    <n v="0"/>
    <n v="0"/>
    <n v="0"/>
    <n v="0"/>
    <n v="0"/>
    <n v="0"/>
    <n v="2081.7822584166402"/>
    <n v="0"/>
    <n v="910.73897802851207"/>
    <n v="-55.093535124631025"/>
    <n v="10.382317587486675"/>
    <n v="-52.773657649459913"/>
    <n v="-52.158424920388612"/>
    <n v="13.749421906866139"/>
    <n v="-52.039998913764698"/>
    <n v="219.67305379613691"/>
    <n v="114.61952078166851"/>
    <n v="-2.9101553771838482"/>
    <n v="64.257777033869871"/>
    <n v="340.98553600927255"/>
    <n v="-50.393302256274907"/>
    <n v="-51.891523688193217"/>
    <n v="12.669207760539955"/>
  </r>
  <r>
    <x v="4"/>
    <x v="0"/>
    <n v="50404"/>
    <n v="0"/>
    <n v="0"/>
    <n v="0"/>
    <n v="0"/>
    <n v="0"/>
    <n v="0"/>
    <n v="0"/>
    <n v="0"/>
    <n v="0"/>
    <n v="0"/>
    <n v="0"/>
    <n v="0"/>
    <n v="0"/>
    <n v="0"/>
    <n v="0"/>
    <n v="-2.9382136626667995E-4"/>
    <n v="-2.413347911864897E-4"/>
    <n v="-2.7176957345825895E-4"/>
    <n v="-3.022444630865664E-4"/>
    <n v="-3.3178794443767385E-4"/>
    <n v="-3.5933510329871893E-4"/>
    <n v="-3.8393748248462592E-4"/>
    <n v="-4.0478485851628415E-4"/>
    <n v="-4.2116009477465542E-4"/>
    <n v="7.1819912671677961E-3"/>
    <n v="2.9327784279194191E-2"/>
    <n v="-4.3939854909737702E-4"/>
    <n v="-7.1617304784173845E-4"/>
    <n v="-5.4345632038662413E-4"/>
    <n v="-2.7070430906871943E-4"/>
    <n v="-5.6517311381266066E-4"/>
    <n v="0"/>
    <n v="2.2714694251090213E-3"/>
    <n v="0"/>
    <n v="0"/>
    <n v="0"/>
    <n v="0"/>
    <n v="0"/>
    <n v="0"/>
    <n v="0"/>
    <n v="0"/>
    <n v="0"/>
    <n v="0"/>
    <n v="0"/>
    <n v="0"/>
    <n v="0"/>
    <n v="-4.7575555625900821"/>
    <n v="-3.8760780812462112"/>
    <n v="-4.3295610747635234"/>
    <n v="-4.7757647612308354"/>
    <n v="-5.1991170893383494"/>
    <n v="-5.5840675052620918"/>
    <n v="-5.9164766050880857"/>
    <n v="-6.1847078532703055"/>
    <n v="-6.3801542757412548"/>
    <n v="107.86632684159314"/>
    <n v="436.63205234864313"/>
    <n v="-6.4846437875790901"/>
    <n v="-10.476179343828949"/>
    <n v="-7.8784862766448907"/>
  </r>
  <r>
    <x v="4"/>
    <x v="0"/>
    <n v="504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0501"/>
    <n v="1.9683636896510998E-2"/>
    <n v="0"/>
    <n v="0"/>
    <n v="0"/>
    <n v="0"/>
    <n v="0"/>
    <n v="0"/>
    <n v="0"/>
    <n v="0"/>
    <n v="0"/>
    <n v="0"/>
    <n v="1.2412074657934438E-3"/>
    <n v="0"/>
    <n v="0"/>
    <n v="4.1373582193114791E-4"/>
    <n v="3.1700617235525105E-3"/>
    <n v="1.0471800055631362E-2"/>
    <n v="-1.2892731351608528E-3"/>
    <n v="-1.1322908702036572E-3"/>
    <n v="-1.0551978835995157E-2"/>
    <n v="-3.8727767692619849E-3"/>
    <n v="1.7504722748037538E-3"/>
    <n v="-4.0209594117755149E-3"/>
    <n v="6.7846654110358942E-3"/>
    <n v="5.8811565414441255E-2"/>
    <n v="0.40283243073138469"/>
    <n v="-1.7591030433966214E-2"/>
    <n v="-9.7104878086316081E-3"/>
    <n v="5.4740607797803917E-2"/>
    <n v="2.6882056255467346E-3"/>
    <n v="9.1529695144582941E-3"/>
    <n v="1.609603412484957E-3"/>
    <n v="3.5028057581689885E-2"/>
    <n v="587.96991773568004"/>
    <n v="0"/>
    <n v="0"/>
    <n v="0"/>
    <n v="0"/>
    <n v="0"/>
    <n v="0"/>
    <n v="0"/>
    <n v="0"/>
    <n v="0"/>
    <n v="0"/>
    <n v="35.21305580456"/>
    <n v="0"/>
    <n v="94.692913744237046"/>
    <n v="311.36850285414295"/>
    <n v="-38.15990625449092"/>
    <n v="-33.359553617940151"/>
    <n v="-309.43677936555798"/>
    <n v="-113.04248111798807"/>
    <n v="50.854720527598658"/>
    <n v="-116.27006235090079"/>
    <n v="195.26267052961305"/>
    <n v="1684.5396681658408"/>
    <n v="11483.544102859583"/>
    <n v="-499.05753341162148"/>
    <n v="-274.16591278890485"/>
    <n v="1538.0468572948967"/>
  </r>
  <r>
    <x v="4"/>
    <x v="0"/>
    <n v="50502"/>
    <n v="1.0894606782981819E-3"/>
    <n v="0"/>
    <n v="0"/>
    <n v="0"/>
    <n v="0"/>
    <n v="0"/>
    <n v="0"/>
    <n v="0"/>
    <n v="0"/>
    <n v="0"/>
    <n v="8.1597097892515985E-2"/>
    <n v="0"/>
    <n v="0.23145593452978155"/>
    <n v="0"/>
    <n v="0.10435101080743252"/>
    <n v="2.0365451304619146E-3"/>
    <n v="-1.0586856147204286E-2"/>
    <n v="-2.3748354489400717E-2"/>
    <n v="-9.0538782998139077E-3"/>
    <n v="-2.0015027421699624E-2"/>
    <n v="-1.9091305538413486E-3"/>
    <n v="-5.5794226578810505E-3"/>
    <n v="-9.317073019886879E-3"/>
    <n v="1.0755988465664577E-2"/>
    <n v="0.12664387383628931"/>
    <n v="0.47657746168786663"/>
    <n v="-2.4310778965810916E-2"/>
    <n v="-2.0249070840675634E-2"/>
    <n v="0.12607542436604458"/>
    <n v="-1.4486101454716916E-2"/>
    <n v="2.717327255514156E-2"/>
    <n v="2.4164807161584288E-2"/>
    <n v="4.409426436357948E-2"/>
    <n v="11.98406746128"/>
    <n v="0"/>
    <n v="0"/>
    <n v="0"/>
    <n v="0"/>
    <n v="0"/>
    <n v="0"/>
    <n v="0"/>
    <n v="0"/>
    <n v="0"/>
    <n v="881.1670601412801"/>
    <n v="0"/>
    <n v="2490.2343996059199"/>
    <n v="22.40199643508106"/>
    <n v="-116.24368049630306"/>
    <n v="-260.28196520383187"/>
    <n v="-99.049428599964159"/>
    <n v="-218.56409944495991"/>
    <n v="-20.809523036870701"/>
    <n v="-60.704118517745826"/>
    <n v="-101.18341299597151"/>
    <n v="116.59491496780402"/>
    <n v="1370.1600710348139"/>
    <n v="5146.5600087672719"/>
    <n v="-262.04588647247584"/>
    <n v="-217.85975317482917"/>
    <n v="1353.9239822669526"/>
  </r>
  <r>
    <x v="4"/>
    <x v="0"/>
    <n v="50601"/>
    <n v="0"/>
    <n v="0"/>
    <n v="0"/>
    <n v="0"/>
    <n v="0"/>
    <n v="0"/>
    <n v="0"/>
    <n v="0"/>
    <n v="0"/>
    <n v="0"/>
    <n v="0"/>
    <n v="0"/>
    <n v="0"/>
    <n v="0"/>
    <n v="0"/>
    <n v="-2.8874399579745065E-3"/>
    <n v="3.1521452231107862E-3"/>
    <n v="-2.301263892799841E-3"/>
    <n v="2.4209473915505503E-3"/>
    <n v="4.8477692738526133E-4"/>
    <n v="2.2350447741484808E-3"/>
    <n v="-1.9991353786184339E-3"/>
    <n v="-1.9865348310829111E-3"/>
    <n v="-1.9400715937138296E-3"/>
    <n v="-1.2749906477435146E-4"/>
    <n v="2.6229225343079891E-3"/>
    <n v="-1.4055735838926239E-4"/>
    <n v="-2.7627760942703626E-3"/>
    <n v="9.5673894723703988E-3"/>
    <n v="1.0906423800945328E-3"/>
    <n v="2.221352006570258E-3"/>
    <n v="0"/>
    <n v="4.5271058223214053E-4"/>
    <n v="0"/>
    <n v="0"/>
    <n v="0"/>
    <n v="0"/>
    <n v="0"/>
    <n v="0"/>
    <n v="0"/>
    <n v="0"/>
    <n v="0"/>
    <n v="0"/>
    <n v="0"/>
    <n v="0"/>
    <n v="0"/>
    <n v="-93.137263284425686"/>
    <n v="100.96005935101537"/>
    <n v="-73.182493054927747"/>
    <n v="76.436571993425531"/>
    <n v="15.195817565818402"/>
    <n v="69.550123281952423"/>
    <n v="-61.755290980902039"/>
    <n v="-60.913117525495309"/>
    <n v="-59.048019026274119"/>
    <n v="-3.8514917487036087"/>
    <n v="78.635217578553508"/>
    <n v="-4.1820030841557241"/>
    <n v="-81.57096418333245"/>
    <n v="280.30537676150794"/>
  </r>
  <r>
    <x v="4"/>
    <x v="0"/>
    <n v="50602"/>
    <n v="0"/>
    <n v="0"/>
    <n v="0"/>
    <n v="8.1658088774770685E-3"/>
    <n v="0"/>
    <n v="0"/>
    <n v="0"/>
    <n v="0"/>
    <n v="0"/>
    <n v="0"/>
    <n v="0"/>
    <n v="0"/>
    <n v="0"/>
    <n v="2.7219362924923562E-3"/>
    <n v="0"/>
    <n v="-2.1667909905133159E-3"/>
    <n v="4.756586242247441E-3"/>
    <n v="4.1480555047298867E-3"/>
    <n v="5.1474613937985926E-3"/>
    <n v="-1.7518718296505034E-3"/>
    <n v="-2.1288571997327096E-3"/>
    <n v="-2.0507868689468426E-3"/>
    <n v="-3.5083896899379165E-3"/>
    <n v="-3.2093703124781497E-3"/>
    <n v="-3.9372368658865311E-3"/>
    <n v="-5.624882244043109E-3"/>
    <n v="-5.7150341360082809E-3"/>
    <n v="-6.1868834989449832E-3"/>
    <n v="-1.1010449945571942E-2"/>
    <n v="4.6798261610265313E-3"/>
    <n v="-7.6344183329053765E-3"/>
    <n v="6.2813914442131301E-4"/>
    <n v="-2.3741750314955974E-3"/>
    <n v="0"/>
    <n v="0"/>
    <n v="0"/>
    <n v="86.353428879320006"/>
    <n v="0"/>
    <n v="0"/>
    <n v="0"/>
    <n v="0"/>
    <n v="0"/>
    <n v="0"/>
    <n v="0"/>
    <n v="0"/>
    <n v="0"/>
    <n v="-23.193330762454533"/>
    <n v="50.709965928599971"/>
    <n v="44.044053349221933"/>
    <n v="54.434404239420118"/>
    <n v="-18.450714109879101"/>
    <n v="-22.329583167996393"/>
    <n v="-21.422519633018716"/>
    <n v="-36.497777944424143"/>
    <n v="-33.249076437273629"/>
    <n v="-40.620472745351343"/>
    <n v="-57.790040175298905"/>
    <n v="-58.470514245500723"/>
    <n v="-63.03196908725149"/>
    <n v="-111.70101469782736"/>
  </r>
  <r>
    <x v="4"/>
    <x v="0"/>
    <n v="507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07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0801"/>
    <n v="0"/>
    <n v="0"/>
    <n v="0"/>
    <n v="0"/>
    <n v="0"/>
    <n v="0"/>
    <n v="0"/>
    <n v="0"/>
    <n v="0"/>
    <n v="0"/>
    <n v="0"/>
    <n v="0"/>
    <n v="0"/>
    <n v="0"/>
    <n v="0"/>
    <n v="-1.2364215907317009E-3"/>
    <n v="-1.4252394470827074E-4"/>
    <n v="1.5782175561450413E-3"/>
    <n v="9.64111469063074E-4"/>
    <n v="5.2194759967914427E-4"/>
    <n v="-8.6894295223993809E-5"/>
    <n v="5.25178469310612E-3"/>
    <n v="-6.5850901938637344E-5"/>
    <n v="2.5087159820549247E-3"/>
    <n v="3.7964613849236213E-3"/>
    <n v="-1.31034846997223E-3"/>
    <n v="2.8145944309834563E-4"/>
    <n v="1.9561432755404711E-2"/>
    <n v="2.2594830097714845E-3"/>
    <n v="7.9977030959695712E-4"/>
    <n v="7.3666949389368762E-3"/>
    <n v="0"/>
    <n v="2.4201124779051164E-3"/>
    <n v="0"/>
    <n v="0"/>
    <n v="0"/>
    <n v="0"/>
    <n v="0"/>
    <n v="0"/>
    <n v="0"/>
    <n v="0"/>
    <n v="0"/>
    <n v="0"/>
    <n v="0"/>
    <n v="0"/>
    <n v="0"/>
    <n v="-55.22477035003142"/>
    <n v="-6.3746684749668248"/>
    <n v="70.686786122180251"/>
    <n v="43.241363498947933"/>
    <n v="23.442232544389405"/>
    <n v="-3.9080709276991215"/>
    <n v="236.51937543872722"/>
    <n v="-2.969743975628667"/>
    <n v="113.2936137496004"/>
    <n v="171.683576749016"/>
    <n v="-59.337820114222467"/>
    <n v="12.763059906737581"/>
    <n v="888.22597712466165"/>
    <n v="102.73643297129962"/>
  </r>
  <r>
    <x v="4"/>
    <x v="0"/>
    <n v="508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0901"/>
    <n v="0"/>
    <n v="0"/>
    <n v="0"/>
    <n v="0"/>
    <n v="0"/>
    <n v="0"/>
    <n v="0"/>
    <n v="0"/>
    <n v="0"/>
    <n v="0"/>
    <n v="0.18346358402155824"/>
    <n v="7.1845633029327463E-2"/>
    <n v="0"/>
    <n v="0"/>
    <n v="8.5103072350295239E-2"/>
    <n v="0"/>
    <n v="0"/>
    <n v="0"/>
    <n v="0"/>
    <n v="0"/>
    <n v="0"/>
    <n v="0"/>
    <n v="0"/>
    <n v="0"/>
    <n v="0"/>
    <n v="0"/>
    <n v="0"/>
    <n v="0"/>
    <n v="0"/>
    <n v="0"/>
    <n v="0"/>
    <n v="1.9639170542375826E-2"/>
    <n v="0"/>
    <n v="0"/>
    <n v="0"/>
    <n v="0"/>
    <n v="0"/>
    <n v="0"/>
    <n v="0"/>
    <n v="0"/>
    <n v="0"/>
    <n v="0"/>
    <n v="0"/>
    <n v="2340.6284049470401"/>
    <n v="914.45121719728002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0902"/>
    <n v="0"/>
    <n v="0"/>
    <n v="0"/>
    <n v="0"/>
    <n v="0"/>
    <n v="0"/>
    <n v="0"/>
    <n v="0"/>
    <n v="0"/>
    <n v="0"/>
    <n v="0"/>
    <n v="1.4948684548385878"/>
    <n v="0"/>
    <n v="0"/>
    <n v="0.4982894849461959"/>
    <n v="0"/>
    <n v="0"/>
    <n v="0"/>
    <n v="0"/>
    <n v="0"/>
    <n v="0"/>
    <n v="0"/>
    <n v="0"/>
    <n v="0"/>
    <n v="0"/>
    <n v="0"/>
    <n v="0"/>
    <n v="0"/>
    <n v="0"/>
    <n v="0"/>
    <n v="0"/>
    <n v="0.11498988114142983"/>
    <n v="0"/>
    <n v="0"/>
    <n v="0"/>
    <n v="0"/>
    <n v="0"/>
    <n v="0"/>
    <n v="0"/>
    <n v="0"/>
    <n v="0"/>
    <n v="0"/>
    <n v="0"/>
    <n v="0"/>
    <n v="2192.9720232482082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1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1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1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1101"/>
    <n v="1.7176492527451164E-2"/>
    <n v="0"/>
    <n v="0"/>
    <n v="0"/>
    <n v="0"/>
    <n v="0"/>
    <n v="7.9698642715472834E-2"/>
    <n v="0"/>
    <n v="0"/>
    <n v="0"/>
    <n v="0"/>
    <n v="0.17927447263302429"/>
    <n v="4.1655883345409768E-2"/>
    <n v="0"/>
    <n v="7.3643451992811346E-2"/>
    <n v="-3.8461622689269436E-4"/>
    <n v="-3.8899421593010586E-4"/>
    <n v="-3.9024378402902044E-4"/>
    <n v="1.53731479965292E-3"/>
    <n v="-3.8536416083979192E-4"/>
    <n v="-3.8045034225572805E-4"/>
    <n v="-3.3575142148169201E-4"/>
    <n v="-3.2825016011294963E-4"/>
    <n v="-4.1909608758226131E-4"/>
    <n v="-4.8223817439203999E-4"/>
    <n v="-5.6645859479342864E-4"/>
    <n v="-6.2974663611437421E-4"/>
    <n v="-6.6346728909708757E-4"/>
    <n v="1.8317520169360935E-2"/>
    <n v="3.0433499868985793E-4"/>
    <n v="5.7339451066809807E-3"/>
    <n v="2.4446576247796774E-2"/>
    <n v="1.0357255625351915E-3"/>
    <n v="439.64950273264003"/>
    <n v="0"/>
    <n v="0"/>
    <n v="0"/>
    <n v="0"/>
    <n v="0"/>
    <n v="1724.1207378638239"/>
    <n v="0"/>
    <n v="0"/>
    <n v="0"/>
    <n v="0"/>
    <n v="3286.2803578359681"/>
    <n v="736.10111459673601"/>
    <n v="-9.8446369435454049"/>
    <n v="-9.6995707742171895"/>
    <n v="-9.4731678573044711"/>
    <n v="36.303688993803704"/>
    <n v="-8.8456489479165832"/>
    <n v="-8.4817599302492006"/>
    <n v="-7.2633105009134438"/>
    <n v="-6.8843906080488928"/>
    <n v="-8.5130988270584744"/>
    <n v="-9.4769446031523703"/>
    <n v="-10.758181632316797"/>
    <n v="-11.543885586612594"/>
    <n v="-11.724130465634634"/>
    <n v="311.58101808082949"/>
  </r>
  <r>
    <x v="4"/>
    <x v="0"/>
    <n v="51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.4133917515953909E-4"/>
    <n v="6.4776026100050402E-3"/>
    <n v="4.6611426950034454E-5"/>
    <n v="3.3885785775793044E-5"/>
    <n v="2.067695375671663E-5"/>
    <n v="7.2527636999884823E-6"/>
    <n v="-6.0255493205408826E-6"/>
    <n v="-1.8123471936104204E-4"/>
    <n v="-1.048794430425793E-4"/>
    <n v="-2.5210746798221468E-3"/>
    <n v="0"/>
    <n v="-9.2121467586956404E-4"/>
    <n v="0"/>
    <n v="2.5939114096298042E-4"/>
    <n v="0"/>
    <n v="0"/>
    <n v="0"/>
    <n v="0"/>
    <n v="0"/>
    <n v="0"/>
    <n v="0"/>
    <n v="0"/>
    <n v="0"/>
    <n v="0"/>
    <n v="0"/>
    <n v="0"/>
    <n v="0"/>
    <n v="0"/>
    <n v="0"/>
    <n v="0"/>
    <n v="0"/>
    <n v="-1.483920000000001"/>
    <n v="69.556496826234124"/>
    <n v="0.51165363363052818"/>
    <n v="0.38006297326129479"/>
    <n v="0.2368751822369457"/>
    <n v="8.4821071471365306E-2"/>
    <n v="-7.1908905591334893E-2"/>
    <n v="-2.2061702387819646"/>
    <n v="-1.3018685264875369"/>
    <n v="-31.896636849109804"/>
  </r>
  <r>
    <x v="4"/>
    <x v="0"/>
    <n v="51103"/>
    <n v="0"/>
    <n v="0"/>
    <n v="0"/>
    <n v="0"/>
    <n v="0"/>
    <n v="0"/>
    <n v="0"/>
    <n v="0"/>
    <n v="0"/>
    <n v="0"/>
    <n v="0"/>
    <n v="0.16944560983870768"/>
    <n v="0.20877009109626696"/>
    <n v="0"/>
    <n v="0.12607190031165821"/>
    <n v="3.538808077124425E-3"/>
    <n v="-6.838269355970689E-4"/>
    <n v="-6.7736663594664787E-4"/>
    <n v="-6.7286209167035445E-4"/>
    <n v="-6.1726583165063994E-4"/>
    <n v="-1.0873565394343332E-3"/>
    <n v="-8.1117988128200102E-4"/>
    <n v="-9.7436199761350654E-4"/>
    <n v="-9.6507496912073539E-4"/>
    <n v="3.6497181610717958E-3"/>
    <n v="1.1534999033300904E-2"/>
    <n v="-2.2064688693942242E-3"/>
    <n v="-1.8242754486753902E-3"/>
    <n v="8.0324065955404197E-3"/>
    <n v="-6.7893360001179041E-4"/>
    <n v="1.3336895359267245E-3"/>
    <n v="2.909351545653651E-2"/>
    <n v="1.1597066190466175E-3"/>
    <n v="0"/>
    <n v="0"/>
    <n v="0"/>
    <n v="0"/>
    <n v="0"/>
    <n v="0"/>
    <n v="0"/>
    <n v="0"/>
    <n v="0"/>
    <n v="0"/>
    <n v="0"/>
    <n v="2490.1726821896482"/>
    <n v="3040.527606726032"/>
    <n v="57.13051759709672"/>
    <n v="-10.950120719715864"/>
    <n v="-10.757259545468715"/>
    <n v="-10.596905081716413"/>
    <n v="-9.6404577587196947"/>
    <n v="-16.838803369680083"/>
    <n v="-12.454855897203844"/>
    <n v="-14.83271268967041"/>
    <n v="-14.563946359001017"/>
    <n v="54.596133971472995"/>
    <n v="171.04096566578582"/>
    <n v="-32.426266504617516"/>
    <n v="-26.568747634508384"/>
    <n v="115.93172439343488"/>
  </r>
  <r>
    <x v="4"/>
    <x v="0"/>
    <n v="51201"/>
    <n v="0"/>
    <n v="0"/>
    <n v="0"/>
    <n v="0"/>
    <n v="0"/>
    <n v="0"/>
    <n v="0"/>
    <n v="0"/>
    <n v="0"/>
    <n v="0"/>
    <n v="0"/>
    <n v="9.7433312040320075E-3"/>
    <n v="5.5822743936654658E-2"/>
    <n v="0"/>
    <n v="2.1855358380228885E-2"/>
    <n v="0"/>
    <n v="0"/>
    <n v="0"/>
    <n v="0"/>
    <n v="0"/>
    <n v="0"/>
    <n v="0"/>
    <n v="0"/>
    <n v="0"/>
    <n v="0"/>
    <n v="0"/>
    <n v="0"/>
    <n v="0"/>
    <n v="0"/>
    <n v="0"/>
    <n v="0"/>
    <n v="5.0435442415912813E-3"/>
    <n v="0"/>
    <n v="0"/>
    <n v="0"/>
    <n v="0"/>
    <n v="0"/>
    <n v="0"/>
    <n v="0"/>
    <n v="0"/>
    <n v="0"/>
    <n v="0"/>
    <n v="0"/>
    <n v="0"/>
    <n v="327.56105174835204"/>
    <n v="1904.6162003747202"/>
    <n v="0"/>
    <n v="0"/>
    <n v="0"/>
    <n v="0"/>
    <n v="0"/>
    <n v="0"/>
    <n v="0"/>
    <n v="0"/>
    <n v="0"/>
    <n v="0"/>
    <n v="0"/>
    <n v="0"/>
    <n v="0"/>
    <n v="0"/>
  </r>
  <r>
    <x v="4"/>
    <x v="0"/>
    <n v="51202"/>
    <n v="0"/>
    <n v="0"/>
    <n v="0"/>
    <n v="0"/>
    <n v="0.21974644003540664"/>
    <n v="0"/>
    <n v="0"/>
    <n v="0"/>
    <n v="0"/>
    <n v="0"/>
    <n v="7.0527428733466499E-2"/>
    <n v="0.17627328363478917"/>
    <n v="0"/>
    <n v="0"/>
    <n v="8.2266904122751894E-2"/>
    <n v="0"/>
    <n v="0"/>
    <n v="0"/>
    <n v="0"/>
    <n v="0"/>
    <n v="0"/>
    <n v="0"/>
    <n v="0"/>
    <n v="0"/>
    <n v="0"/>
    <n v="0"/>
    <n v="0"/>
    <n v="0"/>
    <n v="-1.9072560483870979E-3"/>
    <n v="0"/>
    <n v="-6.3864911392405105E-2"/>
    <n v="3.5888242492589408E-2"/>
    <n v="-1.362325748847927E-4"/>
    <n v="0"/>
    <n v="0"/>
    <n v="0"/>
    <n v="0"/>
    <n v="1990.9027467207841"/>
    <n v="0"/>
    <n v="0"/>
    <n v="0"/>
    <n v="0"/>
    <n v="0"/>
    <n v="586.15346020384004"/>
    <n v="1442.9730998343841"/>
    <n v="0"/>
    <n v="0"/>
    <n v="0"/>
    <n v="0"/>
    <n v="0"/>
    <n v="0"/>
    <n v="0"/>
    <n v="0"/>
    <n v="0"/>
    <n v="0"/>
    <n v="0"/>
    <n v="0"/>
    <n v="0"/>
    <n v="0"/>
    <n v="-15.135984000000009"/>
  </r>
  <r>
    <x v="4"/>
    <x v="0"/>
    <n v="51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1204"/>
    <n v="0"/>
    <n v="0"/>
    <n v="0"/>
    <n v="0"/>
    <n v="0"/>
    <n v="0"/>
    <n v="0"/>
    <n v="0"/>
    <n v="0"/>
    <n v="0"/>
    <n v="0"/>
    <n v="0"/>
    <n v="0"/>
    <n v="0"/>
    <n v="0"/>
    <n v="-6.8100398714442253E-4"/>
    <n v="-6.2181613143733321E-4"/>
    <n v="-5.5948703092144477E-4"/>
    <n v="-4.9672088820533011E-4"/>
    <n v="-4.3572344307967522E-4"/>
    <n v="-3.7832763870538299E-4"/>
    <n v="-3.2548774134703824E-4"/>
    <n v="-2.7791233527520989E-4"/>
    <n v="8.1846083098027957E-3"/>
    <n v="-1.9879366497292005E-4"/>
    <n v="-1.6688606190063109E-4"/>
    <n v="-1.3952252381331555E-4"/>
    <n v="-1.1628065617179027E-4"/>
    <n v="-9.6627655264977202E-5"/>
    <n v="-5.5937633871670116E-4"/>
    <n v="-4.6631891359873189E-4"/>
    <n v="0"/>
    <n v="2.6357275368309467E-4"/>
    <n v="0"/>
    <n v="0"/>
    <n v="0"/>
    <n v="0"/>
    <n v="0"/>
    <n v="0"/>
    <n v="0"/>
    <n v="0"/>
    <n v="0"/>
    <n v="0"/>
    <n v="0"/>
    <n v="0"/>
    <n v="0"/>
    <n v="-4.040396655727859"/>
    <n v="-3.6842605787661995"/>
    <n v="-3.3099252749312673"/>
    <n v="-2.9341302866288848"/>
    <n v="-2.5703325907270043"/>
    <n v="-2.228349791974706"/>
    <n v="-1.914518894603279"/>
    <n v="-1.6321791450713077"/>
    <n v="48.002727736993393"/>
    <n v="-1.1641357020814198"/>
    <n v="-0.97578280393298999"/>
    <n v="-0.81467201654594945"/>
    <n v="-0.67791622548153729"/>
    <n v="-0.56256620895269727"/>
  </r>
  <r>
    <x v="4"/>
    <x v="0"/>
    <n v="51301"/>
    <n v="0"/>
    <n v="0"/>
    <n v="0"/>
    <n v="0"/>
    <n v="0"/>
    <n v="0"/>
    <n v="0"/>
    <n v="0"/>
    <n v="0"/>
    <n v="0"/>
    <n v="0"/>
    <n v="0"/>
    <n v="0"/>
    <n v="0"/>
    <n v="0"/>
    <n v="2.4561337812497443E-3"/>
    <n v="-1.3005655721695557E-2"/>
    <n v="-2.2821854904930702E-2"/>
    <n v="-1.882719491835131E-2"/>
    <n v="-2.0026561839158089E-2"/>
    <n v="-2.1934862810788578E-2"/>
    <n v="-1.3870957262733317E-2"/>
    <n v="1.9403568387882399E-2"/>
    <n v="-1.3383383502839559E-2"/>
    <n v="0.25785436613924156"/>
    <n v="0.32374225832399489"/>
    <n v="-3.5411882326104961E-2"/>
    <n v="-3.7258207132672652E-2"/>
    <n v="-3.8688678000227593E-2"/>
    <n v="-1.8476394503090878E-2"/>
    <n v="-0.1449557236691876"/>
    <n v="0"/>
    <n v="2.6301934872347593E-2"/>
    <n v="0"/>
    <n v="0"/>
    <n v="0"/>
    <n v="0"/>
    <n v="0"/>
    <n v="0"/>
    <n v="0"/>
    <n v="0"/>
    <n v="0"/>
    <n v="0"/>
    <n v="0"/>
    <n v="0"/>
    <n v="0"/>
    <n v="10.993654804873856"/>
    <n v="-57.419970011285884"/>
    <n v="-99.366356256068272"/>
    <n v="-80.825147784482169"/>
    <n v="-84.752409703317028"/>
    <n v="-91.490312783799155"/>
    <n v="-57.009634349833938"/>
    <n v="78.565048402535837"/>
    <n v="-53.386316792826996"/>
    <n v="1012.8519501949409"/>
    <n v="1251.9113129388882"/>
    <n v="-134.77762413315548"/>
    <n v="-139.53198571185908"/>
    <n v="-142.52908975283844"/>
  </r>
  <r>
    <x v="4"/>
    <x v="0"/>
    <n v="51302"/>
    <n v="0"/>
    <n v="0"/>
    <n v="0"/>
    <n v="0"/>
    <n v="0"/>
    <n v="0"/>
    <n v="0"/>
    <n v="0"/>
    <n v="0"/>
    <n v="0"/>
    <n v="0"/>
    <n v="0"/>
    <n v="0"/>
    <n v="0"/>
    <n v="0"/>
    <n v="-3.2398813946739616E-2"/>
    <n v="-2.3551300597205171E-2"/>
    <n v="-2.8473224568548477E-2"/>
    <n v="-3.8158719129696476E-2"/>
    <n v="-2.9790585432669988E-2"/>
    <n v="2.3370015893985425E-2"/>
    <n v="-3.3614603281651702E-2"/>
    <n v="-3.4223138656794487E-2"/>
    <n v="0.16335334918228744"/>
    <n v="0.93925446775975141"/>
    <n v="0.32408484901606055"/>
    <n v="-5.4838339977986372E-2"/>
    <n v="-3.9641093950910498E-2"/>
    <n v="-4.5206547486473514E-2"/>
    <n v="-2.9908877798924455E-2"/>
    <n v="-4.642744320054052E-2"/>
    <n v="0"/>
    <n v="7.7869022487386336E-2"/>
    <n v="0"/>
    <n v="0"/>
    <n v="0"/>
    <n v="0"/>
    <n v="0"/>
    <n v="0"/>
    <n v="0"/>
    <n v="0"/>
    <n v="0"/>
    <n v="0"/>
    <n v="0"/>
    <n v="0"/>
    <n v="0"/>
    <n v="-205.95926025942373"/>
    <n v="-146.46553841401897"/>
    <n v="-173.17415182591185"/>
    <n v="-226.85358522604557"/>
    <n v="-172.99392960751462"/>
    <n v="132.50799011889737"/>
    <n v="-185.98959995737886"/>
    <n v="-184.63383305340625"/>
    <n v="858.9119100004674"/>
    <n v="4809.9221293976871"/>
    <n v="1614.9148026470298"/>
    <n v="-265.74659553332197"/>
    <n v="-186.66991141483754"/>
    <n v="-206.63912856067043"/>
  </r>
  <r>
    <x v="4"/>
    <x v="0"/>
    <n v="51401"/>
    <n v="0"/>
    <n v="0"/>
    <n v="0"/>
    <n v="0"/>
    <n v="0"/>
    <n v="0.73486841191691998"/>
    <n v="0"/>
    <n v="0"/>
    <n v="0"/>
    <n v="0"/>
    <n v="1.549070632038105E-2"/>
    <n v="0"/>
    <n v="2.8337755950316641"/>
    <n v="0"/>
    <n v="0.94975543378401506"/>
    <n v="0"/>
    <n v="0"/>
    <n v="0"/>
    <n v="0"/>
    <n v="0"/>
    <n v="0"/>
    <n v="0"/>
    <n v="0"/>
    <n v="0"/>
    <n v="0"/>
    <n v="0"/>
    <n v="0"/>
    <n v="0"/>
    <n v="0"/>
    <n v="0"/>
    <n v="0"/>
    <n v="0.27570267025145889"/>
    <n v="0"/>
    <n v="0"/>
    <n v="0"/>
    <n v="0"/>
    <n v="0"/>
    <n v="0"/>
    <n v="2782.9466759293759"/>
    <n v="0"/>
    <n v="0"/>
    <n v="0"/>
    <n v="0"/>
    <n v="61.79242751200001"/>
    <n v="0"/>
    <n v="11530.632896183841"/>
    <n v="0"/>
    <n v="0"/>
    <n v="0"/>
    <n v="0"/>
    <n v="0"/>
    <n v="0"/>
    <n v="0"/>
    <n v="0"/>
    <n v="0"/>
    <n v="0"/>
    <n v="0"/>
    <n v="0"/>
    <n v="0"/>
    <n v="0"/>
  </r>
  <r>
    <x v="4"/>
    <x v="0"/>
    <n v="51402"/>
    <n v="0"/>
    <n v="0"/>
    <n v="0"/>
    <n v="0"/>
    <n v="1.4592354690805922"/>
    <n v="0.53893273188087587"/>
    <n v="0"/>
    <n v="0"/>
    <n v="2.3668830939911589"/>
    <n v="0"/>
    <n v="0.66750109861734319"/>
    <n v="0"/>
    <n v="0"/>
    <n v="0"/>
    <n v="0.22250036620578106"/>
    <n v="0"/>
    <n v="0"/>
    <n v="0"/>
    <n v="0"/>
    <n v="0"/>
    <n v="0"/>
    <n v="0"/>
    <n v="0"/>
    <n v="0"/>
    <n v="0"/>
    <n v="0"/>
    <n v="0"/>
    <n v="0"/>
    <n v="0"/>
    <n v="0"/>
    <n v="0"/>
    <n v="0.38711941488999774"/>
    <n v="0"/>
    <n v="0"/>
    <n v="0"/>
    <n v="0"/>
    <n v="0"/>
    <n v="3035.2097756876319"/>
    <n v="1092.9555802544162"/>
    <n v="0"/>
    <n v="0"/>
    <n v="4433.1720350454407"/>
    <n v="0"/>
    <n v="1180.8094434540801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0"/>
    <n v="51501"/>
    <n v="0"/>
    <n v="0"/>
    <n v="0"/>
    <n v="0"/>
    <n v="0"/>
    <n v="0"/>
    <n v="0"/>
    <n v="0"/>
    <n v="0"/>
    <n v="0"/>
    <n v="0"/>
    <n v="0"/>
    <n v="0"/>
    <n v="0"/>
    <n v="0"/>
    <n v="0"/>
    <n v="1.6397808425848315E-3"/>
    <n v="-5.8937021067447078E-5"/>
    <n v="-2.3207202843738795E-5"/>
    <n v="-7.8358637571401826E-5"/>
    <n v="-5.2708101628258683E-5"/>
    <n v="-6.2273843933684293E-5"/>
    <n v="-7.3008911612482052E-5"/>
    <n v="-8.4816411439012304E-5"/>
    <n v="1.398416768811012E-3"/>
    <n v="-1.2466196269934448E-4"/>
    <n v="-1.3368402651229287E-4"/>
    <n v="1.5147846287313787E-3"/>
    <n v="2.2522000136871898E-4"/>
    <n v="5.1924724768611925E-4"/>
    <n v="5.3520653407625608E-4"/>
    <n v="0"/>
    <n v="2.9189615158487712E-4"/>
    <n v="0"/>
    <n v="0"/>
    <n v="0"/>
    <n v="0"/>
    <n v="0"/>
    <n v="0"/>
    <n v="0"/>
    <n v="0"/>
    <n v="0"/>
    <n v="0"/>
    <n v="0"/>
    <n v="0"/>
    <n v="0"/>
    <n v="0"/>
    <n v="72.776753355599993"/>
    <n v="-2.6380799999999986"/>
    <n v="-1.0475731363663692"/>
    <n v="-3.566885182250211"/>
    <n v="-2.4192491566354453"/>
    <n v="-2.8819089495630417"/>
    <n v="-3.4063767891035752"/>
    <n v="-3.9895095448568219"/>
    <n v="66.307329509942946"/>
    <n v="-5.9582185072151699"/>
    <n v="-6.440094293203197"/>
    <n v="73.548852863423363"/>
    <n v="11.020690326975526"/>
  </r>
  <r>
    <x v="4"/>
    <x v="0"/>
    <n v="516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0"/>
    <n v="60101"/>
    <n v="1.6672075118378933E-2"/>
    <n v="2.1490249013773977E-4"/>
    <n v="1.3196697607026016E-5"/>
    <n v="0.11443280149383593"/>
    <n v="0"/>
    <n v="3.3163525806915133E-5"/>
    <n v="0"/>
    <n v="0.10807156675649177"/>
    <n v="3.0257762032541921E-2"/>
    <n v="0"/>
    <n v="1.699121786600165E-4"/>
    <n v="0"/>
    <n v="2.7048512149610245E-4"/>
    <n v="3.8220300227193561E-2"/>
    <n v="1.4679910005203965E-4"/>
    <n v="2.0551373999699828E-3"/>
    <n v="4.9248312648990877E-2"/>
    <n v="-5.6903803752834069E-4"/>
    <n v="1.2869831968628851E-2"/>
    <n v="6.5922689658129748E-3"/>
    <n v="-7.0913526705300026E-3"/>
    <n v="7.5453389513387313E-3"/>
    <n v="-1.3115498022113427E-3"/>
    <n v="-4.2469850506241212E-3"/>
    <n v="2.7283082417483763E-2"/>
    <n v="1.5982157295922735E-2"/>
    <n v="7.3935830013145992E-2"/>
    <n v="2.7095310602677112E-3"/>
    <n v="1.9869297217613591E-2"/>
    <n v="2.0517088720381608E-2"/>
    <n v="0.25398876709359108"/>
    <n v="2.0779681954996639E-2"/>
    <n v="1.4633704455591529E-2"/>
    <n v="3331.3973780793604"/>
    <n v="43.542253136768004"/>
    <n v="2.710707262064"/>
    <n v="23825.252569421122"/>
    <n v="0"/>
    <n v="7.0900965093120005"/>
    <n v="0"/>
    <n v="23708.848386605921"/>
    <n v="6722.518279580001"/>
    <n v="0"/>
    <n v="38.699877460319996"/>
    <n v="0"/>
    <n v="63.118514556480001"/>
    <n v="410.65550012460199"/>
    <n v="9978.3976190626381"/>
    <n v="-116.88496521262141"/>
    <n v="2679.5376253644326"/>
    <n v="1390.9489749796403"/>
    <n v="-1516.0744701379504"/>
    <n v="1634.2147821146505"/>
    <n v="-287.72910715892658"/>
    <n v="-943.57390362241404"/>
    <n v="6137.8750514613221"/>
    <n v="3640.160074348546"/>
    <n v="17046.571032000928"/>
    <n v="632.27720150665118"/>
    <n v="4692.0947993450145"/>
  </r>
  <r>
    <x v="5"/>
    <x v="0"/>
    <n v="60201"/>
    <n v="2.3801028514831928"/>
    <n v="0.29218109690954996"/>
    <n v="1.2093313764600866"/>
    <n v="20.16974851475825"/>
    <n v="6.2628556871980573E-2"/>
    <n v="0.11741508926435455"/>
    <n v="0.52561575911019054"/>
    <n v="1.4097492928499831"/>
    <n v="0.38312458882085126"/>
    <n v="0.52774956366063119"/>
    <n v="8.9722196109254302"/>
    <n v="0.16472380061622213"/>
    <n v="36.462268090016835"/>
    <n v="7.2237536627092958"/>
    <n v="15.199737167186163"/>
    <n v="0.63964551974685857"/>
    <n v="0.96940273457028125"/>
    <n v="1.0684191777120591"/>
    <n v="3.7387466268791893"/>
    <n v="0.33408911140765635"/>
    <n v="0.46048618015487164"/>
    <n v="0.79565334019176237"/>
    <n v="0.76086680693718067"/>
    <n v="0.19567864783323594"/>
    <n v="1.8151795559201696"/>
    <n v="3.8448082893905711"/>
    <n v="2.4310913967436552"/>
    <n v="1.0560328855563703"/>
    <n v="10.676683257272096"/>
    <n v="1.9255400756191072"/>
    <n v="4.7212691798573738"/>
    <n v="5.5905275532113503"/>
    <n v="2.0561988235939967"/>
    <n v="44819.716796280001"/>
    <n v="5480.1486536355196"/>
    <n v="22591.519443650879"/>
    <n v="375278.34086559201"/>
    <n v="1160.5697873946719"/>
    <n v="2167.130302552192"/>
    <n v="9661.8688839635215"/>
    <n v="25808.28030420464"/>
    <n v="6985.1275033817601"/>
    <n v="9582.3488273860803"/>
    <n v="162235.67500475363"/>
    <n v="2966.3462014969282"/>
    <n v="653877.85365827195"/>
    <n v="12045.164782353093"/>
    <n v="18182.117689600196"/>
    <n v="19959.138658838976"/>
    <n v="69563.119739714195"/>
    <n v="6191.0053234952793"/>
    <n v="8499.1934271184655"/>
    <n v="14625.699699404977"/>
    <n v="13929.188634598966"/>
    <n v="3567.6131072955577"/>
    <n v="32958.215196842517"/>
    <n v="69521.823488760303"/>
    <n v="43779.093872559744"/>
    <n v="18937.837736682388"/>
    <n v="190664.20960836508"/>
  </r>
  <r>
    <x v="5"/>
    <x v="0"/>
    <n v="60202"/>
    <n v="0.80638880073466723"/>
    <n v="0.12055934482408864"/>
    <n v="0.68080783258704991"/>
    <n v="8.2644772199757082"/>
    <n v="0.10113354294580508"/>
    <n v="0.54109308087235786"/>
    <n v="0.83167211058282742"/>
    <n v="0.41893834092423626"/>
    <n v="0.29333829552085522"/>
    <n v="0.25706655264040068"/>
    <n v="1.6037533155211865"/>
    <n v="0.21662079709974474"/>
    <n v="2.3338756434461909"/>
    <n v="3.0219481324622826"/>
    <n v="1.3847499186890406"/>
    <n v="1.1214596214503081E-2"/>
    <n v="0.11900684353128251"/>
    <n v="7.9602442267673656E-2"/>
    <n v="0.86975259867096411"/>
    <n v="0.10557264918393353"/>
    <n v="-2.4634874815020768E-3"/>
    <n v="-6.2446270313412655E-3"/>
    <n v="1.2181091746659732E-2"/>
    <n v="4.8303227843358242E-2"/>
    <n v="7.68637392875402E-2"/>
    <n v="0.29810023104200695"/>
    <n v="8.1745564515507046E-2"/>
    <n v="0.70903015999629893"/>
    <n v="2.6857848343291733"/>
    <n v="2.9653795807323431"/>
    <n v="1.1588535196136598"/>
    <n v="1.266901913667317"/>
    <n v="0.36346070457971841"/>
    <n v="27493.826161048481"/>
    <n v="4135.1855274662403"/>
    <n v="23491.274263416159"/>
    <n v="286860.00430535682"/>
    <n v="3531.0776519527844"/>
    <n v="19003.730093318081"/>
    <n v="29379.64897844896"/>
    <n v="14885.298191379039"/>
    <n v="10482.737328733281"/>
    <n v="9239.2289684486404"/>
    <n v="57969.267342828804"/>
    <n v="7874.5992161699205"/>
    <n v="85319.491897462402"/>
    <n v="382.36165793348255"/>
    <n v="4081.9347331229901"/>
    <n v="2746.6822704460797"/>
    <n v="30189.112699869165"/>
    <n v="3686.0690462570392"/>
    <n v="-86.520143837834439"/>
    <n v="-220.59769450916156"/>
    <n v="432.80637085056696"/>
    <n v="1726.1641502102502"/>
    <n v="2762.5596537334823"/>
    <n v="10775.130951244382"/>
    <n v="2971.6147612677123"/>
    <n v="25920.015558984702"/>
    <n v="98734.822079609061"/>
  </r>
  <r>
    <x v="5"/>
    <x v="1"/>
    <n v="60301"/>
    <n v="15.529025487102151"/>
    <n v="7.7466352850779616"/>
    <n v="6.9069716300253061"/>
    <n v="2.6018142403493862"/>
    <n v="2.3858853821207697"/>
    <n v="0.82027166746652391"/>
    <n v="1.8442190487454344"/>
    <n v="1.4592165533208936"/>
    <n v="6.7483290178155944"/>
    <n v="1.9210994396043239"/>
    <n v="4.7819258844306205"/>
    <n v="11.082558602266113"/>
    <n v="9.8246889640146922"/>
    <n v="5.7518070518175515"/>
    <n v="8.5630578169038092"/>
    <n v="4.0212546519103576"/>
    <n v="4.1794727901205757"/>
    <n v="3.8048891459105847"/>
    <n v="3.8036919296890042"/>
    <n v="1.711535398097709"/>
    <n v="0.85572079267016898"/>
    <n v="1.9504316027565154"/>
    <n v="1.5360875785908197"/>
    <n v="5.6370143362082619"/>
    <n v="5.8217954262577578"/>
    <n v="4.2650718836565833"/>
    <n v="6.4934229556769223"/>
    <n v="7.8199725134585218"/>
    <n v="9.0366208382664031"/>
    <n v="3.9271489617935837"/>
    <n v="7.7811022413726763"/>
    <n v="5.6655877847953668"/>
    <n v="4.3526415602335842"/>
    <n v="1415486.2021748482"/>
    <n v="709669.25846599205"/>
    <n v="635917.97100479994"/>
    <n v="240740.668031048"/>
    <n v="221856.32402726403"/>
    <n v="76651.106238076798"/>
    <n v="173181.38977244002"/>
    <n v="137697.5108375728"/>
    <n v="639896.80245632806"/>
    <n v="183046.1968043792"/>
    <n v="457826.36610127205"/>
    <n v="1066142.137538"/>
    <n v="949644.61057269608"/>
    <n v="366541.38277628104"/>
    <n v="382881.50230294594"/>
    <n v="350312.33877484163"/>
    <n v="351948.00687026419"/>
    <n v="159150.54206291167"/>
    <n v="79963.68519185661"/>
    <n v="183155.27965685059"/>
    <n v="144951.3682661441"/>
    <n v="534518.61040227604"/>
    <n v="554712.31180469168"/>
    <n v="408342.24721316493"/>
    <n v="624667.28833611996"/>
    <n v="755870.72317838727"/>
    <n v="877618.54257075652"/>
  </r>
  <r>
    <x v="5"/>
    <x v="1"/>
    <n v="60302"/>
    <n v="1.6752544830163536"/>
    <n v="1.1513867179770307"/>
    <n v="1.1560707228215867"/>
    <n v="9.986618046052758"/>
    <n v="0.53851520212264881"/>
    <n v="0.34397021204838074"/>
    <n v="0.9928715388560837"/>
    <n v="1.4351670687647058"/>
    <n v="1.1961085022718894"/>
    <n v="2.0563972970900726"/>
    <n v="4.9457195801974629"/>
    <n v="3.2187529275500286"/>
    <n v="15.347537203246789"/>
    <n v="4.0980251622837924"/>
    <n v="7.8373365703314271"/>
    <n v="4.3147901918384948"/>
    <n v="2.6007770674648643"/>
    <n v="4.9853830130338181"/>
    <n v="10.363074682933123"/>
    <n v="5.361774041922116"/>
    <n v="3.8780877608112165"/>
    <n v="6.0165740325384522"/>
    <n v="7.9368225041500855"/>
    <n v="3.5060511596675639"/>
    <n v="4.1916926274329205"/>
    <n v="5.5785287287078802"/>
    <n v="2.53655640707324"/>
    <n v="-1.6271387377579833"/>
    <n v="29.657188982462127"/>
    <n v="37.38210573731714"/>
    <n v="10.198286627074099"/>
    <n v="3.3880284232319839"/>
    <n v="6.3785830330198516"/>
    <n v="25958.0682143384"/>
    <n v="17853.402448951838"/>
    <n v="17938.749406022562"/>
    <n v="155072.20501910723"/>
    <n v="8367.9877257838398"/>
    <n v="5348.7367973523205"/>
    <n v="15450.074016139519"/>
    <n v="22348.421594804"/>
    <n v="18640.154899405123"/>
    <n v="32069.515848119685"/>
    <n v="77182.899768561605"/>
    <n v="50267.264469548798"/>
    <n v="239851.31141234082"/>
    <n v="66857.674022537482"/>
    <n v="40327.649208110182"/>
    <n v="77358.188213245754"/>
    <n v="160917.82367658554"/>
    <n v="83316.606837427767"/>
    <n v="60304.264680614418"/>
    <n v="93623.90852033085"/>
    <n v="123592.20003462513"/>
    <n v="54638.301272259312"/>
    <n v="65369.446524816391"/>
    <n v="87058.519340215178"/>
    <n v="39613.401409262791"/>
    <n v="-25428.924193681763"/>
    <n v="463808.77849672519"/>
  </r>
  <r>
    <x v="5"/>
    <x v="1"/>
    <n v="60303"/>
    <n v="0.5933530995597327"/>
    <n v="0.12360026523800741"/>
    <n v="0.27265518989293708"/>
    <n v="0.63450936223113974"/>
    <n v="2.3280463442952581"/>
    <n v="0.62104353623794106"/>
    <n v="0.24141601756543968"/>
    <n v="8.4023535458549223E-2"/>
    <n v="0.75832036580199791"/>
    <n v="0.23153342873502061"/>
    <n v="4.799210471905428"/>
    <n v="5.9088158204008803"/>
    <n v="1.9350964114100586"/>
    <n v="0.34358827245402807"/>
    <n v="4.214374234572122"/>
    <n v="1.705398254246973"/>
    <n v="1.6991402842776724"/>
    <n v="1.6088702751086341"/>
    <n v="4.1203476165406849"/>
    <n v="5.6010695416578482"/>
    <n v="3.6914803263665688"/>
    <n v="2.2110709580579861"/>
    <n v="2.490210129020574"/>
    <n v="5.2908901890151805"/>
    <n v="7.7524076916313103"/>
    <n v="4.8978605772986183"/>
    <n v="12.738589972779836"/>
    <n v="5.999352741721693"/>
    <n v="35.760844956480646"/>
    <n v="2.4816099600204553"/>
    <n v="18.175727038383041"/>
    <n v="1.4255095268255682"/>
    <n v="6.826252393871731"/>
    <n v="23169.845184708003"/>
    <n v="4887.8960891022407"/>
    <n v="10917.93176888288"/>
    <n v="25723.009544850403"/>
    <n v="95538.3658771888"/>
    <n v="25795.043277642882"/>
    <n v="10147.198050310561"/>
    <n v="3573.43693951664"/>
    <n v="32628.250379362562"/>
    <n v="10077.260952263037"/>
    <n v="211266.04418374883"/>
    <n v="263048.66269260639"/>
    <n v="87110.300056035194"/>
    <n v="66594.096430090052"/>
    <n v="67194.201682044833"/>
    <n v="64423.992426175035"/>
    <n v="167038.89237455936"/>
    <n v="229856.69185055478"/>
    <n v="153325.63535563543"/>
    <n v="92935.734509093279"/>
    <n v="105906.146577116"/>
    <n v="227651.13216275617"/>
    <n v="337415.79237056116"/>
    <n v="215608.72047326248"/>
    <n v="567096.54840821272"/>
    <n v="270066.86302134371"/>
    <n v="1627583.3365043036"/>
  </r>
  <r>
    <x v="5"/>
    <x v="0"/>
    <n v="60401"/>
    <n v="0"/>
    <n v="0"/>
    <n v="4.3350142144529423E-3"/>
    <n v="0"/>
    <n v="0"/>
    <n v="0"/>
    <n v="1.1803284950220462E-3"/>
    <n v="0"/>
    <n v="0"/>
    <n v="3.1075975935915091E-2"/>
    <n v="5.9857829335596708E-3"/>
    <n v="0"/>
    <n v="0"/>
    <n v="1.4450047381509808E-3"/>
    <n v="1.9952609778532237E-3"/>
    <n v="6.4499401005538748E-2"/>
    <n v="0.45255072863311713"/>
    <n v="-4.6224874009640274E-2"/>
    <n v="1.5281424449969541E-2"/>
    <n v="0.10072057398709017"/>
    <n v="-2.7170704241622701E-2"/>
    <n v="4.666836534677498E-2"/>
    <n v="5.365538059759074E-3"/>
    <n v="0.1548641541068228"/>
    <n v="0.33322940265612261"/>
    <n v="0.1446930212361737"/>
    <n v="0.67975914546709737"/>
    <n v="-4.4718741214033332E-2"/>
    <n v="-0.12239607892396867"/>
    <n v="0.14053578828036106"/>
    <n v="0.17077651770587718"/>
    <n v="3.2751616599192112E-3"/>
    <n v="0.12550866832565724"/>
    <n v="0"/>
    <n v="0"/>
    <n v="63.932789634751998"/>
    <n v="0"/>
    <n v="0"/>
    <n v="0"/>
    <n v="17.881976699583998"/>
    <n v="0"/>
    <n v="0"/>
    <n v="480.18598016175997"/>
    <n v="93.090896182720002"/>
    <n v="0"/>
    <n v="0"/>
    <n v="938.27278642757221"/>
    <n v="6628.9630730178997"/>
    <n v="-681.72444189417479"/>
    <n v="226.91387165759772"/>
    <n v="1505.6718605330109"/>
    <n v="-408.91909883642165"/>
    <n v="707.02573500364099"/>
    <n v="81.829820949385635"/>
    <n v="2377.3196296938368"/>
    <n v="5149.0607298424065"/>
    <n v="2250.2658662649733"/>
    <n v="10640.269903996475"/>
    <n v="-704.45433034466703"/>
    <n v="-1940.4674352605994"/>
  </r>
  <r>
    <x v="5"/>
    <x v="0"/>
    <n v="60402"/>
    <n v="0.13850906193032703"/>
    <n v="0"/>
    <n v="0"/>
    <n v="0"/>
    <n v="0"/>
    <n v="0"/>
    <n v="0"/>
    <n v="0"/>
    <n v="0"/>
    <n v="0"/>
    <n v="0"/>
    <n v="0"/>
    <n v="0"/>
    <n v="0"/>
    <n v="0"/>
    <n v="-9.9079030976141104E-4"/>
    <n v="-8.5232123634468456E-4"/>
    <n v="-7.2716435532609058E-4"/>
    <n v="-6.1609659930482528E-4"/>
    <n v="-5.1889596165138169E-4"/>
    <n v="-4.3503197565380748E-4"/>
    <n v="-3.6330134308382904E-4"/>
    <n v="-3.0243578146768504E-4"/>
    <n v="-2.5107348834765462E-4"/>
    <n v="-2.0804438898525034E-4"/>
    <n v="1.2151099735602633E-2"/>
    <n v="-6.0506183925099059E-4"/>
    <n v="-3.0391039110333424E-4"/>
    <n v="7.2305073204025558E-3"/>
    <n v="-7.3781136914707771E-4"/>
    <n v="2.1118585182392994E-3"/>
    <n v="1.0654543225409771E-2"/>
    <n v="9.4339138469458892E-4"/>
    <n v="804.73764981520003"/>
    <n v="0"/>
    <n v="0"/>
    <n v="0"/>
    <n v="0"/>
    <n v="0"/>
    <n v="0"/>
    <n v="0"/>
    <n v="0"/>
    <n v="0"/>
    <n v="0"/>
    <n v="0"/>
    <n v="0"/>
    <n v="-5.7564916997137985"/>
    <n v="-4.8880622904367659"/>
    <n v="-4.1157502511456725"/>
    <n v="-3.4408995071174493"/>
    <n v="-2.8596356446607643"/>
    <n v="-2.3648338196540974"/>
    <n v="-1.9476585002724074"/>
    <n v="-1.5986755408381832"/>
    <n v="-1.308595021267976"/>
    <n v="-1.0687240262172311"/>
    <n v="61.508866861620525"/>
    <n v="-3.0174433923446902"/>
    <n v="-1.4931117514906811"/>
    <n v="34.981194416107563"/>
  </r>
  <r>
    <x v="5"/>
    <x v="0"/>
    <n v="60501"/>
    <n v="4.2113416317935214E-2"/>
    <n v="0"/>
    <n v="0"/>
    <n v="0"/>
    <n v="0"/>
    <n v="5.9048294779894049E-4"/>
    <n v="3.3471737757685395E-2"/>
    <n v="2.6113972649817292"/>
    <n v="0"/>
    <n v="0"/>
    <n v="1.5335250905808648E-2"/>
    <n v="0"/>
    <n v="0.54341306978388171"/>
    <n v="0"/>
    <n v="0.18624944022989678"/>
    <n v="8.4274932477752015E-2"/>
    <n v="0.32442656275812465"/>
    <n v="-4.1820912906912575E-2"/>
    <n v="0.14170913995442938"/>
    <n v="4.3998601160181949E-2"/>
    <n v="-0.10272624982581255"/>
    <n v="0.16165854774615696"/>
    <n v="4.9868946013701787E-2"/>
    <n v="0.1659484915965562"/>
    <n v="0.22810515839055256"/>
    <n v="9.7818840899572324E-2"/>
    <n v="0.23940122490506452"/>
    <n v="-7.6934517270733804E-2"/>
    <n v="1.8600480121169811"/>
    <n v="0.14143826326854714"/>
    <n v="1.3923752479656308"/>
    <n v="0.2497170171303722"/>
    <n v="0.22684119842968675"/>
    <n v="959.42785055520005"/>
    <n v="0"/>
    <n v="0"/>
    <n v="0"/>
    <n v="0"/>
    <n v="15.048457924655999"/>
    <n v="871.13544688152001"/>
    <n v="69376.991138769605"/>
    <n v="0"/>
    <n v="0"/>
    <n v="432.28538778384001"/>
    <n v="0"/>
    <n v="15906.243965644"/>
    <n v="1919.9515117081464"/>
    <n v="7566.2762966449827"/>
    <n v="-997.97244469765474"/>
    <n v="3458.2698514478943"/>
    <n v="1097.5451059407387"/>
    <n v="-2617.9784768108329"/>
    <n v="4207.3253636414811"/>
    <n v="1324.8682887460154"/>
    <n v="4498.5317101994451"/>
    <n v="6306.651419181997"/>
    <n v="2757.4153061180441"/>
    <n v="6877.9971915225033"/>
    <n v="-2251.9502550316492"/>
    <n v="55449.891289219326"/>
  </r>
  <r>
    <x v="5"/>
    <x v="0"/>
    <n v="60502"/>
    <n v="0"/>
    <n v="0"/>
    <n v="0"/>
    <n v="0"/>
    <n v="0"/>
    <n v="2.7795124872363273E-3"/>
    <n v="0"/>
    <n v="1.2832221044123915"/>
    <n v="0"/>
    <n v="0"/>
    <n v="0"/>
    <n v="0"/>
    <n v="0"/>
    <n v="0"/>
    <n v="0"/>
    <n v="-3.9862159312563416E-3"/>
    <n v="9.546355799848201E-3"/>
    <n v="-4.0175434859545146E-3"/>
    <n v="1.3220899542018224E-3"/>
    <n v="5.1182684613279355E-3"/>
    <n v="-3.6641571626626636E-3"/>
    <n v="-3.5075818807100653E-3"/>
    <n v="-3.6634663536946736E-3"/>
    <n v="2.1966733296344266E-3"/>
    <n v="-3.7570542536300372E-3"/>
    <n v="-4.188922678580888E-3"/>
    <n v="7.0222727185779883E-3"/>
    <n v="-4.5970817812289091E-3"/>
    <n v="4.2037578998059769E-3"/>
    <n v="4.6380842770138452E-2"/>
    <n v="2.2153250104932918E-3"/>
    <n v="9.8923201299971369E-2"/>
    <n v="-1.4090038316583869E-4"/>
    <n v="0"/>
    <n v="0"/>
    <n v="0"/>
    <n v="0"/>
    <n v="0"/>
    <n v="30.54406272224"/>
    <n v="0"/>
    <n v="13677.864410931681"/>
    <n v="0"/>
    <n v="0"/>
    <n v="0"/>
    <n v="0"/>
    <n v="0"/>
    <n v="-47.093155011862414"/>
    <n v="111.20549871243169"/>
    <n v="-46.137469392701647"/>
    <n v="14.964736191610427"/>
    <n v="57.089166417651796"/>
    <n v="-40.265423060500012"/>
    <n v="-37.966066276805748"/>
    <n v="-39.048887864031528"/>
    <n v="23.051889921183673"/>
    <n v="-38.806613385744654"/>
    <n v="-42.576210105096145"/>
    <n v="70.215704913061302"/>
    <n v="-45.207702236605094"/>
    <n v="40.646135133223993"/>
  </r>
  <r>
    <x v="5"/>
    <x v="0"/>
    <n v="60601"/>
    <n v="3.1665845458741071"/>
    <n v="0.28639607304716325"/>
    <n v="0.49638483743449818"/>
    <n v="0.75093735862822275"/>
    <n v="0.39723469163689584"/>
    <n v="0.3569623267652538"/>
    <n v="2.4876868622374633"/>
    <n v="2.6409563649549521"/>
    <n v="0.84750195425344155"/>
    <n v="2.4436228248247605"/>
    <n v="3.8861902229448932"/>
    <n v="1.4158239076846799"/>
    <n v="2.9276227726294306"/>
    <n v="0.51123942303662806"/>
    <n v="2.7432123010863343"/>
    <n v="4.249261378610445"/>
    <n v="0.72513003627460337"/>
    <n v="0.17154021940172437"/>
    <n v="1.4717491095536768"/>
    <n v="2.4237732401623759"/>
    <n v="-9.6100473320388374E-2"/>
    <n v="3.9316868989797085"/>
    <n v="6.0240520183972039"/>
    <n v="2.4510504031294946"/>
    <n v="3.3096194110567323"/>
    <n v="9.1454571770688702"/>
    <n v="6.7059567246035625"/>
    <n v="20.464673260754033"/>
    <n v="57.546464058940039"/>
    <n v="0.78636983261575122"/>
    <n v="28.216018797359585"/>
    <n v="1.700300364839674"/>
    <n v="8.4660223902580061"/>
    <n v="69683.859516505603"/>
    <n v="6278.6611094129603"/>
    <n v="10841.04484956944"/>
    <n v="16338.144111674243"/>
    <n v="8609.6647065380803"/>
    <n v="7707.5305595153595"/>
    <n v="53507.656719865598"/>
    <n v="56585.131075524805"/>
    <n v="18088.234209631202"/>
    <n v="51951.421255774403"/>
    <n v="82297.850351304005"/>
    <n v="29866.805332608321"/>
    <n v="61515.209698489598"/>
    <n v="93509.245897701461"/>
    <n v="15897.02578524813"/>
    <n v="3746.43839173366"/>
    <n v="32020.845376559344"/>
    <n v="52532.861207279333"/>
    <n v="-2075.0014199338257"/>
    <n v="84566.653510154545"/>
    <n v="129071.33854617849"/>
    <n v="52312.768753992808"/>
    <n v="70362.50867906613"/>
    <n v="193673.34663878748"/>
    <n v="141462.15710551216"/>
    <n v="430003.71455496375"/>
    <n v="1204389.9462895561"/>
  </r>
  <r>
    <x v="6"/>
    <x v="0"/>
    <n v="70101"/>
    <n v="8.1085567304670508E-2"/>
    <n v="0.18611331898378708"/>
    <n v="6.191352379624069E-2"/>
    <n v="4.9760465021766405E-2"/>
    <n v="1.9387696433071248E-2"/>
    <n v="1.4366183862685122E-2"/>
    <n v="3.957451506896114E-2"/>
    <n v="1.7841240008426282E-2"/>
    <n v="8.5953191363734235E-3"/>
    <n v="1.4590390418703057E-2"/>
    <n v="3.4908489054811712E-2"/>
    <n v="2.7824653202576894E-2"/>
    <n v="3.6908439105664624E-2"/>
    <n v="9.9262435933931401E-2"/>
    <n v="3.3213860454351075E-2"/>
    <n v="6.7355773712570982E-2"/>
    <n v="0.16398688319013999"/>
    <n v="0.18108687053827446"/>
    <n v="0.13974598090343712"/>
    <n v="6.9925175159781153E-2"/>
    <n v="6.3752718785493295E-2"/>
    <n v="5.1311982504700142E-2"/>
    <n v="7.3658187643556403E-2"/>
    <n v="2.9824234603355891E-2"/>
    <n v="4.0014675753017946E-2"/>
    <n v="1.9095655202904106E-2"/>
    <n v="0.11973736469357492"/>
    <n v="2.4690180866891379E-4"/>
    <n v="0.20213296304858003"/>
    <n v="0.16166957340946098"/>
    <n v="0.10739384462212259"/>
    <n v="4.5605369338287557E-2"/>
    <n v="8.7276811967718221E-2"/>
    <n v="116090.8553946352"/>
    <n v="268785.97195629921"/>
    <n v="90189.615854555203"/>
    <n v="73108.075209979201"/>
    <n v="28726.711029488801"/>
    <n v="21465.880096704797"/>
    <n v="59626.605258283198"/>
    <n v="27104.233408401124"/>
    <n v="13165.338582034399"/>
    <n v="22530.24743831456"/>
    <n v="54341.416558822406"/>
    <n v="43661.861487766408"/>
    <n v="58377.192330891201"/>
    <n v="96433.800070477577"/>
    <n v="236830.84062449931"/>
    <n v="263789.78757371602"/>
    <n v="205314.79514332983"/>
    <n v="103607.99218389741"/>
    <n v="95258.993645690163"/>
    <n v="77311.353543971665"/>
    <n v="111900.78208621444"/>
    <n v="45681.392426910374"/>
    <n v="61790.022062998265"/>
    <n v="29725.86273256717"/>
    <n v="187889.3581924992"/>
    <n v="390.51866512821289"/>
    <n v="322235.11423500703"/>
  </r>
  <r>
    <x v="6"/>
    <x v="0"/>
    <n v="70102"/>
    <n v="0.78103585737523151"/>
    <n v="0.54362098783855262"/>
    <n v="0.19730972497779992"/>
    <n v="0.21628899953687758"/>
    <n v="0.77761818432270302"/>
    <n v="6.4532040061081417E-2"/>
    <n v="0.51758471316061228"/>
    <n v="0.26987307658843385"/>
    <n v="0.28833887342662678"/>
    <n v="6.9726042986660672E-2"/>
    <n v="2.6275479617114662E-2"/>
    <n v="0.25954163979214528"/>
    <n v="6.2400853992926615E-2"/>
    <n v="0.31907323745107669"/>
    <n v="0.11607265780072885"/>
    <n v="0.96459606779213825"/>
    <n v="1.9432497656051486"/>
    <n v="1.1793644954149582"/>
    <n v="1.4158740185037029"/>
    <n v="0.82462131722500853"/>
    <n v="1.0130414682000124"/>
    <n v="0.24009956151063133"/>
    <n v="0.46074534344880863"/>
    <n v="0.35204101614727396"/>
    <n v="0.23097580840791626"/>
    <n v="-1.9966061314688994E-2"/>
    <n v="0.46182925828924704"/>
    <n v="-0.26428700009156103"/>
    <n v="2.3737019369644123"/>
    <n v="1.4945419051650133"/>
    <n v="0.85510433873268399"/>
    <n v="0.31339588259052048"/>
    <n v="0.79827764257878631"/>
    <n v="25692.174528358242"/>
    <n v="20732.073613198882"/>
    <n v="8559.2958695369598"/>
    <n v="10516.620024481599"/>
    <n v="41886.4034985424"/>
    <n v="3814.3598239304006"/>
    <n v="33307.093876598563"/>
    <n v="18781.277019018878"/>
    <n v="21578.127931755043"/>
    <n v="5583.5917963288002"/>
    <n v="2241.85019641184"/>
    <n v="23505.129066135843"/>
    <n v="5978.4386185003204"/>
    <n v="31730.387650022389"/>
    <n v="74109.716310883552"/>
    <n v="51160.831811100885"/>
    <n v="68844.042401705548"/>
    <n v="44418.227252325087"/>
    <n v="59878.855102366331"/>
    <n v="15450.646882770638"/>
    <n v="32064.65068663294"/>
    <n v="26345.341484397395"/>
    <n v="18496.311761497527"/>
    <n v="-1703.5243174305797"/>
    <n v="41825.104947707368"/>
    <n v="-25320.54461777219"/>
    <n v="239860.20702831692"/>
  </r>
  <r>
    <x v="6"/>
    <x v="0"/>
    <n v="70103"/>
    <n v="15.850329559894483"/>
    <n v="7.3613407558831492"/>
    <n v="0.41689814754392784"/>
    <n v="1.6920900081551762"/>
    <n v="0.55304255678039926"/>
    <n v="1.0051840690025142"/>
    <n v="5.1600983645115388"/>
    <n v="1.1489235896642729"/>
    <n v="0.70195846025583641"/>
    <n v="0.77546060043487153"/>
    <n v="0.91717775874874508"/>
    <n v="0.76812336641894785"/>
    <n v="11.699734544822075"/>
    <n v="3.156776303860751"/>
    <n v="4.461678556663256"/>
    <n v="4.8241268974770568"/>
    <n v="9.0693008385012419"/>
    <n v="24.604079062596981"/>
    <n v="14.646449415093766"/>
    <n v="9.2797568965561155"/>
    <n v="9.6408989151236462"/>
    <n v="13.221882317078524"/>
    <n v="9.6226884102035992"/>
    <n v="6.1811271299213519"/>
    <n v="3.3538491922094957"/>
    <n v="-0.3766185303295172"/>
    <n v="28.416493138414932"/>
    <n v="-6.9683801077664249"/>
    <n v="39.913829439825925"/>
    <n v="15.88228469403318"/>
    <n v="20.339127184034499"/>
    <n v="3.6961816755473791"/>
    <n v="11.816391643921905"/>
    <n v="207655.16756417762"/>
    <n v="101652.75449799041"/>
    <n v="6052.1104078952003"/>
    <n v="25762.070374162558"/>
    <n v="8812.1800997388818"/>
    <n v="16728.273276339842"/>
    <n v="89527.706624275204"/>
    <n v="20747.262182157439"/>
    <n v="13173.654423621281"/>
    <n v="15102.095193469122"/>
    <n v="18511.398704825922"/>
    <n v="16046.865247858239"/>
    <n v="252714.26616815681"/>
    <n v="63200.886483846916"/>
    <n v="125237.97527886365"/>
    <n v="357177.41575172037"/>
    <n v="222992.19234480258"/>
    <n v="147863.64638972515"/>
    <n v="160443.83974548773"/>
    <n v="229399.65820131238"/>
    <n v="173766.5073114566"/>
    <n v="116001.21284723401"/>
    <n v="65316.21301827993"/>
    <n v="-7601.2917976406461"/>
    <n v="593648.95815462631"/>
    <n v="-150517.01032775478"/>
    <n v="890397.70714363677"/>
  </r>
  <r>
    <x v="6"/>
    <x v="0"/>
    <n v="70104"/>
    <n v="7.2821056758156972"/>
    <n v="3.714182695523383"/>
    <n v="0.40991031299577485"/>
    <n v="0.38936661638664266"/>
    <n v="0.40957083857876031"/>
    <n v="0.53985957229061798"/>
    <n v="0.97159028564871452"/>
    <n v="0.31552488619350899"/>
    <n v="0.16977488532876381"/>
    <n v="0.37217219376907656"/>
    <n v="1.0931951682142127"/>
    <n v="0.59886071758041126"/>
    <n v="1.5836333258823476"/>
    <n v="1.5044865416352671"/>
    <n v="1.091896403892324"/>
    <n v="1.2043129571703017"/>
    <n v="0.60701108446614871"/>
    <n v="1.2613215756681546"/>
    <n v="1.1266163757497816"/>
    <n v="0.79888362269344149"/>
    <n v="0.36354629957722345"/>
    <n v="0.72250127737614211"/>
    <n v="0.49620971504875117"/>
    <n v="0.19619714030829105"/>
    <n v="0.54024018263409568"/>
    <n v="0.28164561768924251"/>
    <n v="1.8350145292039501"/>
    <n v="-0.14922329401901921"/>
    <n v="3.1275306164751417"/>
    <n v="0.99499202938313547"/>
    <n v="1.6028918147777469"/>
    <n v="1.3730574749390703"/>
    <n v="0.88655769286011754"/>
    <n v="571652.57765720808"/>
    <n v="309903.97574908001"/>
    <n v="36225.8239110016"/>
    <n v="36332.577708270401"/>
    <n v="40240.3348903632"/>
    <n v="55706.489685952001"/>
    <n v="105052.22804548161"/>
    <n v="35673.559157924319"/>
    <n v="20033.266693908801"/>
    <n v="45753.360813195199"/>
    <n v="139790.14574505601"/>
    <n v="79534.691901854414"/>
    <n v="218142.32337364162"/>
    <n v="94539.77145082585"/>
    <n v="50647.790865686518"/>
    <n v="111469.29424967316"/>
    <n v="105126.82725396362"/>
    <n v="78490.315929630626"/>
    <n v="37513.252014474958"/>
    <n v="78119.728115017992"/>
    <n v="56101.966593126854"/>
    <n v="23151.066359238037"/>
    <n v="66414.967092305189"/>
    <n v="36014.870070776509"/>
    <n v="243708.27962357661"/>
    <n v="-20555.210304531858"/>
    <n v="446251.70601175562"/>
  </r>
  <r>
    <x v="6"/>
    <x v="0"/>
    <n v="70105"/>
    <n v="5.5499237601063802"/>
    <n v="2.0061220065726713"/>
    <n v="0.29254141457561328"/>
    <n v="0.48168139226863671"/>
    <n v="0.45186077711531231"/>
    <n v="0.38950531145603606"/>
    <n v="1.219374375602414"/>
    <n v="1.1323928100262466"/>
    <n v="0.4908159075068308"/>
    <n v="0.18809306889272653"/>
    <n v="1.490866056067816"/>
    <n v="1.6052953352459722"/>
    <n v="18.886001589344342"/>
    <n v="0.92678160447230706"/>
    <n v="7.3273876602193768"/>
    <n v="1.6182339003081343"/>
    <n v="1.0588748116376261"/>
    <n v="2.6399183318796946"/>
    <n v="2.4308299889259546"/>
    <n v="0.97359169043838267"/>
    <n v="0.34463310125370983"/>
    <n v="1.8934805240434769"/>
    <n v="4.0806991923514238"/>
    <n v="0.69272538496310354"/>
    <n v="0.94843011166201607"/>
    <n v="0.28941221349886775"/>
    <n v="7.6453385702050403"/>
    <n v="-1.1978100532772631"/>
    <n v="6.7430032765158412"/>
    <n v="2.0155596697656306"/>
    <n v="4.3707457591317107"/>
    <n v="2.6295749080600763"/>
    <n v="2.1543829317432861"/>
    <n v="258015.95560734562"/>
    <n v="94562.573023816003"/>
    <n v="13979.091495495681"/>
    <n v="23329.274871746882"/>
    <n v="22177.778801596643"/>
    <n v="19369.320128085761"/>
    <n v="61427.203545347213"/>
    <n v="57779.210738779206"/>
    <n v="25361.439572692962"/>
    <n v="9840.8412713985599"/>
    <n v="78966.702391744009"/>
    <n v="86067.909399212804"/>
    <n v="1024811.104242592"/>
    <n v="75231.694025325167"/>
    <n v="49912.181996162777"/>
    <n v="126148.4974888712"/>
    <n v="117732.38885365076"/>
    <n v="47784.853758406258"/>
    <n v="17137.914859144483"/>
    <n v="95385.974879214191"/>
    <n v="208213.59559053904"/>
    <n v="35794.506091813484"/>
    <n v="49620.915012045021"/>
    <n v="15329.296712394527"/>
    <n v="409904.82744154322"/>
    <n v="-64996.766920984126"/>
    <n v="370258.30991348485"/>
  </r>
  <r>
    <x v="6"/>
    <x v="0"/>
    <n v="70201"/>
    <n v="1.5922837966264187"/>
    <n v="2.040591731742444"/>
    <n v="0.57638386900712191"/>
    <n v="0.66702688799520227"/>
    <n v="0.42279182368301382"/>
    <n v="0.38379203628725034"/>
    <n v="1.3272560274928238"/>
    <n v="0.45271299715501284"/>
    <n v="0.43003313418459999"/>
    <n v="0.4325692658866549"/>
    <n v="0.48615540666383061"/>
    <n v="0.53052402293291423"/>
    <n v="0.52606690405718759"/>
    <n v="1.0946674962482559"/>
    <n v="0.51424877788464407"/>
    <n v="0.36230982612866636"/>
    <n v="2.4716159415996737"/>
    <n v="2.4590465021749903"/>
    <n v="1.4161559403219013"/>
    <n v="0.74543899283971227"/>
    <n v="0.82639482494726968"/>
    <n v="0.84139907471113606"/>
    <n v="0.74186362936461125"/>
    <n v="0.30580114298023819"/>
    <n v="0.53208892167211175"/>
    <n v="0.500118378250478"/>
    <n v="0.80851115619415281"/>
    <n v="-0.18636751815195426"/>
    <n v="2.0810254197735771"/>
    <n v="2.1192211448306799"/>
    <n v="7.1478054091981456"/>
    <n v="0.75909137720880571"/>
    <n v="0.99324301662904013"/>
    <n v="140635.28176943518"/>
    <n v="189338.34442145441"/>
    <n v="56052.754877073603"/>
    <n v="67844.63883176801"/>
    <n v="44889.921879543996"/>
    <n v="42461.983310748801"/>
    <n v="152767.16876442402"/>
    <n v="54127.724078844803"/>
    <n v="53335.2895003792"/>
    <n v="55580.3924045104"/>
    <n v="64635.333626769607"/>
    <n v="72901.958611326409"/>
    <n v="74636.794146921602"/>
    <n v="32000.290773162196"/>
    <n v="229331.35675726732"/>
    <n v="239139.81329001562"/>
    <n v="144040.05300202122"/>
    <n v="79146.985064756445"/>
    <n v="91430.670642516023"/>
    <n v="96845.03349925176"/>
    <n v="88699.441117721013"/>
    <n v="37927.292559267022"/>
    <n v="68367.573456727972"/>
    <n v="66491.738625157552"/>
    <n v="111101.5605284195"/>
    <n v="-26441.264372844817"/>
    <n v="304537.25992966525"/>
  </r>
  <r>
    <x v="6"/>
    <x v="0"/>
    <n v="70202"/>
    <n v="2.5885992988410584"/>
    <n v="9.6062865397135138"/>
    <n v="2.2305034766829035"/>
    <n v="6.5721024581378789"/>
    <n v="1.2026819256699481"/>
    <n v="0.37941292472723998"/>
    <n v="2.0765121634341543"/>
    <n v="1.1949262141153483"/>
    <n v="3.8775432252616269"/>
    <n v="2.8476512691376228"/>
    <n v="0.91334845270319187"/>
    <n v="2.5230585081651919"/>
    <n v="3.4625904792189721"/>
    <n v="6.1362974915114323"/>
    <n v="2.2996658133624521"/>
    <n v="2.3155843938055516"/>
    <n v="13.06740542204181"/>
    <n v="11.449256563645301"/>
    <n v="17.522377072490485"/>
    <n v="8.446903652697813"/>
    <n v="5.5221763190889428"/>
    <n v="4.4664714364866107"/>
    <n v="3.8740893953084345"/>
    <n v="5.7921705694788246"/>
    <n v="4.4501909611659141"/>
    <n v="0.34665439393925512"/>
    <n v="4.6781659356175442"/>
    <n v="2.0843757602067039"/>
    <n v="25.160458868508051"/>
    <n v="14.013357460465391"/>
    <n v="10.641000188110766"/>
    <n v="3.036555148908358"/>
    <n v="7.7983057674629448"/>
    <n v="33162.545617452801"/>
    <n v="121490.7058677568"/>
    <n v="27841.144395956002"/>
    <n v="80955.158079342393"/>
    <n v="14616.193442666879"/>
    <n v="4548.7815545548801"/>
    <n v="24552.679820445439"/>
    <n v="13932.83965658496"/>
    <n v="44572.359374382402"/>
    <n v="32266.736530598402"/>
    <n v="10198.44882288384"/>
    <n v="27758.68970683344"/>
    <n v="37524.093023296002"/>
    <n v="29664.951669042919"/>
    <n v="165263.47637256279"/>
    <n v="142909.62042742065"/>
    <n v="215840.64077893781"/>
    <n v="102655.22009123652"/>
    <n v="66205.37188955734"/>
    <n v="52811.55826501768"/>
    <n v="45171.882349296349"/>
    <n v="66581.000696159084"/>
    <n v="50425.113780970976"/>
    <n v="3870.7429627257225"/>
    <n v="51469.181623664219"/>
    <n v="22588.38011336005"/>
    <n v="268537.57750358642"/>
  </r>
  <r>
    <x v="6"/>
    <x v="0"/>
    <n v="70301"/>
    <n v="822.6991819815288"/>
    <n v="72.859446657755683"/>
    <n v="122.61090699910409"/>
    <n v="51.37128291670949"/>
    <n v="36.841119135197893"/>
    <n v="224.90506681011044"/>
    <n v="231.04057290609541"/>
    <n v="211.64389604566506"/>
    <n v="217.66837817009502"/>
    <n v="493.69204346283396"/>
    <n v="584.84198561539984"/>
    <n v="279.78533213031295"/>
    <n v="481.30005956017862"/>
    <n v="82.280545524523077"/>
    <n v="448.64245910196382"/>
    <n v="98.478623948820015"/>
    <n v="88.46120373343777"/>
    <n v="85.42537704054439"/>
    <n v="57.192023532513467"/>
    <n v="38.322336828975367"/>
    <n v="93.543740989306798"/>
    <n v="126.46526964898027"/>
    <n v="162.16763114690067"/>
    <n v="185.23632221562573"/>
    <n v="189.2589158727047"/>
    <n v="140.09413951615915"/>
    <n v="255.46651112003318"/>
    <n v="267.17373696473038"/>
    <n v="168.09995600594294"/>
    <n v="76.750246763238763"/>
    <n v="229.71028740329299"/>
    <n v="294.71225172238366"/>
    <n v="139.67041346890534"/>
    <n v="40173223.755340032"/>
    <n v="3655577.0171595761"/>
    <n v="6316178.2631518478"/>
    <n v="2715229.1585626802"/>
    <n v="1996678.1337703201"/>
    <n v="12490777.600499913"/>
    <n v="13141356.7463258"/>
    <n v="12322119.271674665"/>
    <n v="12964763.940567199"/>
    <n v="30067326.523016978"/>
    <n v="36403489.394630566"/>
    <n v="17790430.128838081"/>
    <n v="31249368.967063718"/>
    <n v="4808809.6860448299"/>
    <n v="4438363.9749177732"/>
    <n v="4400602.8728666035"/>
    <n v="3022884.4038109994"/>
    <n v="2076955.6891199779"/>
    <n v="5195232.2870641211"/>
    <n v="7193218.0723643489"/>
    <n v="9441561.6530037038"/>
    <n v="11033045.8238071"/>
    <n v="11526435.753395334"/>
    <n v="8720159.7141833268"/>
    <n v="16244093.57607843"/>
    <n v="17346789.21990905"/>
    <n v="11139815.984557834"/>
  </r>
  <r>
    <x v="6"/>
    <x v="0"/>
    <n v="70302"/>
    <n v="230.77218447370018"/>
    <n v="15.459213139230753"/>
    <n v="10.48506372238448"/>
    <n v="30.480760760076613"/>
    <n v="37.8337140552824"/>
    <n v="70.785166990037695"/>
    <n v="190.18454842450814"/>
    <n v="149.33042657508875"/>
    <n v="187.67245141196426"/>
    <n v="154.88228893657293"/>
    <n v="121.34959325520569"/>
    <n v="233.88498098200785"/>
    <n v="293.8159959818438"/>
    <n v="18.808345873897281"/>
    <n v="216.35019007301912"/>
    <n v="74.788584220774624"/>
    <n v="27.59457493143557"/>
    <n v="67.94296745006065"/>
    <n v="51.269166622686619"/>
    <n v="36.632146142879215"/>
    <n v="72.314619422162323"/>
    <n v="117.15569682316902"/>
    <n v="221.25365130608998"/>
    <n v="198.12488425222469"/>
    <n v="160.50438918865166"/>
    <n v="116.71639170173766"/>
    <n v="673.50574684032881"/>
    <n v="187.29681401712921"/>
    <n v="300.34196833061492"/>
    <n v="49.158581152912376"/>
    <n v="387.9103161513595"/>
    <n v="132.84126066983873"/>
    <n v="164.67440008928179"/>
    <n v="2510570.5948893842"/>
    <n v="172926.75817543521"/>
    <n v="120504.83736136481"/>
    <n v="359672.97696890403"/>
    <n v="458052.77606730402"/>
    <n v="878727.06301432801"/>
    <n v="2419337.6405081679"/>
    <n v="1945476.7974202561"/>
    <n v="2502612.1395785436"/>
    <n v="2112904.1856727279"/>
    <n v="1692705.4763168641"/>
    <n v="3334264.288879504"/>
    <n v="4278842.3494835915"/>
    <n v="813625.00773780711"/>
    <n v="308672.91518303828"/>
    <n v="780868.52490354702"/>
    <n v="604976.16614770214"/>
    <n v="443505.39335183869"/>
    <n v="897713.68550672301"/>
    <n v="1490337.6192875332"/>
    <n v="2882492.5692157401"/>
    <n v="2641995.3315034164"/>
    <n v="2189600.8773115859"/>
    <n v="1628076.9478475386"/>
    <n v="9601497.9269557279"/>
    <n v="2727603.5025314526"/>
    <n v="4466085.0690762438"/>
  </r>
  <r>
    <x v="6"/>
    <x v="0"/>
    <n v="70303"/>
    <n v="1629.3597220333729"/>
    <n v="115.75237383428872"/>
    <n v="61.079461487660168"/>
    <n v="33.853919933496485"/>
    <n v="21.256339261360786"/>
    <n v="156.16403172640071"/>
    <n v="108.34831583723505"/>
    <n v="234.72551175364006"/>
    <n v="183.63872000578701"/>
    <n v="1174.1184069224771"/>
    <n v="228.64077343144422"/>
    <n v="894.8188729833937"/>
    <n v="357.56223085589579"/>
    <n v="70.228585085148453"/>
    <n v="493.67395909024452"/>
    <n v="128.99956260552318"/>
    <n v="66.587075854331346"/>
    <n v="59.673252435693918"/>
    <n v="75.652561605195601"/>
    <n v="53.803180552381264"/>
    <n v="91.370843463025679"/>
    <n v="104.72360683153522"/>
    <n v="230.78015988601504"/>
    <n v="260.86917143303958"/>
    <n v="301.59876570150055"/>
    <n v="215.00599806127383"/>
    <n v="793.1715416979132"/>
    <n v="307.84830311577542"/>
    <n v="223.32396334782905"/>
    <n v="300.41139826843101"/>
    <n v="443.32202239688951"/>
    <n v="399.94759077434253"/>
    <n v="208.10057047078809"/>
    <n v="9606704.9211087674"/>
    <n v="706436.73751066404"/>
    <n v="385350.32252564799"/>
    <n v="220558.2883667296"/>
    <n v="142885.11251486721"/>
    <n v="1081904.4118005042"/>
    <n v="773065.23349867202"/>
    <n v="1723119.9817834718"/>
    <n v="1386105.0586036802"/>
    <n v="9104114.1272768881"/>
    <n v="1819980.556514296"/>
    <n v="7307985.7356553767"/>
    <n v="2993868.5589564154"/>
    <n v="760581.4211221647"/>
    <n v="406380.92393898417"/>
    <n v="376478.54961679294"/>
    <n v="492876.43885784934"/>
    <n v="361664.97967310686"/>
    <n v="633017.20351184194"/>
    <n v="747202.9347430038"/>
    <n v="1694157.1537232364"/>
    <n v="1969040.5059765829"/>
    <n v="2338596.8292494351"/>
    <n v="1711447.7445677398"/>
    <n v="6477831.9810468573"/>
    <n v="2577613.8419883875"/>
    <n v="1916119.6055243732"/>
  </r>
  <r>
    <x v="6"/>
    <x v="0"/>
    <n v="70401"/>
    <n v="4.9559492902533195"/>
    <n v="3.8146105711513232"/>
    <n v="2.9543127398144455"/>
    <n v="2.1895791809709735"/>
    <n v="1.87119858088894"/>
    <n v="3.4908565905893134"/>
    <n v="6.3852143573227611"/>
    <n v="3.7334897994992957"/>
    <n v="1.8013750504121306"/>
    <n v="2.435682943766591"/>
    <n v="6.540020522117298"/>
    <n v="3.9206512949502761"/>
    <n v="16.50643726487138"/>
    <n v="2.986167497312247"/>
    <n v="8.9890363606463186"/>
    <n v="2.3578615756254759"/>
    <n v="9.8277220324087704"/>
    <n v="37.220549123764641"/>
    <n v="17.847380567980291"/>
    <n v="8.8649825749198108"/>
    <n v="14.054009061292268"/>
    <n v="17.962728791453042"/>
    <n v="13.767974893864183"/>
    <n v="5.3303588590939697"/>
    <n v="10.075153767696465"/>
    <n v="7.3892404297122445"/>
    <n v="49.869612638976101"/>
    <n v="-4.5342513348672817"/>
    <n v="101.46871654555603"/>
    <n v="21.951457502495156"/>
    <n v="49.31350944031059"/>
    <n v="4.6614906297390801"/>
    <n v="20.82157425196257"/>
    <n v="67628.8840147968"/>
    <n v="52035.102801075198"/>
    <n v="40287.962832849596"/>
    <n v="29850.532974177284"/>
    <n v="25502.565458935362"/>
    <n v="47559.430190188803"/>
    <n v="86966.619546736008"/>
    <n v="50835.197109982408"/>
    <n v="24520.317186209923"/>
    <n v="33142.337815832005"/>
    <n v="88963.899162361602"/>
    <n v="53316.936960028805"/>
    <n v="224405.0146159264"/>
    <n v="32175.379060985244"/>
    <n v="134059.95624408804"/>
    <n v="507576.6284007784"/>
    <n v="243313.3392832753"/>
    <n v="120820.84751358209"/>
    <n v="191471.81945104586"/>
    <n v="244652.36613959045"/>
    <n v="187464.74615485471"/>
    <n v="72556.84478998711"/>
    <n v="137092.61731704581"/>
    <n v="100515.83756537567"/>
    <n v="678176.86227743595"/>
    <n v="-61643.146897520695"/>
    <n v="1378959.8578541065"/>
  </r>
  <r>
    <x v="6"/>
    <x v="0"/>
    <n v="70402"/>
    <n v="6.631246283154506"/>
    <n v="9.1516072130963888"/>
    <n v="1.6153276762539044"/>
    <n v="0.69219674854470892"/>
    <n v="1.2851718325273069"/>
    <n v="1.7080003457124744"/>
    <n v="11.023531584291852"/>
    <n v="1.7365862543716013"/>
    <n v="1.5196884557456583"/>
    <n v="2.0346222067642379"/>
    <n v="4.0751546731091342"/>
    <n v="1.6774759912778718"/>
    <n v="5.2983356721311656"/>
    <n v="3.8197105459650005"/>
    <n v="3.6836554455060573"/>
    <n v="8.1844902097274783"/>
    <n v="14.307001136677371"/>
    <n v="17.784925998825432"/>
    <n v="6.8851220300246609"/>
    <n v="8.092335907659761"/>
    <n v="4.8162258963626758"/>
    <n v="25.818583642786987"/>
    <n v="12.968190976187437"/>
    <n v="2.5076080215162286"/>
    <n v="4.2242106955196315"/>
    <n v="8.1838766298709604"/>
    <n v="41.96906714658008"/>
    <n v="-2.0101895413411253"/>
    <n v="37.93411200431607"/>
    <n v="12.997054084793376"/>
    <n v="25.974719947844857"/>
    <n v="3.7268419182292933"/>
    <n v="13.690397196765259"/>
    <n v="134799.97444396481"/>
    <n v="185164.46874257922"/>
    <n v="32529.468744401129"/>
    <n v="13873.699431081601"/>
    <n v="25636.607715254719"/>
    <n v="33908.930863429756"/>
    <n v="217802.93704243843"/>
    <n v="34146.495519708798"/>
    <n v="29737.263702031039"/>
    <n v="39620.198232320006"/>
    <n v="78968.347255508808"/>
    <n v="32346.769539811205"/>
    <n v="101664.4648768528"/>
    <n v="166374.31698334019"/>
    <n v="289473.55399839324"/>
    <n v="358152.83976434654"/>
    <n v="137998.50084778428"/>
    <n v="161425.91668599693"/>
    <n v="95616.532720488205"/>
    <n v="510123.57561418531"/>
    <n v="254993.53916477357"/>
    <n v="49068.873765029566"/>
    <n v="82258.054873853776"/>
    <n v="158587.16133363947"/>
    <n v="809289.52178750373"/>
    <n v="-38571.51691925351"/>
    <n v="724276.00049840671"/>
  </r>
  <r>
    <x v="6"/>
    <x v="0"/>
    <n v="70403"/>
    <n v="158.61603296037944"/>
    <n v="87.072893569593774"/>
    <n v="5.0334480859440216"/>
    <n v="3.7294002551670431"/>
    <n v="43.807771858222871"/>
    <n v="3.6469941130828372"/>
    <n v="66.773798369181037"/>
    <n v="16.733474470119909"/>
    <n v="10.04707319393161"/>
    <n v="37.392821237108457"/>
    <n v="30.568120712511224"/>
    <n v="14.989293274756841"/>
    <n v="25.165205288139212"/>
    <n v="31.945247303568276"/>
    <n v="23.57420642513576"/>
    <n v="30.375029208160274"/>
    <n v="131.46343861465979"/>
    <n v="122.79856217127845"/>
    <n v="31.064867709594193"/>
    <n v="30.645375168139108"/>
    <n v="37.417204913538853"/>
    <n v="28.784052306794148"/>
    <n v="36.698498747831543"/>
    <n v="37.799631476531182"/>
    <n v="26.661034242263121"/>
    <n v="22.866759500864266"/>
    <n v="46.894565849531297"/>
    <n v="-3.7918238234106347"/>
    <n v="61.127600232211023"/>
    <n v="95.166650144541165"/>
    <n v="34.773396847101985"/>
    <n v="38.736640568318329"/>
    <n v="45.771771165570485"/>
    <n v="7888451.167218551"/>
    <n v="4379853.6194441365"/>
    <n v="256046.47068388644"/>
    <n v="191829.16092502719"/>
    <n v="2278223.1754868804"/>
    <n v="191733.42150710401"/>
    <n v="3548359.6453382806"/>
    <n v="898721.44684120012"/>
    <n v="545314.94467383204"/>
    <n v="2050771.8879279762"/>
    <n v="1693840.7049216719"/>
    <n v="839100.63752088801"/>
    <n v="1423016.863428408"/>
    <n v="1510641.327609435"/>
    <n v="6612742.4257560018"/>
    <n v="6246640.0590907633"/>
    <n v="1597883.6003783965"/>
    <n v="1593712.7356190742"/>
    <n v="1967134.7139194782"/>
    <n v="1529584.5395830411"/>
    <n v="1971002.9707485365"/>
    <n v="2051612.7980202064"/>
    <n v="1462197.7619826787"/>
    <n v="1267092.8774618907"/>
    <n v="2625157.796256762"/>
    <n v="-214416.26174240117"/>
    <n v="3491302.8872627327"/>
  </r>
  <r>
    <x v="6"/>
    <x v="0"/>
    <n v="70404"/>
    <n v="59.689869072036274"/>
    <n v="181.52048543232527"/>
    <n v="9.982803484408473"/>
    <n v="5.7697353452095594"/>
    <n v="8.1224704454250478"/>
    <n v="4.3727898761890662"/>
    <n v="71.639818871943817"/>
    <n v="4.526341256292632"/>
    <n v="7.7427353953336766"/>
    <n v="8.1580005206337898"/>
    <n v="9.1127667099261416"/>
    <n v="14.97832865948558"/>
    <n v="82.153968336811161"/>
    <n v="65.757674753981107"/>
    <n v="35.415021235407629"/>
    <n v="56.053317953371788"/>
    <n v="94.865024414987062"/>
    <n v="64.302783004598695"/>
    <n v="49.772114501292613"/>
    <n v="32.872398352709837"/>
    <n v="38.496663853638637"/>
    <n v="87.958558202431107"/>
    <n v="24.499877125132848"/>
    <n v="21.01830191387489"/>
    <n v="22.819249310029864"/>
    <n v="31.741755236994358"/>
    <n v="38.327498280875929"/>
    <n v="6.9003542015950332"/>
    <n v="60.625465364234877"/>
    <n v="69.675146662633495"/>
    <n v="35.294255132768463"/>
    <n v="35.982316415847727"/>
    <n v="45.018097265411974"/>
    <n v="539656.10628027993"/>
    <n v="1656192.9090845359"/>
    <n v="91911.671680948813"/>
    <n v="53600.841356996803"/>
    <n v="76140.037955414402"/>
    <n v="41353.47385912"/>
    <n v="683443.87203834404"/>
    <n v="43556.981909303999"/>
    <n v="75158.732482503998"/>
    <n v="79866.825097004796"/>
    <n v="89970.345727100794"/>
    <n v="149124.24013383844"/>
    <n v="824825.84210158407"/>
    <n v="506778.04761643434"/>
    <n v="865548.48276234197"/>
    <n v="592035.72312334017"/>
    <n v="462382.9437170084"/>
    <n v="308145.86215830204"/>
    <n v="364062.95006386057"/>
    <n v="839124.64525119273"/>
    <n v="235762.3175751534"/>
    <n v="204024.65667798356"/>
    <n v="223400.45074519236"/>
    <n v="313386.3494548453"/>
    <n v="381588.57288440072"/>
    <n v="69279.556184014131"/>
    <n v="613711.58588214964"/>
  </r>
  <r>
    <x v="6"/>
    <x v="0"/>
    <n v="70501"/>
    <n v="188.56416474312246"/>
    <n v="78.713356270310328"/>
    <n v="10.94824178178154"/>
    <n v="118.28227826947888"/>
    <n v="85.273665763197712"/>
    <n v="234.96520095765229"/>
    <n v="322.53830107775843"/>
    <n v="217.16941969817063"/>
    <n v="279.01808271936301"/>
    <n v="395.87407753536729"/>
    <n v="84.878046221161"/>
    <n v="258.42068124114655"/>
    <n v="257.05583054060952"/>
    <n v="69.314625440523585"/>
    <n v="200.11818600097237"/>
    <n v="34.800947611941005"/>
    <n v="38.633055450977885"/>
    <n v="18.245313189478363"/>
    <n v="40.328184293196699"/>
    <n v="35.702617299418172"/>
    <n v="92.27745746354266"/>
    <n v="139.98438443118602"/>
    <n v="139.26936361307941"/>
    <n v="140.01563909027607"/>
    <n v="230.1040462771291"/>
    <n v="94.420388102980198"/>
    <n v="188.99431200921816"/>
    <n v="72.002630505591554"/>
    <n v="102.64114800870107"/>
    <n v="32.079199465694863"/>
    <n v="120.7501162851861"/>
    <n v="194.74625744762457"/>
    <n v="97.672820524765456"/>
    <n v="4902668.2833211841"/>
    <n v="2130613.1275247601"/>
    <n v="308050.67901398719"/>
    <n v="3454552.2191384002"/>
    <n v="2581574.9573150477"/>
    <n v="7364514.293615696"/>
    <n v="10454111.414532306"/>
    <n v="7270832.1714947531"/>
    <n v="9639795.7398712728"/>
    <n v="14100242.893654712"/>
    <n v="3113836.0036695125"/>
    <n v="9756672.8202594891"/>
    <n v="9979935.5649086237"/>
    <n v="904824.63791046618"/>
    <n v="1045719.5449470694"/>
    <n v="513368.3772123527"/>
    <n v="1177824.9504671027"/>
    <n v="1080861.0361225856"/>
    <n v="2892252.3492798177"/>
    <n v="4537173.8681836007"/>
    <n v="4662738.2937658988"/>
    <n v="4837400.3149299482"/>
    <n v="8195845.920298784"/>
    <n v="3463906.3579459316"/>
    <n v="7135480.2499080319"/>
    <n v="2795430.1267490867"/>
    <n v="4094560.6763631031"/>
  </r>
  <r>
    <x v="6"/>
    <x v="0"/>
    <n v="70502"/>
    <n v="138.25005897364753"/>
    <n v="79.557509716433216"/>
    <n v="43.679066860787302"/>
    <n v="66.456886533074638"/>
    <n v="57.55933499377354"/>
    <n v="74.239383793926137"/>
    <n v="113.64048191135277"/>
    <n v="70.687145524444333"/>
    <n v="68.384460623538232"/>
    <n v="62.175667688765486"/>
    <n v="47.334994670474558"/>
    <n v="53.823127688890473"/>
    <n v="51.923131450557761"/>
    <n v="63.231154370098388"/>
    <n v="51.027084603307593"/>
    <n v="74.046537907305506"/>
    <n v="114.52195130024771"/>
    <n v="47.629336891329679"/>
    <n v="43.435835707806895"/>
    <n v="52.160256933429665"/>
    <n v="81.080088580375474"/>
    <n v="65.732391437426202"/>
    <n v="69.617191148759474"/>
    <n v="64.70536561463048"/>
    <n v="60.277146735206259"/>
    <n v="35.736346782733413"/>
    <n v="55.312279706626278"/>
    <n v="37.984578986870062"/>
    <n v="53.178508506371323"/>
    <n v="204.973609283934"/>
    <n v="49.116364819061516"/>
    <n v="71.362403879205075"/>
    <n v="61.101272588508472"/>
    <n v="5147602.6958247917"/>
    <n v="3059543.1511648721"/>
    <n v="1733185.37303604"/>
    <n v="2718286.0298623522"/>
    <n v="2424744.545947704"/>
    <n v="3218203.048082904"/>
    <n v="5065183.5597528154"/>
    <n v="3237117.8292919281"/>
    <n v="3215368.9540581442"/>
    <n v="2999478.5606414247"/>
    <n v="2341425.511375024"/>
    <n v="2728186.6962944805"/>
    <n v="2695381.676729904"/>
    <n v="2757048.7924406133"/>
    <n v="4404170.6811536262"/>
    <n v="1889932.0878479616"/>
    <n v="1776655.9879564254"/>
    <n v="2197302.983577658"/>
    <n v="3514740.7598706963"/>
    <n v="2929824.1511489609"/>
    <n v="3188119.2686574399"/>
    <n v="3042381.5858343109"/>
    <n v="2907890.1127998205"/>
    <n v="1767698.3936079084"/>
    <n v="2803668.8337694728"/>
    <n v="1971817.4797874119"/>
    <n v="2825586.870977534"/>
  </r>
  <r>
    <x v="6"/>
    <x v="0"/>
    <n v="70503"/>
    <n v="165.05937523053245"/>
    <n v="8.5664836227916847"/>
    <n v="11.44286738401253"/>
    <n v="5.7601133524445158"/>
    <n v="1.7191474763572747"/>
    <n v="9.0389183477406618"/>
    <n v="41.028732894338305"/>
    <n v="80.671697402848139"/>
    <n v="56.452418194739032"/>
    <n v="693.36989223676358"/>
    <n v="5.4607862812381125"/>
    <n v="235.0966431969922"/>
    <n v="262.084436972932"/>
    <n v="8.5898214530829105"/>
    <n v="167.5472888170541"/>
    <n v="27.451381392037831"/>
    <n v="12.535711644291224"/>
    <n v="2.1925038172897384"/>
    <n v="4.4256969982718246"/>
    <n v="1.5800599863033362"/>
    <n v="6.173673425569099"/>
    <n v="14.879278036030467"/>
    <n v="21.326599383153013"/>
    <n v="43.469478233573071"/>
    <n v="127.95590383782866"/>
    <n v="30.602707104385168"/>
    <n v="49.678819574782715"/>
    <n v="39.984256250575385"/>
    <n v="45.005170213387821"/>
    <n v="6.4232293071215985"/>
    <n v="45.079598982758512"/>
    <n v="121.21165481490236"/>
    <n v="30.518659992677101"/>
    <n v="2584169.578609216"/>
    <n v="135984.36102819521"/>
    <n v="184127.17907614561"/>
    <n v="93941.688665017602"/>
    <n v="28410.631194280322"/>
    <n v="151347.64881456963"/>
    <n v="695888.338620872"/>
    <n v="1385859.0896835281"/>
    <n v="982046.26691568014"/>
    <n v="12213017.281858353"/>
    <n v="97371.280180756788"/>
    <n v="4243259.3130625123"/>
    <n v="4787234.3257475756"/>
    <n v="429778.82707374427"/>
    <n v="198991.88664147889"/>
    <n v="35279.578924009184"/>
    <n v="72178.692344815194"/>
    <n v="26112.071333648935"/>
    <n v="103371.987837729"/>
    <n v="252367.43476911276"/>
    <n v="366369.65080318559"/>
    <n v="756195.0433512372"/>
    <n v="2253815.290199514"/>
    <n v="545676.87037829193"/>
    <n v="896653.01450525317"/>
    <n v="730352.42467301001"/>
    <n v="831875.56622426049"/>
  </r>
  <r>
    <x v="6"/>
    <x v="0"/>
    <n v="70601"/>
    <n v="5.7927901869841127"/>
    <n v="34.873293298151331"/>
    <n v="1.9025426501177023"/>
    <n v="1.2948761043180312"/>
    <n v="4.1452643862789618"/>
    <n v="1.8846340779923505"/>
    <n v="10.081147060098818"/>
    <n v="2.3043918548401079"/>
    <n v="3.0221337964092667"/>
    <n v="7.1041871269465435"/>
    <n v="2.6194275493237811"/>
    <n v="2.5657455835461098"/>
    <n v="1.3282240278136117"/>
    <n v="12.690237350862354"/>
    <n v="2.1711323868945009"/>
    <n v="0.83520483018803415"/>
    <n v="22.173909903717661"/>
    <n v="32.248235306649796"/>
    <n v="12.083103531078995"/>
    <n v="6.7141782574102615"/>
    <n v="10.35845684765062"/>
    <n v="15.708568133900705"/>
    <n v="7.8694112255370774"/>
    <n v="8.6190981358391312"/>
    <n v="11.042351175225763"/>
    <n v="2.0742768128316413"/>
    <n v="25.170813175260456"/>
    <n v="-3.073666146600206"/>
    <n v="35.570434384090369"/>
    <n v="58.059857144193074"/>
    <n v="19.196852711109436"/>
    <n v="6.070665977140056"/>
    <n v="13.385312540912878"/>
    <n v="99688.126327809601"/>
    <n v="608852.82769242406"/>
    <n v="33692.127790934392"/>
    <n v="23254.679957447523"/>
    <n v="75481.119209753611"/>
    <n v="34788.460445660799"/>
    <n v="188608.18034738878"/>
    <n v="43688.965175913603"/>
    <n v="58052.168095225607"/>
    <n v="138240.37730325278"/>
    <n v="51626.297569622402"/>
    <n v="51209.716101996804"/>
    <n v="26842.07937808528"/>
    <n v="14373.039922705881"/>
    <n v="387134.29300900665"/>
    <n v="571083.9990454613"/>
    <n v="217000.45631464769"/>
    <n v="122258.47188918345"/>
    <n v="191206.75495078281"/>
    <n v="293891.6012171483"/>
    <n v="149196.16742495744"/>
    <n v="165564.25609133387"/>
    <n v="214873.11151871813"/>
    <n v="40881.921704098815"/>
    <n v="502384.26016502344"/>
    <n v="-62115.719156643565"/>
    <n v="727735.51706410479"/>
  </r>
  <r>
    <x v="6"/>
    <x v="0"/>
    <n v="70602"/>
    <n v="159.5817083107963"/>
    <n v="352.80515888728263"/>
    <n v="31.078575196024158"/>
    <n v="31.524015980265247"/>
    <n v="22.956937532515301"/>
    <n v="38.208948312254648"/>
    <n v="382.28686227092697"/>
    <n v="21.15612126122732"/>
    <n v="67.323223738590443"/>
    <n v="54.219592772955906"/>
    <n v="37.262562100722583"/>
    <n v="72.748443684393223"/>
    <n v="135.72692239223437"/>
    <n v="138.46925002119067"/>
    <n v="81.912642725783385"/>
    <n v="77.663863392776022"/>
    <n v="228.55417171065875"/>
    <n v="122.85247546460762"/>
    <n v="112.66335806605554"/>
    <n v="63.044011795168558"/>
    <n v="93.550495994286464"/>
    <n v="324.33810796659105"/>
    <n v="70.083697764585054"/>
    <n v="81.671088601993134"/>
    <n v="70.491748734202474"/>
    <n v="79.471933140929082"/>
    <n v="124.22793399788681"/>
    <n v="38.467418008593405"/>
    <n v="167.68772818931254"/>
    <n v="159.15001051572273"/>
    <n v="230.47212163975698"/>
    <n v="108.22146711078378"/>
    <n v="118.19771663054617"/>
    <n v="3560427.4941221764"/>
    <n v="7762419.1058379924"/>
    <n v="674187.53172735206"/>
    <n v="674109.55772199202"/>
    <n v="483817.45849776"/>
    <n v="793447.02065228007"/>
    <n v="7820442.3414763529"/>
    <n v="426253.53117120801"/>
    <n v="1335625.4357498959"/>
    <n v="1058854.4272630559"/>
    <n v="716186.44357588806"/>
    <n v="1375745.8185155601"/>
    <n v="2524792.2103403439"/>
    <n v="1732758.4561562259"/>
    <n v="5028648.8859779136"/>
    <n v="2665038.7502537332"/>
    <n v="2409193.2488845317"/>
    <n v="1328652.5485831774"/>
    <n v="1942669.5998173528"/>
    <n v="6634984.6746725533"/>
    <n v="1412046.3425608596"/>
    <n v="1620272.7267749419"/>
    <n v="1376633.3610302401"/>
    <n v="1527450.554968657"/>
    <n v="2349274.4598340373"/>
    <n v="715570.90979585447"/>
    <n v="3067511.6117670941"/>
  </r>
  <r>
    <x v="6"/>
    <x v="0"/>
    <n v="70603"/>
    <n v="1.5660211155486985"/>
    <n v="6.5076841230002973"/>
    <n v="0"/>
    <n v="0.28354222506723031"/>
    <n v="1.2783121650620033"/>
    <n v="1.3039691062371206"/>
    <n v="4.1166932880268563"/>
    <n v="0.22889438931828998"/>
    <n v="4.2198297160909188"/>
    <n v="1.0743031001816423"/>
    <n v="0.87880331947175616"/>
    <n v="3.3986729598979042"/>
    <n v="2.2598816751538688"/>
    <n v="2.2637421160225091"/>
    <n v="2.1791193181745094"/>
    <n v="-1.2433073309631115"/>
    <n v="4.9578939555433807"/>
    <n v="1.6126781769352625"/>
    <n v="-0.55209048581636999"/>
    <n v="3.6857077980071256"/>
    <n v="6.1864677039730598"/>
    <n v="11.820745884441076"/>
    <n v="11.894412627415065"/>
    <n v="20.001410623692877"/>
    <n v="4.6302384125871319"/>
    <n v="-2.3045169034524084"/>
    <n v="15.667653638191775"/>
    <n v="-4.410672140969039"/>
    <n v="30.123604800012604"/>
    <n v="2.0061605488874243"/>
    <n v="13.793528765745114"/>
    <n v="2.0858928602351221"/>
    <n v="7.2907304828284589"/>
    <n v="9516.7103191894403"/>
    <n v="39521.165678980804"/>
    <n v="0"/>
    <n v="1719.683595032752"/>
    <n v="7747.8500324408014"/>
    <n v="7898.1408764782391"/>
    <n v="24918.344472426561"/>
    <n v="1384.582160986336"/>
    <n v="25508.870633769602"/>
    <n v="6488.7907250971202"/>
    <n v="5304.4568363315202"/>
    <n v="20500.795294104159"/>
    <n v="13622.566737827521"/>
    <n v="-7555.5786502628289"/>
    <n v="30109.289992014954"/>
    <n v="9787.3438558201087"/>
    <n v="-3348.4287964762843"/>
    <n v="22339.074963721188"/>
    <n v="37471.434882964822"/>
    <n v="71550.974838521826"/>
    <n v="71949.30198323373"/>
    <n v="120908.52722022343"/>
    <n v="27966.640012026277"/>
    <n v="-13910.064029238736"/>
    <n v="94507.286745572783"/>
    <n v="-26587.531665761366"/>
    <n v="181464.59531527592"/>
  </r>
  <r>
    <x v="6"/>
    <x v="0"/>
    <n v="70701"/>
    <n v="16.097359945657633"/>
    <n v="21.707964563376809"/>
    <n v="5.0911609797896391"/>
    <n v="0.86763524625537602"/>
    <n v="1.7513873919341763"/>
    <n v="0.25124498519899385"/>
    <n v="1.0630743697515774"/>
    <n v="0.13880102609112821"/>
    <n v="0.30442772585254635"/>
    <n v="3.8164372810107337E-2"/>
    <n v="10.310666603808833"/>
    <n v="6.8418062699333579E-2"/>
    <n v="0.11027540419558551"/>
    <n v="9.2222535964739407"/>
    <n v="3.4964533569012506"/>
    <n v="11.873920300216025"/>
    <n v="9.4436826673223599"/>
    <n v="12.571482439938812"/>
    <n v="12.703887553344041"/>
    <n v="11.200206943525188"/>
    <n v="0.11824643345803232"/>
    <n v="5.7264600896181852"/>
    <n v="3.5875779126417457"/>
    <n v="8.6178380949134681"/>
    <n v="0.32083159780117249"/>
    <n v="6.4325171291992316"/>
    <n v="4.8576283313026911"/>
    <n v="0.57268822203612868"/>
    <n v="24.110256826923276"/>
    <n v="11.57360926297538"/>
    <n v="9.846857793420698"/>
    <n v="4.4461985136478264"/>
    <n v="8.0098017530171681"/>
    <n v="84913.573713344013"/>
    <n v="115508.079441728"/>
    <n v="27319.169817551203"/>
    <n v="4694.7743174878397"/>
    <n v="9557.3209977848001"/>
    <n v="1382.3499085648641"/>
    <n v="5896.8735290120003"/>
    <n v="776.31413892768001"/>
    <n v="1716.3635183566562"/>
    <n v="216.88813067984"/>
    <n v="59069.808973220803"/>
    <n v="395.04589402595207"/>
    <n v="641.69257701411209"/>
    <n v="62634.929583639525"/>
    <n v="50249.835472822277"/>
    <n v="67458.574772711669"/>
    <n v="68740.735551144608"/>
    <n v="61119.52929081695"/>
    <n v="650.59187688609381"/>
    <n v="31764.674117112074"/>
    <n v="20065.323265405284"/>
    <n v="48587.371179122129"/>
    <n v="1823.2859703040631"/>
    <n v="36851.890633182396"/>
    <n v="28047.945984941736"/>
    <n v="3332.4727640282326"/>
    <n v="141406.65628990502"/>
  </r>
  <r>
    <x v="6"/>
    <x v="0"/>
    <n v="70702"/>
    <n v="121.23552688427522"/>
    <n v="36.795639330990788"/>
    <n v="28.541620329681731"/>
    <n v="21.555283844816135"/>
    <n v="19.091416567329823"/>
    <n v="45.54222662403631"/>
    <n v="74.668408131323261"/>
    <n v="50.439227126044209"/>
    <n v="78.519449258540988"/>
    <n v="1021.7818259420956"/>
    <n v="48.373454810574039"/>
    <n v="374.81400343921047"/>
    <n v="70.229494121242126"/>
    <n v="28.964181168496214"/>
    <n v="164.47231745700887"/>
    <n v="51.5740953025431"/>
    <n v="70.408764558761291"/>
    <n v="45.311991869583004"/>
    <n v="40.801239813530763"/>
    <n v="30.854166071633774"/>
    <n v="48.054575752202048"/>
    <n v="40.779088652197451"/>
    <n v="51.205440849990239"/>
    <n v="59.122560168370931"/>
    <n v="217.32003457636449"/>
    <n v="125.61364098969045"/>
    <n v="79.366484622504757"/>
    <n v="75.397964361481172"/>
    <n v="56.821733440522088"/>
    <n v="52.277642416181351"/>
    <n v="70.617671375303019"/>
    <n v="153.19904433924313"/>
    <n v="70.902270073526822"/>
    <n v="3797460.4085961524"/>
    <n v="1173412.9382652962"/>
    <n v="926375.37104047998"/>
    <n v="711841.69369120803"/>
    <n v="641299.77391317603"/>
    <n v="1555631.3770238322"/>
    <n v="2592860.4723602002"/>
    <n v="1780101.2037323522"/>
    <n v="2815707.4504112797"/>
    <n v="37220446.573592715"/>
    <n v="1789527.587262376"/>
    <n v="14078388.783180185"/>
    <n v="2677710.15185472"/>
    <n v="1615455.3871615576"/>
    <n v="2245335.5017788974"/>
    <n v="1470691.3201110556"/>
    <n v="1347420.1436020399"/>
    <n v="1036422.2925122501"/>
    <n v="1641448.1985437176"/>
    <n v="1416053.8534475565"/>
    <n v="1807142.4184778556"/>
    <n v="2120135.0076377816"/>
    <n v="7916316.8995132297"/>
    <n v="4646951.0347726084"/>
    <n v="2981084.5289059011"/>
    <n v="2874773.585174554"/>
    <n v="2198716.9754810021"/>
  </r>
  <r>
    <x v="6"/>
    <x v="0"/>
    <n v="70703"/>
    <n v="134.91309014788817"/>
    <n v="26.089253941660555"/>
    <n v="14.290671608496886"/>
    <n v="11.131599281444425"/>
    <n v="16.105659233606669"/>
    <n v="11.750077765943029"/>
    <n v="16.975480350064977"/>
    <n v="16.595914153811744"/>
    <n v="5.0444749721777367"/>
    <n v="9.1058029910834914"/>
    <n v="86.841412811125423"/>
    <n v="16.190330937809424"/>
    <n v="37.351184564403759"/>
    <n v="17.170508277200621"/>
    <n v="46.794309437779532"/>
    <n v="15.134572622132978"/>
    <n v="10.333791629640201"/>
    <n v="12.230095525252539"/>
    <n v="11.965582173355802"/>
    <n v="11.511193044270872"/>
    <n v="15.616332608779548"/>
    <n v="13.898837676337479"/>
    <n v="14.50478744094616"/>
    <n v="7.9523247006962414"/>
    <n v="8.3143625315865268"/>
    <n v="8.4562158387263064"/>
    <n v="20.849390192448801"/>
    <n v="9.1184200288602533"/>
    <n v="20.18521946227267"/>
    <n v="11.84373665200051"/>
    <n v="16.945096360235588"/>
    <n v="30.952688673808947"/>
    <n v="12.862223248236166"/>
    <n v="3845697.6346655521"/>
    <n v="748605.05260200799"/>
    <n v="412771.75873982406"/>
    <n v="323640.11750871519"/>
    <n v="471299.90615303197"/>
    <n v="346075.04044032004"/>
    <n v="503204.16401697608"/>
    <n v="495089.31103651196"/>
    <n v="151445.22761472"/>
    <n v="275104.51996661443"/>
    <n v="2640065.7908710241"/>
    <n v="495278.41371852806"/>
    <n v="1149706.812076912"/>
    <n v="431410.99259390053"/>
    <n v="296517.81702089595"/>
    <n v="353254.07915139431"/>
    <n v="347887.33610814658"/>
    <n v="336852.04205449851"/>
    <n v="459947.84432638402"/>
    <n v="412003.2452396719"/>
    <n v="432706.81893830583"/>
    <n v="238744.69216430257"/>
    <n v="251193.52080429217"/>
    <n v="257077.41771311843"/>
    <n v="637803.69537720131"/>
    <n v="280674.08690834744"/>
    <n v="625136.24674658454"/>
  </r>
  <r>
    <x v="6"/>
    <x v="0"/>
    <n v="70704"/>
    <n v="0"/>
    <n v="5.0706228169125393E-2"/>
    <n v="0"/>
    <n v="0"/>
    <n v="0"/>
    <n v="0"/>
    <n v="3.363840086181568E-2"/>
    <n v="0"/>
    <n v="0"/>
    <n v="9.8133824151260506E-3"/>
    <n v="0"/>
    <n v="3.8867530932346496E-2"/>
    <n v="0"/>
    <n v="1.6902076056375132E-2"/>
    <n v="1.2955843644115499E-2"/>
    <n v="4.1516565488324648"/>
    <n v="2.1485985255273228"/>
    <n v="8.3715200919026719E-2"/>
    <n v="-0.27114796702532018"/>
    <n v="5.4101097205951749"/>
    <n v="1.9076816532212673E-2"/>
    <n v="1.3010199501513837"/>
    <n v="5.1427344305066205"/>
    <n v="-0.37577040285930213"/>
    <n v="4.7217122324172109"/>
    <n v="0.97403909819916423"/>
    <n v="38.008799200122851"/>
    <n v="-1.3130996272538633"/>
    <n v="53.510716964074433"/>
    <n v="0.66296804397995879"/>
    <n v="25.684444212785611"/>
    <n v="1.023273402910874E-2"/>
    <n v="8.1080114779099564"/>
    <n v="0"/>
    <n v="225.64271535260801"/>
    <n v="0"/>
    <n v="0"/>
    <n v="0"/>
    <n v="0"/>
    <n v="156.21673360227203"/>
    <n v="0"/>
    <n v="0"/>
    <n v="46.711700296000004"/>
    <n v="0"/>
    <n v="188.00224711976"/>
    <n v="0"/>
    <n v="18317.108693448834"/>
    <n v="9561.2634385965866"/>
    <n v="375.79753692551094"/>
    <n v="-1227.7579946906499"/>
    <n v="24702.560984237567"/>
    <n v="87.84874013083936"/>
    <n v="6041.9366485030259"/>
    <n v="24078.282603631997"/>
    <n v="-1774.0120718987655"/>
    <n v="22475.350226305924"/>
    <n v="4673.43959315959"/>
    <n v="183848.56173099423"/>
    <n v="-6402.6737824898373"/>
    <n v="262951.66316146177"/>
  </r>
  <r>
    <x v="6"/>
    <x v="0"/>
    <n v="70705"/>
    <n v="37.912603731887756"/>
    <n v="35.99929807479522"/>
    <n v="10.994993868269479"/>
    <n v="3.2561538933322449"/>
    <n v="0.92498100223461854"/>
    <n v="0.30942782987565531"/>
    <n v="6.3126226591111916"/>
    <n v="2.9266197332339083"/>
    <n v="1.5575205401259109"/>
    <n v="3.104715238382596"/>
    <n v="9.242639748703354"/>
    <n v="2.1587428967484059"/>
    <n v="48.993027627653447"/>
    <n v="16.750148612132314"/>
    <n v="20.131470091035069"/>
    <n v="16.259228305087891"/>
    <n v="66.171388170076426"/>
    <n v="41.163317565208921"/>
    <n v="19.912470736260687"/>
    <n v="8.5791309997974725"/>
    <n v="11.008428858873721"/>
    <n v="16.660462696042554"/>
    <n v="11.793313112798561"/>
    <n v="18.393245735093625"/>
    <n v="17.505577768756837"/>
    <n v="10.778538940474041"/>
    <n v="15.181672351208583"/>
    <n v="11.896247165583906"/>
    <n v="33.670372340437659"/>
    <n v="42.537188273494507"/>
    <n v="20.297528599582144"/>
    <n v="12.591795911104137"/>
    <n v="21.355242481835777"/>
    <n v="458022.16568493599"/>
    <n v="442827.36561805598"/>
    <n v="137679.3132184704"/>
    <n v="41493.169062732799"/>
    <n v="11990.528731967361"/>
    <n v="4079.49650908064"/>
    <n v="84614.394122726415"/>
    <n v="39875.193865312001"/>
    <n v="21565.429398583361"/>
    <n v="43670.924543089597"/>
    <n v="132049.59408972482"/>
    <n v="31316.883203129124"/>
    <n v="721569.31090008002"/>
    <n v="196427.73715376682"/>
    <n v="813974.24588011007"/>
    <n v="515447.06255154609"/>
    <n v="253744.61459216994"/>
    <n v="111211.27515037464"/>
    <n v="145135.12607539113"/>
    <n v="223316.84197775437"/>
    <n v="160683.8911618804"/>
    <n v="254672.88044810633"/>
    <n v="246233.45689533369"/>
    <n v="153992.98584255262"/>
    <n v="220240.52079898291"/>
    <n v="175207.92825471977"/>
    <n v="503304.72574486217"/>
  </r>
  <r>
    <x v="6"/>
    <x v="0"/>
    <n v="70706"/>
    <n v="0.59166065205990337"/>
    <n v="8.1902482501215754"/>
    <n v="0.19956794359541022"/>
    <n v="0.16925520326864205"/>
    <n v="3.8216781607800228E-3"/>
    <n v="0"/>
    <n v="0"/>
    <n v="4.3272697823728022E-2"/>
    <n v="0"/>
    <n v="2.2960895017547219E-2"/>
    <n v="0.79871440516426628"/>
    <n v="4.5031075120306888E-3"/>
    <n v="0.50596875653012596"/>
    <n v="2.8530237989952094"/>
    <n v="0.43639542306880763"/>
    <n v="-0.22327008146423524"/>
    <n v="1.191211034325899"/>
    <n v="0.62036290089348034"/>
    <n v="1.4448165119935992"/>
    <n v="1.5170368368215479"/>
    <n v="0.21772782754106237"/>
    <n v="0.21657701313371547"/>
    <n v="8.6258981131032697E-2"/>
    <n v="-4.364646652744858E-2"/>
    <n v="0.25837252397265459"/>
    <n v="0.67233431850329928"/>
    <n v="0.38697051768884833"/>
    <n v="0.17632205672721005"/>
    <n v="5.9982576631660836"/>
    <n v="5.5011322038548292"/>
    <n v="2.1910893381155754"/>
    <n v="0.80999796840415472"/>
    <n v="0.89423797413619632"/>
    <n v="20566.12426560224"/>
    <n v="283456.30168845761"/>
    <n v="6876.9117683542408"/>
    <n v="5806.9767689438404"/>
    <n v="130.5447042940848"/>
    <n v="0"/>
    <n v="0"/>
    <n v="1458.6360982422241"/>
    <n v="0"/>
    <n v="767.05461985119996"/>
    <n v="26562.844972548002"/>
    <n v="149.0843804008"/>
    <n v="16675.212308963361"/>
    <n v="-7760.8680316968166"/>
    <n v="41226.622686985036"/>
    <n v="21377.08520188844"/>
    <n v="49570.20970998839"/>
    <n v="51820.461308987251"/>
    <n v="7404.4879590164492"/>
    <n v="7332.8645106813383"/>
    <n v="2907.61773596485"/>
    <n v="-1464.6881237281195"/>
    <n v="8631.4509083544726"/>
    <n v="22359.822430464224"/>
    <n v="12811.432929124701"/>
    <n v="5811.0460235586615"/>
    <n v="196778.84089782654"/>
  </r>
  <r>
    <x v="6"/>
    <x v="0"/>
    <n v="70707"/>
    <n v="0.37734266360409918"/>
    <n v="6.2783394283240854E-2"/>
    <n v="9.4759643174168531E-3"/>
    <n v="0.31531742601203838"/>
    <n v="0"/>
    <n v="0"/>
    <n v="0"/>
    <n v="1.9378650638787589"/>
    <n v="0"/>
    <n v="2.533774295941114"/>
    <n v="0"/>
    <n v="0"/>
    <n v="1.6127608343709063"/>
    <n v="0.12919226153756536"/>
    <n v="0.53758694479030211"/>
    <n v="5.6041896778454383"/>
    <n v="2.4109660373253559"/>
    <n v="-0.46030162191652674"/>
    <n v="0.97613774864785652"/>
    <n v="8.0315698583578143"/>
    <n v="6.4318905665404333"/>
    <n v="11.467960606855414"/>
    <n v="10.09163815227809"/>
    <n v="3.3157824987871805"/>
    <n v="9.3290411294210731"/>
    <n v="6.5822409970122706"/>
    <n v="107.90997696323667"/>
    <n v="26.317069432600189"/>
    <n v="38.673327557775679"/>
    <n v="3.8242604692516138"/>
    <n v="173.13841326549127"/>
    <n v="0.52687074172365955"/>
    <n v="16.905820686054781"/>
    <n v="1826.3384918438401"/>
    <n v="307.32471501646398"/>
    <n v="46.896547406896005"/>
    <n v="1577.8483997642402"/>
    <n v="0"/>
    <n v="0"/>
    <n v="0"/>
    <n v="10119.531363574879"/>
    <n v="0"/>
    <n v="13507.55077166208"/>
    <n v="0"/>
    <n v="0"/>
    <n v="8860.5080240337593"/>
    <n v="27124.278040771922"/>
    <n v="11801.678752707618"/>
    <n v="-2278.0327268648907"/>
    <n v="4884.5932942338741"/>
    <n v="40623.680343573826"/>
    <n v="32886.256466721235"/>
    <n v="59254.952455621918"/>
    <n v="52698.534431196189"/>
    <n v="17494.068463601165"/>
    <n v="49733.118260943738"/>
    <n v="35445.367768911077"/>
    <n v="587030.27468000748"/>
    <n v="144585.97946270544"/>
    <n v="214598.29461809722"/>
  </r>
  <r>
    <x v="6"/>
    <x v="0"/>
    <n v="70801"/>
    <n v="57.679153550118905"/>
    <n v="1.707186489916481"/>
    <n v="9.2701088235902933"/>
    <n v="1.0056530392433454"/>
    <n v="0.4712378319659829"/>
    <n v="0.94196305800078817"/>
    <n v="1.753186041726849"/>
    <n v="14.84335246128207"/>
    <n v="0.30307373852560909"/>
    <n v="1.8580908088681025"/>
    <n v="132.22651209532182"/>
    <n v="1.8255135567157541"/>
    <n v="19.225582176951782"/>
    <n v="3.9943161175833732"/>
    <n v="51.092535942996449"/>
    <n v="2.2862764854745015"/>
    <n v="2.631941071216183"/>
    <n v="2.0705364288564647"/>
    <n v="6.2964288942515187"/>
    <n v="4.0667285811261129"/>
    <n v="3.096224477784947"/>
    <n v="4.0257803268117804"/>
    <n v="5.2595803411126179"/>
    <n v="3.5090073804373465"/>
    <n v="4.853598314524568"/>
    <n v="7.2758994017221523"/>
    <n v="12.514109093346358"/>
    <n v="0.25709622937941368"/>
    <n v="19.023629740272153"/>
    <n v="3.6591560007291597"/>
    <n v="10.592492783534214"/>
    <n v="18.700816436325212"/>
    <n v="5.5119169118797222"/>
    <n v="988563.01269548794"/>
    <n v="29264.590810148318"/>
    <n v="158926.745671632"/>
    <n v="17242.927010866399"/>
    <n v="8081.2575803846412"/>
    <n v="16155.608407771519"/>
    <n v="30072.40017374064"/>
    <n v="254652.55482575519"/>
    <n v="5200.1392056224004"/>
    <n v="31884.838280176638"/>
    <n v="2269403.6270920085"/>
    <n v="31334.940201025918"/>
    <n v="330045.56923173124"/>
    <n v="39184.492684547484"/>
    <n v="45116.733842787813"/>
    <n v="35497.276536315228"/>
    <n v="107958.56982083654"/>
    <n v="69740.328437731718"/>
    <n v="53103.346018489625"/>
    <n v="69054.209945802475"/>
    <n v="90233.360332128068"/>
    <n v="60207.548633543993"/>
    <n v="83287.747077241584"/>
    <n v="124876.2614317573"/>
    <n v="214804.68258729024"/>
    <n v="4413.5709697563943"/>
    <n v="326635.72264047287"/>
  </r>
  <r>
    <x v="6"/>
    <x v="0"/>
    <n v="70802"/>
    <n v="0"/>
    <n v="1.8952522347226186E-3"/>
    <n v="6.3550562716372799E-2"/>
    <n v="0"/>
    <n v="0"/>
    <n v="0"/>
    <n v="0"/>
    <n v="0.92150770068637722"/>
    <n v="0"/>
    <n v="8.8956707747694916E-2"/>
    <n v="2.4514510381854974E-2"/>
    <n v="0"/>
    <n v="1.1527993173259072E-2"/>
    <n v="2.1815271650365137E-2"/>
    <n v="1.2014167851704683E-2"/>
    <n v="-0.41498755286610262"/>
    <n v="0.74807847509488812"/>
    <n v="2.9756282429742216"/>
    <n v="1.7115352903282921"/>
    <n v="1.1261541942189144"/>
    <n v="2.0923773403318329"/>
    <n v="1.8914234334372402"/>
    <n v="3.8381233971748423"/>
    <n v="0.99195538786799142"/>
    <n v="0.51675926880967615"/>
    <n v="-0.27560273741118935"/>
    <n v="1.0811464854232093"/>
    <n v="3.0414475093969306"/>
    <n v="7.1552913996905838"/>
    <n v="1.8718709063745784"/>
    <n v="3.8075783965113934"/>
    <n v="8.5534825149252425E-2"/>
    <n v="1.8913807238908091"/>
    <n v="0"/>
    <n v="4.5163860753440002"/>
    <n v="151.37744039040001"/>
    <n v="0"/>
    <n v="0"/>
    <n v="0"/>
    <n v="0"/>
    <n v="2189.5022968308322"/>
    <n v="0"/>
    <n v="211.09426748528003"/>
    <n v="58.148418625760002"/>
    <n v="0"/>
    <n v="27.321343820624001"/>
    <n v="-989.74531358565469"/>
    <n v="1782.6710061511185"/>
    <n v="7087.9464747645961"/>
    <n v="4075.1655262716636"/>
    <n v="2680.2469822410162"/>
    <n v="4975.6733153090991"/>
    <n v="4495.9135012803199"/>
    <n v="9119.3811916874256"/>
    <n v="2355.8940461864795"/>
    <n v="1226.2697448853614"/>
    <n v="-653.72969313934118"/>
    <n v="2563.3983169384292"/>
    <n v="7208.2305972707254"/>
    <n v="16943.730034467302"/>
  </r>
  <r>
    <x v="6"/>
    <x v="0"/>
    <n v="70803"/>
    <n v="0"/>
    <n v="3.9281327692421285E-2"/>
    <n v="6.0786829048471271E-3"/>
    <n v="0"/>
    <n v="1.2892802137500216E-2"/>
    <n v="0"/>
    <n v="0"/>
    <n v="0"/>
    <n v="1.4862392727193975E-2"/>
    <n v="0.10266368031570354"/>
    <n v="4.4898696584434912E-2"/>
    <n v="0"/>
    <n v="0.72002148859136095"/>
    <n v="1.5120003532422805E-2"/>
    <n v="0.25497339505859862"/>
    <n v="0.46871365297646839"/>
    <n v="2.5650150621571428"/>
    <n v="-0.3278009882471023"/>
    <n v="-6.1282109973863498E-2"/>
    <n v="12.272573147408297"/>
    <n v="-0.1450473392042772"/>
    <n v="0.33056945316431552"/>
    <n v="-8.1272083476701479E-2"/>
    <n v="0.53617339533962527"/>
    <n v="3.2858888269376427"/>
    <n v="0.34689411265970338"/>
    <n v="0.33201055269959234"/>
    <n v="5.0481716857415115"/>
    <n v="10.784386743829062"/>
    <n v="0.72531065464539235"/>
    <n v="16.344537899843271"/>
    <n v="7.2361466996420154E-2"/>
    <n v="2.5253567222865301"/>
    <n v="0"/>
    <n v="108.53430841416001"/>
    <n v="16.819715597712001"/>
    <n v="0"/>
    <n v="35.764633129425597"/>
    <n v="0"/>
    <n v="0"/>
    <n v="0"/>
    <n v="41.451213316143999"/>
    <n v="286.73965912175998"/>
    <n v="125.53675565008001"/>
    <n v="0"/>
    <n v="2018.9402540101762"/>
    <n v="1293.6496822150527"/>
    <n v="7087.1366167401857"/>
    <n v="-907.02533447973201"/>
    <n v="-169.81272673757576"/>
    <n v="34044.117910910616"/>
    <n v="-402.94150830948206"/>
    <n v="919.64421870312572"/>
    <n v="-226.34275248261361"/>
    <n v="1495.3875996022148"/>
    <n v="9177.487493636836"/>
    <n v="969.91593899653071"/>
    <n v="929.62954755885858"/>
    <n v="14155.0734068192"/>
    <n v="30271.773589928176"/>
  </r>
  <r>
    <x v="6"/>
    <x v="0"/>
    <n v="70804"/>
    <n v="98.79513677186597"/>
    <n v="11.402578862073772"/>
    <n v="4.6092700563370039"/>
    <n v="1.1443268454890798"/>
    <n v="11.956797449694003"/>
    <n v="2.2445349907767351"/>
    <n v="9.5907342084554017"/>
    <n v="10.622273153705796"/>
    <n v="4.317262642577429"/>
    <n v="12.740330745226538"/>
    <n v="473.973755323322"/>
    <n v="3.5193018063480106"/>
    <n v="83.581902570410563"/>
    <n v="5.7187252546332852"/>
    <n v="187.02498656669351"/>
    <n v="8.4449455453530682"/>
    <n v="10.881035787302363"/>
    <n v="14.396200966860455"/>
    <n v="19.295953519248314"/>
    <n v="13.189392319279007"/>
    <n v="8.5975566073905121"/>
    <n v="25.412423024382651"/>
    <n v="16.46101738402006"/>
    <n v="12.629951237180292"/>
    <n v="17.764150802259781"/>
    <n v="22.182443755350516"/>
    <n v="50.420268715493464"/>
    <n v="0.21365139661730395"/>
    <n v="45.457796520959633"/>
    <n v="14.859217180898874"/>
    <n v="32.030572211023468"/>
    <n v="56.038323494329411"/>
    <n v="18.953341970121244"/>
    <n v="245901.0954251744"/>
    <n v="27822.292423460003"/>
    <n v="11016.15543464544"/>
    <n v="2678.8691452899357"/>
    <n v="27393.022957248962"/>
    <n v="5032.2474493214404"/>
    <n v="21022.889384934242"/>
    <n v="22763.531368391523"/>
    <n v="9036.0307109145597"/>
    <n v="26041.236043243043"/>
    <n v="945103.66811470408"/>
    <n v="6845.0420133468806"/>
    <n v="158387.70537092802"/>
    <n v="21019.469462383786"/>
    <n v="26549.727321017766"/>
    <n v="34406.920310796486"/>
    <n v="45171.827188560303"/>
    <n v="30216.897803468204"/>
    <n v="19275.721913769528"/>
    <n v="55704.031269446772"/>
    <n v="35275.960253954989"/>
    <n v="26434.487939418352"/>
    <n v="36309.924239818996"/>
    <n v="44231.792848168931"/>
    <n v="98067.422651634784"/>
    <n v="404.86939658979099"/>
    <n v="83915.092377691486"/>
  </r>
  <r>
    <x v="6"/>
    <x v="0"/>
    <n v="70805"/>
    <n v="1.3640481473464039"/>
    <n v="0.94034206249508012"/>
    <n v="1.3746086753673449E-2"/>
    <n v="1.103076596918076"/>
    <n v="0.37170724275735872"/>
    <n v="0.76205975088773559"/>
    <n v="0.78360885486187493"/>
    <n v="1.821323774334995"/>
    <n v="0.1896457619128889"/>
    <n v="2.2132009670884987"/>
    <n v="4.1223170496485331"/>
    <n v="0.31653773939001867"/>
    <n v="2.8575495561629221"/>
    <n v="0.68572158205560996"/>
    <n v="2.4321347817338244"/>
    <n v="0.16663411933212371"/>
    <n v="6.0955131122057313"/>
    <n v="3.9633418859686311"/>
    <n v="6.9170838877590617"/>
    <n v="5.5305781660298621"/>
    <n v="-0.72809579045547124"/>
    <n v="5.4810362373427957E-2"/>
    <n v="3.5585715143663696"/>
    <n v="6.7605002413041806"/>
    <n v="7.946524307081539"/>
    <n v="6.7439599843753966"/>
    <n v="14.76960160481258"/>
    <n v="4.2410282935128452"/>
    <n v="23.307047305371086"/>
    <n v="26.789569048240903"/>
    <n v="26.904404524992003"/>
    <n v="1.2968587377352352"/>
    <n v="6.3805070710026683"/>
    <n v="2905.4225538478404"/>
    <n v="1995.40585661456"/>
    <n v="29.045481310511999"/>
    <n v="2320.8731599156317"/>
    <n v="779.09838081942394"/>
    <n v="1590.4187001027042"/>
    <n v="1628.3392004029761"/>
    <n v="3770.1402128734399"/>
    <n v="390.859915302464"/>
    <n v="4541.4883844655997"/>
    <n v="8426.0160494816009"/>
    <n v="644.15429965868805"/>
    <n v="5789.3954007860802"/>
    <n v="354.9306741774235"/>
    <n v="12934.678824100562"/>
    <n v="8374.5414050517174"/>
    <n v="14553.544499845066"/>
    <n v="11592.091835998592"/>
    <n v="-1519.5359146805686"/>
    <n v="113.89593301198329"/>
    <n v="7366.2430347383852"/>
    <n v="13933.390997327917"/>
    <n v="16306.267878131319"/>
    <n v="13784.65420806331"/>
    <n v="30056.139265793601"/>
    <n v="8592.3233226570246"/>
    <n v="47033.621462238851"/>
  </r>
  <r>
    <x v="6"/>
    <x v="0"/>
    <n v="70901"/>
    <n v="7.710800946384504"/>
    <n v="1.9437099749539521"/>
    <n v="0.31945036273921895"/>
    <n v="7.6227055358548332E-2"/>
    <n v="0.39034396626537476"/>
    <n v="0.87988366376510763"/>
    <n v="0.65501370303063389"/>
    <n v="13.728273733039646"/>
    <n v="0.10528922847463082"/>
    <n v="0.68647657303454546"/>
    <n v="17.521035164927593"/>
    <n v="0.36809169278637416"/>
    <n v="6.82007640577761"/>
    <n v="0.7797957976839065"/>
    <n v="8.2364010878305258"/>
    <n v="1.4953986181287511"/>
    <n v="3.9615365990382259"/>
    <n v="2.4446302057399802"/>
    <n v="4.7763096804085565"/>
    <n v="1.5704106157618485"/>
    <n v="4.3259275674400843"/>
    <n v="6.1459101090173434"/>
    <n v="5.2794850315766855"/>
    <n v="2.5866398296256166"/>
    <n v="2.2043435351035772"/>
    <n v="2.6879523306516462"/>
    <n v="7.7057913285407995"/>
    <n v="1.8472281996461217"/>
    <n v="6.7716194564545118"/>
    <n v="3.7304774382205506"/>
    <n v="10.986860615663872"/>
    <n v="3.9388209592721344"/>
    <n v="3.8430845076524105"/>
    <n v="79213.058122208007"/>
    <n v="20181.540669946884"/>
    <n v="3351.9926562226242"/>
    <n v="808.23546796668802"/>
    <n v="4181.7549106009601"/>
    <n v="9522.9808929297596"/>
    <n v="7161.2648152339207"/>
    <n v="151601.32683395682"/>
    <n v="1174.3960544060321"/>
    <n v="7732.4721186611196"/>
    <n v="199284.25396588643"/>
    <n v="4227.1649999587207"/>
    <n v="79071.965848585605"/>
    <n v="15362.230004036661"/>
    <n v="41132.634507813898"/>
    <n v="25651.504748829611"/>
    <n v="50643.211541371929"/>
    <n v="16823.808926656682"/>
    <n v="46819.514062404036"/>
    <n v="67193.235221886614"/>
    <n v="58301.353203701336"/>
    <n v="28851.380659644128"/>
    <n v="24829.725579406695"/>
    <n v="30572.769808831825"/>
    <n v="88493.307616962542"/>
    <n v="21416.763746697136"/>
    <n v="79255.03411834361"/>
  </r>
  <r>
    <x v="6"/>
    <x v="0"/>
    <n v="70902"/>
    <n v="0.54735941070017213"/>
    <n v="0.2361640537913878"/>
    <n v="0.2621867601869165"/>
    <n v="0.20824812695592004"/>
    <n v="6.6988809989356288E-2"/>
    <n v="0.34685580607663202"/>
    <n v="0.48725855848453159"/>
    <n v="0.1733099122816513"/>
    <n v="0.13329378084957624"/>
    <n v="0.16512945775758869"/>
    <n v="0.43383594357958155"/>
    <n v="0.13533885873798776"/>
    <n v="3.3523094154578663"/>
    <n v="0.23553298031140812"/>
    <n v="1.3071614059251451"/>
    <n v="0.59007352985144568"/>
    <n v="2.6960781896329107"/>
    <n v="4.2997605355277306"/>
    <n v="2.3210043598787498"/>
    <n v="3.3964001941977346"/>
    <n v="0.72821636257661881"/>
    <n v="2.4396863154951567"/>
    <n v="3.1817604846574388"/>
    <n v="3.0665468050711846"/>
    <n v="2.3962547825529277"/>
    <n v="2.1255324997449092"/>
    <n v="5.0549468998727516"/>
    <n v="1.7167289633218543"/>
    <n v="4.9879070709006594"/>
    <n v="3.086180515444346"/>
    <n v="3.9025876614264576"/>
    <n v="0.50371376114224375"/>
    <n v="2.7857783566630054"/>
    <n v="4832.08887766112"/>
    <n v="2098.553781990272"/>
    <n v="2345.2605698719681"/>
    <n v="1875.0661351111041"/>
    <n v="607.11958493353609"/>
    <n v="3163.6718072249605"/>
    <n v="4473.0335668879998"/>
    <n v="1601.2102795701762"/>
    <n v="1239.3655743393599"/>
    <n v="1544.9512067799999"/>
    <n v="4084.5654088017604"/>
    <n v="1282.200347683696"/>
    <n v="31957.56565755984"/>
    <n v="5209.1691215285628"/>
    <n v="23957.350793078043"/>
    <n v="38461.357990295553"/>
    <n v="20898.323256348263"/>
    <n v="30781.57496001407"/>
    <n v="6642.0614430613405"/>
    <n v="22396.320376245538"/>
    <n v="29396.285117750078"/>
    <n v="28512.752193551874"/>
    <n v="22419.359745565191"/>
    <n v="20011.88848509832"/>
    <n v="47890.566929394452"/>
    <n v="16365.577207347238"/>
    <n v="47839.01671700822"/>
  </r>
  <r>
    <x v="6"/>
    <x v="0"/>
    <n v="70903"/>
    <n v="0.11157725913553072"/>
    <n v="1.0516747208617263"/>
    <n v="0.32859344408351382"/>
    <n v="6.8803683170232915E-2"/>
    <n v="1.0515872004277884E-2"/>
    <n v="1.4030452987747043E-2"/>
    <n v="0.80298518500521909"/>
    <n v="1.0813524159561787"/>
    <n v="7.5741634704107552E-2"/>
    <n v="0.13202611286681409"/>
    <n v="0.17709182495890907"/>
    <n v="0.37284010397680645"/>
    <n v="0.45936998093202014"/>
    <n v="0.48302394937182441"/>
    <n v="0.33643396995591185"/>
    <n v="1.0236163699786547"/>
    <n v="2.6737971252364874"/>
    <n v="3.3148222003935128"/>
    <n v="1.1548063391946128"/>
    <n v="2.0905771551746368"/>
    <n v="2.0495812498051795"/>
    <n v="5.2209520296101761"/>
    <n v="5.5368920714505148"/>
    <n v="3.7359117944205913"/>
    <n v="2.0287196407332519"/>
    <n v="3.8852669341773147"/>
    <n v="3.549368473495143"/>
    <n v="0.42437227083484941"/>
    <n v="3.1628662242304584"/>
    <n v="5.8455609058587106"/>
    <n v="2.3788689895201505"/>
    <n v="0.36050789928023719"/>
    <n v="2.846539277052528"/>
    <n v="1087.9898538305602"/>
    <n v="10478.886918666241"/>
    <n v="3344.0954804379203"/>
    <n v="714.87026813872001"/>
    <n v="111.49979086135841"/>
    <n v="151.75337951547201"/>
    <n v="8856.123605422561"/>
    <n v="12156.56386017936"/>
    <n v="867.62042553555204"/>
    <n v="1540.3486588171202"/>
    <n v="2103.8508805118399"/>
    <n v="4508.7553773915206"/>
    <n v="5653.0069853494397"/>
    <n v="9981.2832236618615"/>
    <n v="26641.714555856361"/>
    <n v="33734.945533404782"/>
    <n v="11998.437864232028"/>
    <n v="22166.389576316673"/>
    <n v="22168.270797892823"/>
    <n v="57581.879934570636"/>
    <n v="62245.74066724669"/>
    <n v="42794.869605087872"/>
    <n v="23669.072048434849"/>
    <n v="46156.971178026499"/>
    <n v="42922.512949976765"/>
    <n v="5222.3251648936566"/>
    <n v="39595.92226114111"/>
  </r>
  <r>
    <x v="6"/>
    <x v="0"/>
    <n v="70904"/>
    <n v="2.5567487823946845E-2"/>
    <n v="4.1129892622000008E-2"/>
    <n v="0.11574048469355924"/>
    <n v="0.10648826445616752"/>
    <n v="4.620811232832274E-2"/>
    <n v="8.3526831047105281E-3"/>
    <n v="0.99606347413358376"/>
    <n v="1.3358232757813893E-2"/>
    <n v="0"/>
    <n v="0"/>
    <n v="2.6782244939939308"/>
    <n v="0"/>
    <n v="0.30251575431956929"/>
    <n v="8.778621392390891E-2"/>
    <n v="0.99358008277116661"/>
    <n v="5.8543048351803732E-2"/>
    <n v="1.8055207884934128"/>
    <n v="1.7277263426429941"/>
    <n v="2.7470627504788636"/>
    <n v="1.9707989262765808"/>
    <n v="0.14293486505768616"/>
    <n v="1.8816755916124801"/>
    <n v="0.98666606238795906"/>
    <n v="0.14225278110238077"/>
    <n v="3.6880721188217112"/>
    <n v="-0.94937646201066039"/>
    <n v="1.4707147360351618"/>
    <n v="1.4458262070898613"/>
    <n v="3.5619697618031028"/>
    <n v="2.1012593493049985"/>
    <n v="6.5843779698604221"/>
    <n v="0.3333576061718157"/>
    <n v="1.4771705370102384"/>
    <n v="76.958138350080006"/>
    <n v="124.04775614795201"/>
    <n v="349.76774474393602"/>
    <n v="322.44646477327524"/>
    <n v="140.19541280413119"/>
    <n v="25.392156638320003"/>
    <n v="3034.0093422108962"/>
    <n v="40.769326376847999"/>
    <n v="0"/>
    <n v="0"/>
    <n v="8224.8274210553609"/>
    <n v="0"/>
    <n v="932.65607056723206"/>
    <n v="176.21457553892924"/>
    <n v="5445.4506980961332"/>
    <n v="5221.1890074671282"/>
    <n v="8318.1060084499986"/>
    <n v="5979.4039423231461"/>
    <n v="434.52198977536591"/>
    <n v="5731.5838520516145"/>
    <n v="3011.3048224080512"/>
    <n v="435.15125739218274"/>
    <n v="11303.941044188545"/>
    <n v="-2915.5351148347381"/>
    <n v="4525.3892427801929"/>
    <n v="4457.4821964580424"/>
    <n v="11002.924594209784"/>
  </r>
  <r>
    <x v="6"/>
    <x v="0"/>
    <n v="71001"/>
    <n v="0.21156069565659183"/>
    <n v="0.44866008861681861"/>
    <n v="5.6050855929659561E-2"/>
    <n v="6.6917212353280568E-3"/>
    <n v="1.8683031695528488E-2"/>
    <n v="1.7888471437510989E-2"/>
    <n v="0.26070159390729125"/>
    <n v="2.0433457498258534E-2"/>
    <n v="4.1772512659164603E-2"/>
    <n v="5.1299620008607674E-2"/>
    <n v="2.1780069815882042E-2"/>
    <n v="3.1254655136498409E-2"/>
    <n v="4.3760732989404839E-2"/>
    <n v="0.17046755526060206"/>
    <n v="3.2265152647261763E-2"/>
    <n v="-6.5424173132544589E-2"/>
    <n v="0.86196641561289222"/>
    <n v="0.35432254892506582"/>
    <n v="0.21703671122244811"/>
    <n v="0.16423052370259897"/>
    <n v="0.1306229070821483"/>
    <n v="-2.4363441395791656E-2"/>
    <n v="0.15619108927926678"/>
    <n v="4.4398698601235088E-3"/>
    <n v="-4.076337746703295E-2"/>
    <n v="1.9594513986815686E-2"/>
    <n v="0.1818059658159516"/>
    <n v="-0.13264671461166727"/>
    <n v="0.31678271704094713"/>
    <n v="1.1191563068024226"/>
    <n v="-0.27530869909825401"/>
    <n v="9.465673127588807E-2"/>
    <n v="0.15312825399437299"/>
    <n v="22131.999054723041"/>
    <n v="47670.583075625596"/>
    <n v="6047.2707953950403"/>
    <n v="732.92415174177609"/>
    <n v="2076.8992184334243"/>
    <n v="2017.8732435655522"/>
    <n v="29834.951108344321"/>
    <n v="2371.8953129403521"/>
    <n v="4917.3348726988797"/>
    <n v="6122.81484650736"/>
    <n v="2635.2142071632002"/>
    <n v="3832.7583593888003"/>
    <n v="5438.0587671273606"/>
    <n v="-6844.2190239148877"/>
    <n v="91584.793625285412"/>
    <n v="38227.505480976426"/>
    <n v="23771.379870061075"/>
    <n v="18256.686167399414"/>
    <n v="14734.655787587573"/>
    <n v="-2788.1765967757929"/>
    <n v="18130.505452448007"/>
    <n v="522.64816032415911"/>
    <n v="-4865.272154200251"/>
    <n v="2370.7794362928034"/>
    <n v="22294.865588010143"/>
    <n v="-16483.741931362667"/>
    <n v="39884.844771757489"/>
  </r>
  <r>
    <x v="6"/>
    <x v="0"/>
    <n v="71002"/>
    <n v="4.2345262165666817"/>
    <n v="5.34323335990437"/>
    <n v="4.2410839561251166"/>
    <n v="0.87784653628370324"/>
    <n v="1.9862872222475074"/>
    <n v="0.86866979141231415"/>
    <n v="5.6465642644602667"/>
    <n v="1.8911364679022706"/>
    <n v="1.999348183846025"/>
    <n v="3.5507909580051988"/>
    <n v="1.2522682696564746"/>
    <n v="1.8980943717456253"/>
    <n v="3.4662549965337028"/>
    <n v="3.4873879507710637"/>
    <n v="2.2055392126452675"/>
    <n v="1.0904276129453601"/>
    <n v="11.989138488327006"/>
    <n v="6.3980164319993564"/>
    <n v="0.98606772882027494"/>
    <n v="1.1704785947886829"/>
    <n v="1.1209990269429719"/>
    <n v="1.0042048605077638"/>
    <n v="1.042165608452245"/>
    <n v="0.60442264459247408"/>
    <n v="0.73112706088332891"/>
    <n v="0.35417227681183405"/>
    <n v="3.3315658436297051"/>
    <n v="-0.7572893774811541"/>
    <n v="2.6588023586506333"/>
    <n v="6.4748825236951779"/>
    <n v="9.7710324347115147"/>
    <n v="2.8658541995914817"/>
    <n v="2.2660213685621771"/>
    <n v="62912.355999531195"/>
    <n v="79833.249630331193"/>
    <n v="63726.527524736004"/>
    <n v="13265.139009783039"/>
    <n v="30183.620629273122"/>
    <n v="13273.27441278016"/>
    <n v="86759.459923432005"/>
    <n v="29218.058429090081"/>
    <n v="31059.874036047997"/>
    <n v="55459.803973083202"/>
    <n v="19665.620906685279"/>
    <n v="29969.01203549168"/>
    <n v="55023.331814976002"/>
    <n v="16200.483045529214"/>
    <n v="179129.7181540938"/>
    <n v="96136.59490722233"/>
    <n v="14900.469450203174"/>
    <n v="17786.592726408824"/>
    <n v="17128.86513168861"/>
    <n v="15429.607681701789"/>
    <n v="16101.458650587185"/>
    <n v="9389.7057837440843"/>
    <n v="11419.473563936714"/>
    <n v="5561.9214350530419"/>
    <n v="52602.093105069413"/>
    <n v="-12021.211578135841"/>
    <n v="42429.168039346805"/>
  </r>
  <r>
    <x v="6"/>
    <x v="0"/>
    <n v="71003"/>
    <n v="3.9461921067760977"/>
    <n v="5.6505337866911347"/>
    <n v="0.88917417637041862"/>
    <n v="0.69974423727729895"/>
    <n v="2.0225841907535673"/>
    <n v="0.54459655197965284"/>
    <n v="6.3189382528500344"/>
    <n v="1.08984359037567"/>
    <n v="1.3786794907535935"/>
    <n v="1.0643232582443345"/>
    <n v="1.4071629476469525"/>
    <n v="2.0374239404612582"/>
    <n v="1.8027611878067569"/>
    <n v="2.4131507334462841"/>
    <n v="1.7491160253049891"/>
    <n v="0.94383346588116945"/>
    <n v="7.5980630606368775"/>
    <n v="3.9382145784364053"/>
    <n v="3.1022921959870429"/>
    <n v="1.0990891823578455"/>
    <n v="0.6950199410163026"/>
    <n v="2.5009802229172311"/>
    <n v="1.6342519927440839"/>
    <n v="0.25892345804165057"/>
    <n v="0.79297003915008024"/>
    <n v="0.83111052611077163"/>
    <n v="3.1776647031700631"/>
    <n v="-0.41666941589835782"/>
    <n v="6.6235748587023959"/>
    <n v="4.888052393817178"/>
    <n v="3.1321374541277969"/>
    <n v="2.2193813629220593"/>
    <n v="2.3413799149466827"/>
    <n v="93047.263685673606"/>
    <n v="132894.9041291888"/>
    <n v="20858.247829297281"/>
    <n v="16371.915919576963"/>
    <n v="47201.047259616003"/>
    <n v="12676.029343878399"/>
    <n v="146700.47047816639"/>
    <n v="25235.328335148639"/>
    <n v="31840.602838954241"/>
    <n v="24515.621930400001"/>
    <n v="32326.75439629344"/>
    <n v="46683.494747788805"/>
    <n v="41196.698663760006"/>
    <n v="22254.649292012095"/>
    <n v="178698.84512311872"/>
    <n v="92382.637580961193"/>
    <n v="72584.330509508844"/>
    <n v="25649.444248685042"/>
    <n v="16177.284147095459"/>
    <n v="58062.756855246436"/>
    <n v="37841.104891989264"/>
    <n v="5979.8372634719199"/>
    <n v="18265.271881782948"/>
    <n v="19093.102116342758"/>
    <n v="72809.831343735656"/>
    <n v="-9521.7294921092725"/>
    <n v="150964.518179545"/>
  </r>
  <r>
    <x v="6"/>
    <x v="0"/>
    <n v="71004"/>
    <n v="7.3570892671430217"/>
    <n v="11.939999680451379"/>
    <n v="4.2499739241720969"/>
    <n v="1.7401057059546161"/>
    <n v="4.2883748694436967"/>
    <n v="3.3416173478781515"/>
    <n v="7.2184043116660668"/>
    <n v="2.1212828176971352"/>
    <n v="1.7422395274847229"/>
    <n v="3.0480945202404319"/>
    <n v="4.3164500110840427"/>
    <n v="4.9917005674148509"/>
    <n v="2.9407525804398746"/>
    <n v="5.9766931035260304"/>
    <n v="4.0829677196462555"/>
    <n v="4.3610414972835425"/>
    <n v="19.735345712709758"/>
    <n v="7.1096825876864731"/>
    <n v="2.3829516019019108"/>
    <n v="1.4870555787359514"/>
    <n v="3.274976609850428"/>
    <n v="10.172494942329788"/>
    <n v="4.8622096438776676"/>
    <n v="1.016558673263261"/>
    <n v="-1.6075235756337234"/>
    <n v="2.7270903249170271"/>
    <n v="2.5610132774259355"/>
    <n v="-2.0791666060679792"/>
    <n v="13.353081811220269"/>
    <n v="9.719108641571518"/>
    <n v="4.5959548470016234"/>
    <n v="4.5612373177746219"/>
    <n v="4.9540580056785943"/>
    <n v="107634.21597830241"/>
    <n v="174670.25532532323"/>
    <n v="62172.868536713599"/>
    <n v="25456.00637241008"/>
    <n v="62730.347590222402"/>
    <n v="48881.178564761598"/>
    <n v="105590.81827105122"/>
    <n v="31028.003774456"/>
    <n v="25483.737568519042"/>
    <n v="44584.478547556799"/>
    <n v="63132.397862115213"/>
    <n v="73008.612499009614"/>
    <n v="43011.447241513604"/>
    <n v="63802.037105258227"/>
    <n v="288708.37243123108"/>
    <n v="104007.54657526541"/>
    <n v="34860.198984223054"/>
    <n v="21752.649005749496"/>
    <n v="47906.357848892061"/>
    <n v="148803.25601640015"/>
    <n v="71119.540460998644"/>
    <n v="14869.20371382172"/>
    <n v="-23513.247340794471"/>
    <n v="39886.423092236437"/>
    <n v="37457.380195631733"/>
    <n v="-30409.890780350266"/>
    <n v="195288.82148909644"/>
  </r>
  <r>
    <x v="6"/>
    <x v="0"/>
    <n v="71005"/>
    <n v="35.38269981489286"/>
    <n v="48.321946665702782"/>
    <n v="16.494214367312239"/>
    <n v="6.881734642107026"/>
    <n v="12.679913192290291"/>
    <n v="5.2695660707182981"/>
    <n v="43.361163910394971"/>
    <n v="9.4924162585724705"/>
    <n v="11.072622169655547"/>
    <n v="16.06659634486633"/>
    <n v="9.1556234486729977"/>
    <n v="15.199406085010413"/>
    <n v="16.885640206212148"/>
    <n v="23.899298558374014"/>
    <n v="13.746889913298519"/>
    <n v="20.632460898574084"/>
    <n v="57.375516637435034"/>
    <n v="53.234538560280782"/>
    <n v="24.152075765235338"/>
    <n v="8.3654128204790563"/>
    <n v="8.5328192177599931"/>
    <n v="38.653395850075675"/>
    <n v="7.4966750169179051"/>
    <n v="8.6292056254080531"/>
    <n v="6.0731354426691411"/>
    <n v="2.5636663813550085"/>
    <n v="4.7820858120681144"/>
    <n v="13.288583593249088"/>
    <n v="31.362885021341345"/>
    <n v="43.998744430297023"/>
    <n v="16.17817780392684"/>
    <n v="18.943349475108334"/>
    <n v="20.367318331632045"/>
    <n v="602355.08164873603"/>
    <n v="816157.67918372003"/>
    <n v="276393.55015305121"/>
    <n v="114401.9566903872"/>
    <n v="209104.44845405919"/>
    <n v="86194.292218739196"/>
    <n v="703491.52328224806"/>
    <n v="152742.47001668962"/>
    <n v="176696.90458336321"/>
    <n v="254237.82056116479"/>
    <n v="143660.887533128"/>
    <n v="236472.35987059199"/>
    <n v="260461.00018082239"/>
    <n v="351247.01433732524"/>
    <n v="969072.47600627772"/>
    <n v="892051.16265462502"/>
    <n v="401504.10752127226"/>
    <n v="137954.02282252011"/>
    <n v="139571.32394490021"/>
    <n v="627112.69427162781"/>
    <n v="120628.997697226"/>
    <n v="137704.86337026171"/>
    <n v="96101.295244796493"/>
    <n v="40226.489189841435"/>
    <n v="74399.691064155719"/>
    <n v="204976.40192586719"/>
    <n v="479569.87486133049"/>
  </r>
  <r>
    <x v="6"/>
    <x v="0"/>
    <n v="71101"/>
    <n v="1368.1020617664055"/>
    <n v="348.60007619244385"/>
    <n v="59.715573070721881"/>
    <n v="23.137644320656936"/>
    <n v="62.602063239179522"/>
    <n v="75.576006045018488"/>
    <n v="213.70626881637062"/>
    <n v="193.55264766109204"/>
    <n v="139.747227306258"/>
    <n v="1041.1027910666078"/>
    <n v="823.60587997795744"/>
    <n v="939.76473180339599"/>
    <n v="573.2617471982802"/>
    <n v="143.81776452794088"/>
    <n v="778.87745299321125"/>
    <n v="77.206947860189885"/>
    <n v="86.942283597011865"/>
    <n v="70.597801777718317"/>
    <n v="72.142779484800045"/>
    <n v="61.958943905629773"/>
    <n v="81.708159402868844"/>
    <n v="116.05478657399098"/>
    <n v="181.12017451422224"/>
    <n v="172.92120325332326"/>
    <n v="122.58163210920679"/>
    <n v="122.10566089664465"/>
    <n v="259.25173218535019"/>
    <n v="194.24928189608855"/>
    <n v="251.65727962393225"/>
    <n v="77.626786379394957"/>
    <n v="236.39861870561592"/>
    <n v="450.95959372802986"/>
    <n v="133.60704764864127"/>
    <n v="24664143.96952476"/>
    <n v="6585404.0393514568"/>
    <n v="1179621.4304390401"/>
    <n v="477028.81295898405"/>
    <n v="1344692.3183775761"/>
    <n v="1688594.7030638482"/>
    <n v="4959267.6741526965"/>
    <n v="4658618.6765548242"/>
    <n v="3484177.8711996241"/>
    <n v="26854205.392772082"/>
    <n v="21954861.942572411"/>
    <n v="25862325.419229459"/>
    <n v="16270888.170728786"/>
    <n v="1391886.8560235032"/>
    <n v="1642426.6794311511"/>
    <n v="1394588.9763170476"/>
    <n v="1487367.6846381226"/>
    <n v="1330878.1150929276"/>
    <n v="1825605.4055382987"/>
    <n v="2693167.3772360347"/>
    <n v="4359381.480382815"/>
    <n v="4311271.4395118551"/>
    <n v="3161870.61862488"/>
    <n v="3254970.6025218563"/>
    <n v="7134607.669740838"/>
    <n v="5513377.368056681"/>
    <n v="7359968.7998815225"/>
  </r>
  <r>
    <x v="6"/>
    <x v="0"/>
    <n v="71102"/>
    <n v="96.261227869103152"/>
    <n v="8.8756172390837254"/>
    <n v="5.5751832270060016"/>
    <n v="5.1594505558148374"/>
    <n v="8.8192135309165884"/>
    <n v="6.0521058713722375"/>
    <n v="48.1088252559586"/>
    <n v="19.520169275678064"/>
    <n v="26.283865365812474"/>
    <n v="79.48203660295178"/>
    <n v="25.256784902923009"/>
    <n v="29.405490110963957"/>
    <n v="16.006320180063383"/>
    <n v="6.5367503406348559"/>
    <n v="23.556198397983451"/>
    <n v="29.089435776770685"/>
    <n v="37.884411669127289"/>
    <n v="23.881042762548077"/>
    <n v="20.376513908988258"/>
    <n v="28.729400125591855"/>
    <n v="24.18598134954453"/>
    <n v="21.610692267565284"/>
    <n v="37.419590443791826"/>
    <n v="26.18743708004434"/>
    <n v="49.350085645528218"/>
    <n v="24.595920149696408"/>
    <n v="100.01130301325679"/>
    <n v="22.630705333841931"/>
    <n v="74.907328826621139"/>
    <n v="27.159445778588708"/>
    <n v="65.45767639128222"/>
    <n v="28.831253075972906"/>
    <n v="37.204274882351186"/>
    <n v="1235609.1209278081"/>
    <n v="115232.13861502401"/>
    <n v="73202.155770588797"/>
    <n v="68502.025029553595"/>
    <n v="118397.94165255521"/>
    <n v="82139.180886264003"/>
    <n v="660004.97368649603"/>
    <n v="270666.66717655206"/>
    <n v="368342.08923649602"/>
    <n v="1125545.1203344001"/>
    <n v="361374.0783910224"/>
    <n v="425056.35955398402"/>
    <n v="233740.29358946561"/>
    <n v="373391.99763062852"/>
    <n v="491853.3167002796"/>
    <n v="313558.09147225623"/>
    <n v="270538.97516963712"/>
    <n v="385692.19668607065"/>
    <n v="328252.13887601835"/>
    <n v="296477.08721872815"/>
    <n v="518860.04109361744"/>
    <n v="366990.74323974136"/>
    <n v="698846.56282632507"/>
    <n v="351918.4255018562"/>
    <n v="1445663.385056627"/>
    <n v="330476.1899900937"/>
    <n v="1104883.1001926619"/>
  </r>
  <r>
    <x v="6"/>
    <x v="0"/>
    <n v="71103"/>
    <n v="427.78602074589071"/>
    <n v="15.061219069919819"/>
    <n v="12.280048264686569"/>
    <n v="4.6895584439568445"/>
    <n v="6.8456341655800603"/>
    <n v="0.66657564966661897"/>
    <n v="12.934380383646619"/>
    <n v="1.0471712563822388"/>
    <n v="2.2096571243155125"/>
    <n v="4.1638693783802463"/>
    <n v="3.8373205232800673"/>
    <n v="2.5152884124253134"/>
    <n v="1.7881730008206849"/>
    <n v="10.676941926187743"/>
    <n v="2.713593978842022"/>
    <n v="124.81339049346371"/>
    <n v="40.585388699447883"/>
    <n v="8.9958338938342539"/>
    <n v="12.662985744455725"/>
    <n v="21.000319020463031"/>
    <n v="6.2402665983044763"/>
    <n v="5.8187094896123064"/>
    <n v="2.0644770684540932"/>
    <n v="5.2358923496091281"/>
    <n v="5.4528372723118306"/>
    <n v="3.9007629533369039"/>
    <n v="16.528350782987026"/>
    <n v="1.591163130591096"/>
    <n v="7.1552905445142772"/>
    <n v="22.43385742075202"/>
    <n v="38.102914069048566"/>
    <n v="38.140378186073185"/>
    <n v="18.717547717241839"/>
    <n v="555694.04094891204"/>
    <n v="66194.0578122976"/>
    <n v="91977.561502502402"/>
    <n v="49638.976129283197"/>
    <n v="93655.121019300801"/>
    <n v="11182.473098807201"/>
    <n v="257032.00698382562"/>
    <n v="24050.382245330879"/>
    <n v="57590.293631035209"/>
    <n v="121410.10333481121"/>
    <n v="123765.09883735201"/>
    <n v="88912.93009082241"/>
    <n v="68744.52284355041"/>
    <n v="162132.59425100937"/>
    <n v="178372.78333407344"/>
    <n v="67378.795864818559"/>
    <n v="134037.70410506384"/>
    <n v="287305.36451895471"/>
    <n v="104686.71245315589"/>
    <n v="115629.39497757575"/>
    <n v="47414.844831185153"/>
    <n v="136463.06230786271"/>
    <n v="158993.82918606835"/>
    <n v="125811.30753397517"/>
    <n v="584260.67182780837"/>
    <n v="61170.6753924441"/>
    <n v="297230.76921912306"/>
  </r>
  <r>
    <x v="6"/>
    <x v="0"/>
    <n v="71104"/>
    <n v="86.085475978904427"/>
    <n v="127.98110010305511"/>
    <n v="51.648599482044631"/>
    <n v="33.77014362828772"/>
    <n v="30.403638554044235"/>
    <n v="17.022059709479269"/>
    <n v="55.962075696214015"/>
    <n v="8.3261739443018659"/>
    <n v="25.400905230531851"/>
    <n v="52.266925709803772"/>
    <n v="37.031049685088377"/>
    <n v="45.210448262038732"/>
    <n v="54.787949474054621"/>
    <n v="71.133281071129147"/>
    <n v="45.676482473727241"/>
    <n v="35.023519543517764"/>
    <n v="87.299919517246565"/>
    <n v="119.74396420408908"/>
    <n v="49.734628169107054"/>
    <n v="47.868679023304253"/>
    <n v="24.365555788406084"/>
    <n v="36.064380359348"/>
    <n v="21.847271031974685"/>
    <n v="27.815476312900294"/>
    <n v="52.166576490471662"/>
    <n v="31.891595039897812"/>
    <n v="63.135391695998436"/>
    <n v="48.327391496856066"/>
    <n v="209.95857541711021"/>
    <n v="83.96245206754152"/>
    <n v="94.944309535987941"/>
    <n v="48.145888112142202"/>
    <n v="61.088780292159136"/>
    <n v="4512084.1379582966"/>
    <n v="6286943.5614624796"/>
    <n v="2367210.2600605516"/>
    <n v="1436649.4502346162"/>
    <n v="1193403.6205233443"/>
    <n v="612130.28921258403"/>
    <n v="1828336.9750710081"/>
    <n v="244622.9904835888"/>
    <n v="662709.61746457603"/>
    <n v="1191633.6392578161"/>
    <n v="722401.717256704"/>
    <n v="733223.04991374409"/>
    <n v="708243.82285110408"/>
    <n v="1835722.7533539401"/>
    <n v="4288521.2463652203"/>
    <n v="5488225.1113660149"/>
    <n v="2115810.5515701524"/>
    <n v="1878941.3890227387"/>
    <n v="876209.7517068712"/>
    <n v="1178259.3707202584"/>
    <n v="641872.82291941624"/>
    <n v="725705.77700356871"/>
    <n v="1189345.7774062634"/>
    <n v="622141.23603832652"/>
    <n v="1023929.7825257026"/>
    <n v="624728.1898798584"/>
    <n v="2023370.7912946912"/>
  </r>
  <r>
    <x v="6"/>
    <x v="0"/>
    <n v="71105"/>
    <n v="205.00707557957384"/>
    <n v="38.018444687933481"/>
    <n v="41.708858445579082"/>
    <n v="68.509345460175595"/>
    <n v="49.430941068715434"/>
    <n v="7.1722449042948817"/>
    <n v="166.71140259120779"/>
    <n v="8.0142796605682278"/>
    <n v="104.31847174293205"/>
    <n v="299.14364898033324"/>
    <n v="71.648350501919978"/>
    <n v="8.643799284557895"/>
    <n v="127.67818464128889"/>
    <n v="49.412216197896051"/>
    <n v="69.323444809255591"/>
    <n v="2.6697074897666146"/>
    <n v="20.324877502091322"/>
    <n v="-4.4724472861396638"/>
    <n v="1.6465037675463288"/>
    <n v="21.349219378238168"/>
    <n v="5.4135306643490013"/>
    <n v="1.9167018161910299"/>
    <n v="-2.6328650518395622"/>
    <n v="22.634540055341585"/>
    <n v="6.2384014650932009"/>
    <n v="2.6898386394731482"/>
    <n v="211.02862613985957"/>
    <n v="-3.0906553911280379"/>
    <n v="37.874958336657087"/>
    <n v="10.90844040503505"/>
    <n v="890.19830794929874"/>
    <n v="92.000388273006195"/>
    <n v="23.113638394678556"/>
    <n v="1258333.4299074241"/>
    <n v="239592.23842335682"/>
    <n v="269647.76985066879"/>
    <n v="454148.45105550403"/>
    <n v="335734.95173871523"/>
    <n v="49890.135554275199"/>
    <n v="1186818.4750468081"/>
    <n v="58367.998767918405"/>
    <n v="776755.34059787204"/>
    <n v="2276483.1687403359"/>
    <n v="556922.62845142395"/>
    <n v="68605.834921536007"/>
    <n v="1034193.2955944401"/>
    <n v="16386.664572187481"/>
    <n v="128087.37801817952"/>
    <n v="-28914.371704892925"/>
    <n v="10914.673475064614"/>
    <n v="145003.89801699363"/>
    <n v="37656.519301211651"/>
    <n v="13645.000229463942"/>
    <n v="-19175.156172547533"/>
    <n v="168536.78525207343"/>
    <n v="47474.235149359258"/>
    <n v="20908.115744624782"/>
    <n v="1674934.2056720655"/>
    <n v="-25034.308668137106"/>
    <n v="312998.65569413418"/>
  </r>
  <r>
    <x v="6"/>
    <x v="0"/>
    <n v="71106"/>
    <n v="83.20641245613453"/>
    <n v="65.705136004061274"/>
    <n v="16.86421460829008"/>
    <n v="24.511831937761535"/>
    <n v="43.631457601379765"/>
    <n v="53.268107890483307"/>
    <n v="71.420727844205388"/>
    <n v="63.454788154998134"/>
    <n v="38.584533514391794"/>
    <n v="18.864291968441155"/>
    <n v="18.073815614928996"/>
    <n v="13.278655050246604"/>
    <n v="32.994652326497402"/>
    <n v="35.693727516704293"/>
    <n v="21.449040997224333"/>
    <n v="43.487022248000457"/>
    <n v="70.500029029399798"/>
    <n v="29.49775817974087"/>
    <n v="25.115277122696511"/>
    <n v="30.573921771665862"/>
    <n v="40.650401410572648"/>
    <n v="35.800965723318065"/>
    <n v="51.317345230467559"/>
    <n v="33.485291255192102"/>
    <n v="34.887759766925413"/>
    <n v="9.5788940048906568"/>
    <n v="27.383473856389447"/>
    <n v="30.488175695187532"/>
    <n v="35.300572571465544"/>
    <n v="41.2063494552064"/>
    <n v="30.758046385614659"/>
    <n v="41.835278843986153"/>
    <n v="35.576206276136602"/>
    <n v="1721873.499367248"/>
    <n v="1381121.958805368"/>
    <n v="359983.52502856002"/>
    <n v="531220.421755168"/>
    <n v="959804.80431515211"/>
    <n v="1189210.5086550398"/>
    <n v="1617750.9063990961"/>
    <n v="1458000.6674373921"/>
    <n v="899135.384485872"/>
    <n v="445744.35492229601"/>
    <n v="432958.25305562408"/>
    <n v="322432.30193008803"/>
    <n v="811932.404450448"/>
    <n v="899920.43840012152"/>
    <n v="1481910.6101979837"/>
    <n v="629659.14610474859"/>
    <n v="544298.28580307879"/>
    <n v="672565.13113310561"/>
    <n v="907520.21149103437"/>
    <n v="810927.67459887755"/>
    <n v="1179118.6413604531"/>
    <n v="780307.74211974151"/>
    <n v="824362.87553268066"/>
    <n v="229462.40588715568"/>
    <n v="664925.51218084851"/>
    <n v="750253.02750717476"/>
    <n v="880184.47649692185"/>
  </r>
  <r>
    <x v="6"/>
    <x v="0"/>
    <n v="71201"/>
    <n v="2153.8531641368445"/>
    <n v="137.03390250239636"/>
    <n v="605.10508180685929"/>
    <n v="141.82026401973252"/>
    <n v="10.052819281940984"/>
    <n v="432.75439404804706"/>
    <n v="141.54604831156865"/>
    <n v="102.248397820802"/>
    <n v="186.74252067505924"/>
    <n v="2714.5200020333527"/>
    <n v="825.84498294415539"/>
    <n v="2383.0291116609042"/>
    <n v="221.46360954634801"/>
    <n v="294.65308277632943"/>
    <n v="1143.4459013838025"/>
    <n v="6.5674754586330026"/>
    <n v="21.729473577433794"/>
    <n v="15.728920761954413"/>
    <n v="11.696648720504918"/>
    <n v="9.0182448915785152"/>
    <n v="29.952469471119841"/>
    <n v="14.461825406357852"/>
    <n v="15.841859593693325"/>
    <n v="30.482769879438695"/>
    <n v="44.270455913789171"/>
    <n v="40.378817325865356"/>
    <n v="49.054592680294213"/>
    <n v="55.428617730974238"/>
    <n v="72.161025187479922"/>
    <n v="16.194923032919082"/>
    <n v="203.68785898119145"/>
    <n v="773.5395614452317"/>
    <n v="29.769514042794089"/>
    <n v="28911171.022208866"/>
    <n v="1858042.6840299922"/>
    <n v="8287519.2004267452"/>
    <n v="1961799.71218496"/>
    <n v="140427.8325494336"/>
    <n v="6104433.4824417522"/>
    <n v="2016040.3661016722"/>
    <n v="1470229.712265312"/>
    <n v="2710754.4301191601"/>
    <n v="39775861.589794718"/>
    <n v="12213421.452761114"/>
    <n v="35569092.520650655"/>
    <n v="3335906.3505966403"/>
    <n v="88155.223081230797"/>
    <n v="294629.93223642482"/>
    <n v="215423.29875572765"/>
    <n v="161799.74175074452"/>
    <n v="125975.86289046027"/>
    <n v="422509.53435961646"/>
    <n v="205979.77926275489"/>
    <n v="227790.09909771633"/>
    <n v="442487.88756993209"/>
    <n v="648694.99050475273"/>
    <n v="597162.32943222276"/>
    <n v="732188.85034607141"/>
    <n v="834921.26888166496"/>
    <n v="1096775.4218245074"/>
  </r>
  <r>
    <x v="6"/>
    <x v="0"/>
    <n v="71301"/>
    <n v="0.40820387382621415"/>
    <n v="1.0202437388200167"/>
    <n v="0.70276215253614505"/>
    <n v="5.4424538856871534E-2"/>
    <n v="7.8573906149758635E-2"/>
    <n v="0.11774081756369419"/>
    <n v="0.3882693702164296"/>
    <n v="4.8932012720886056E-2"/>
    <n v="7.3150261886593515E-2"/>
    <n v="0.24041504462002358"/>
    <n v="0.59943643396893775"/>
    <n v="8.2292267916265011E-2"/>
    <n v="0.42880506927080547"/>
    <n v="0.59247681007101116"/>
    <n v="0.37017792371866937"/>
    <n v="2.6160219475950344"/>
    <n v="5.4570498681429154"/>
    <n v="3.3799261681940815"/>
    <n v="4.5479844571730954"/>
    <n v="6.9311232167694339"/>
    <n v="3.3539099568771267"/>
    <n v="3.5711617728026024"/>
    <n v="5.7352559587047844"/>
    <n v="6.2726744135908685"/>
    <n v="7.5516261749580345"/>
    <n v="2.7592347026137394"/>
    <n v="24.915332222286491"/>
    <n v="0.74397743001751004"/>
    <n v="6.0545211720796299"/>
    <n v="18.841947742242443"/>
    <n v="12.936898555848964"/>
    <n v="0.32640380679635705"/>
    <n v="5.9921285329860963"/>
    <n v="6819.8621200145599"/>
    <n v="17076.839700369441"/>
    <n v="11783.915773726079"/>
    <n v="914.22340371772805"/>
    <n v="1322.3202665942881"/>
    <n v="1984.9924433063202"/>
    <n v="6557.4813935852799"/>
    <n v="827.92965523739201"/>
    <n v="1239.8969389777601"/>
    <n v="4082.2474576480004"/>
    <n v="10197.013178245599"/>
    <n v="1402.342537561072"/>
    <n v="7320.1313375219206"/>
    <n v="43705.878678470239"/>
    <n v="91340.100692976121"/>
    <n v="56674.601988278358"/>
    <n v="76397.042911593657"/>
    <n v="116643.87261501281"/>
    <n v="56543.567962991481"/>
    <n v="60313.351180863152"/>
    <n v="97040.530821284949"/>
    <n v="106321.83131036522"/>
    <n v="128226.61245078742"/>
    <n v="46937.341526162323"/>
    <n v="424582.17639998411"/>
    <n v="12700.438707828915"/>
    <n v="103544.42108490583"/>
  </r>
  <r>
    <x v="6"/>
    <x v="0"/>
    <n v="71302"/>
    <n v="2.4859679267189752E-2"/>
    <n v="0"/>
    <n v="2.5654838268623953E-3"/>
    <n v="3.7659956112349798E-2"/>
    <n v="6.1810005964743088E-4"/>
    <n v="2.1307757138702191E-3"/>
    <n v="2.6003867291296306E-2"/>
    <n v="3.6018723916540735E-2"/>
    <n v="1.250523474868635E-2"/>
    <n v="0"/>
    <n v="0"/>
    <n v="0"/>
    <n v="0"/>
    <n v="1.3408479979737398E-2"/>
    <n v="0"/>
    <n v="0.24067548305713679"/>
    <n v="0.8471723423037778"/>
    <n v="0.19495490119992992"/>
    <n v="3.0023825284209837E-2"/>
    <n v="0.541005772321978"/>
    <n v="-6.4607032588840138E-2"/>
    <n v="6.2121208591347808E-2"/>
    <n v="0.14599830009628276"/>
    <n v="0.48113386003468478"/>
    <n v="5.5718315830542535E-2"/>
    <n v="0.88196394147324686"/>
    <n v="1.1511867989043823E-2"/>
    <n v="1.278095445234767"/>
    <n v="4.2677188593826427"/>
    <n v="0.35729403071011784"/>
    <n v="1.8838289771974803"/>
    <n v="1.0950909302803307E-2"/>
    <n v="0.64096336358648209"/>
    <n v="186.29843642832"/>
    <n v="0"/>
    <n v="18.699811613999998"/>
    <n v="270.62444462334565"/>
    <n v="4.3786208225424001"/>
    <n v="14.874945258527999"/>
    <n v="178.85459922953601"/>
    <n v="244.06287325848001"/>
    <n v="83.447431477984011"/>
    <n v="0"/>
    <n v="0"/>
    <n v="0"/>
    <n v="0"/>
    <n v="1803.6220700301831"/>
    <n v="6262.2979543095253"/>
    <n v="1421.0262748462892"/>
    <n v="215.7512084923319"/>
    <n v="3832.4848911288918"/>
    <n v="-451.02169450269298"/>
    <n v="427.26967269129022"/>
    <n v="989.28448145241191"/>
    <n v="3210.6062480114515"/>
    <n v="366.06933500666446"/>
    <n v="5704.5427734489604"/>
    <n v="73.273039750263933"/>
    <n v="8003.4336780601116"/>
    <n v="26289.148173797079"/>
  </r>
  <r>
    <x v="6"/>
    <x v="0"/>
    <n v="71401"/>
    <n v="254.87730770098739"/>
    <n v="12.764183847375641"/>
    <n v="245.48936499587194"/>
    <n v="6.8193662918662259"/>
    <n v="19.220069237112174"/>
    <n v="75.814723339915361"/>
    <n v="111.29936346506146"/>
    <n v="231.53453016083876"/>
    <n v="29.245275734772385"/>
    <n v="677.53833146867339"/>
    <n v="182.98168942176514"/>
    <n v="292.42830540839503"/>
    <n v="76.961054817576482"/>
    <n v="88.357638378371277"/>
    <n v="184.12368321591222"/>
    <n v="17.433515755782125"/>
    <n v="22.017372924844558"/>
    <n v="24.975737053812495"/>
    <n v="17.933620295291274"/>
    <n v="26.354316628663753"/>
    <n v="36.588381015812544"/>
    <n v="33.028222473596138"/>
    <n v="86.899292744496904"/>
    <n v="50.96011668349373"/>
    <n v="139.57413212258518"/>
    <n v="37.165192368537483"/>
    <n v="65.165686384362758"/>
    <n v="36.513767024710582"/>
    <n v="21.062732662432719"/>
    <n v="21.930704374452262"/>
    <n v="41.377602633508928"/>
    <n v="170.53642814540086"/>
    <n v="43.976577581315873"/>
    <n v="5465334.1090322724"/>
    <n v="269988.01673968957"/>
    <n v="5121399.1325438805"/>
    <n v="140288.00335627201"/>
    <n v="389802.22419787198"/>
    <n v="1515612.1342882479"/>
    <n v="2192708.759625176"/>
    <n v="4494085.2304218803"/>
    <n v="559169.67204884801"/>
    <n v="12758046.78155512"/>
    <n v="3392297.5401901039"/>
    <n v="5336524.145397801"/>
    <n v="1382143.5834688561"/>
    <n v="373826.87835123611"/>
    <n v="465711.47210631211"/>
    <n v="521043.82641663624"/>
    <n v="368930.43671473209"/>
    <n v="534491.89554592955"/>
    <n v="731438.32488710864"/>
    <n v="650689.01095231751"/>
    <n v="1686715.272170685"/>
    <n v="974357.43098840013"/>
    <n v="2628180.9078682791"/>
    <n v="689005.50132031634"/>
    <n v="1189208.610828236"/>
    <n v="655750.74199677736"/>
    <n v="372136.36067986127"/>
  </r>
  <r>
    <x v="6"/>
    <x v="0"/>
    <n v="71402"/>
    <n v="31.730459472821135"/>
    <n v="0"/>
    <n v="16.043543173764572"/>
    <n v="9.2394854273711149E-2"/>
    <n v="7.9986116166685193E-3"/>
    <n v="0.7140432722510861"/>
    <n v="1.2776920600534021"/>
    <n v="3.0413611582397673"/>
    <n v="0.55796833624099751"/>
    <n v="7.0028550604652358"/>
    <n v="30.516824697759013"/>
    <n v="14.480037042088105"/>
    <n v="7.6160901611901102E-2"/>
    <n v="5.3786460093460944"/>
    <n v="15.02434088048634"/>
    <n v="6.5115493667492483"/>
    <n v="4.0978753619681854"/>
    <n v="3.1787744084720027"/>
    <n v="0.6117862598577094"/>
    <n v="0.48450389867768906"/>
    <n v="0.36996353731204895"/>
    <n v="1.2145726817208944"/>
    <n v="0.67589631511927983"/>
    <n v="0.72499763678845619"/>
    <n v="2.3988127372510473"/>
    <n v="2.9160836452304864"/>
    <n v="8.6578545718814066"/>
    <n v="-0.10149815845516691"/>
    <n v="0.36543630105748004"/>
    <n v="2.6295611571991513"/>
    <n v="2.9739309048279066"/>
    <n v="8.1185645108604305"/>
    <n v="2.2933291831164833"/>
    <n v="522442.01522"/>
    <n v="0"/>
    <n v="267269.385731744"/>
    <n v="1548.1681782103039"/>
    <n v="134.80860018733122"/>
    <n v="12103.747507928161"/>
    <n v="21782.0942397904"/>
    <n v="52144.137058020809"/>
    <n v="9621.0480218035209"/>
    <n v="121429.50674846719"/>
    <n v="532121.87225482392"/>
    <n v="253892.96949597282"/>
    <n v="1342.8690172210402"/>
    <n v="107212.66032352638"/>
    <n v="67869.011744917079"/>
    <n v="52955.202870735091"/>
    <n v="10251.090570175778"/>
    <n v="8165.8287083137711"/>
    <n v="6271.2519209765414"/>
    <n v="20706.035077977809"/>
    <n v="11588.242322720052"/>
    <n v="12501.13425114335"/>
    <n v="41595.412863933161"/>
    <n v="50847.750521883987"/>
    <n v="151806.82206336857"/>
    <n v="-1789.6155298815029"/>
    <n v="6478.8201814480635"/>
  </r>
  <r>
    <x v="6"/>
    <x v="0"/>
    <n v="71403"/>
    <n v="2683.964741511415"/>
    <n v="107.45450154200377"/>
    <n v="538.75317202608267"/>
    <n v="20.096686047268186"/>
    <n v="17.320711390486402"/>
    <n v="112.10864301379266"/>
    <n v="212.25464338984625"/>
    <n v="656.67653526273341"/>
    <n v="725.49474605054513"/>
    <n v="1789.4824546221892"/>
    <n v="638.60237454697801"/>
    <n v="454.03327477378014"/>
    <n v="389.86035090238749"/>
    <n v="222.10145320511822"/>
    <n v="494.1653334077152"/>
    <n v="291.76049657087697"/>
    <n v="244.72849388726257"/>
    <n v="166.28755333705098"/>
    <n v="67.087735302254174"/>
    <n v="34.316940992917743"/>
    <n v="50.9782603134434"/>
    <n v="316.13091613512034"/>
    <n v="451.43253507813949"/>
    <n v="468.20412336953592"/>
    <n v="662.65497196333695"/>
    <n v="475.87029999455376"/>
    <n v="566.3427261109548"/>
    <n v="378.1372148629145"/>
    <n v="107.42694990979125"/>
    <n v="158.47934840964635"/>
    <n v="348.13781100852253"/>
    <n v="642.00791039073147"/>
    <n v="305.81137270201083"/>
    <n v="15051674.270396017"/>
    <n v="626567.19849142397"/>
    <n v="3261611.7034459044"/>
    <n v="126146.89831870241"/>
    <n v="112584.62403816161"/>
    <n v="753706.40698172804"/>
    <n v="1474320.7529858721"/>
    <n v="4707714.0812985357"/>
    <n v="5363582.6575516798"/>
    <n v="13628698.374402592"/>
    <n v="5006004.0140737602"/>
    <n v="3660416.2612262154"/>
    <n v="3229993.0072262804"/>
    <n v="1636192.8647694781"/>
    <n v="1427011.847856628"/>
    <n v="1006704.8479025066"/>
    <n v="421109.71449224942"/>
    <n v="223060.11645396534"/>
    <n v="342726.84408727998"/>
    <n v="2195845.343474546"/>
    <n v="3236319.8439751822"/>
    <n v="3461433.0840709792"/>
    <n v="5046780.2664727746"/>
    <n v="3730347.2816573069"/>
    <n v="4565855.0579065178"/>
    <n v="3132866.8251392469"/>
    <n v="913988.48983250395"/>
  </r>
  <r>
    <x v="6"/>
    <x v="0"/>
    <n v="71501"/>
    <n v="173.31026054632451"/>
    <n v="150.20065755531726"/>
    <n v="19.458348044586259"/>
    <n v="17.828318628016909"/>
    <n v="52.748216409164129"/>
    <n v="40.395417548787009"/>
    <n v="144.55141101111823"/>
    <n v="64.857420834933095"/>
    <n v="77.29585723399947"/>
    <n v="104.45353303824048"/>
    <n v="146.0118410232183"/>
    <n v="135.01583475306927"/>
    <n v="263.62222202421486"/>
    <n v="62.495774742640151"/>
    <n v="181.54996593350083"/>
    <n v="78.636644761988393"/>
    <n v="113.93439624560759"/>
    <n v="66.753460915210709"/>
    <n v="44.673266531438173"/>
    <n v="145.15127694422836"/>
    <n v="43.774096397393713"/>
    <n v="113.30691140568555"/>
    <n v="131.33592340090186"/>
    <n v="64.001402997299181"/>
    <n v="100.32938636183276"/>
    <n v="126.9694028104814"/>
    <n v="79.436253151872378"/>
    <n v="71.44957300493914"/>
    <n v="123.26615401175843"/>
    <n v="74.882853941251241"/>
    <n v="91.178347138854122"/>
    <n v="106.90379528084534"/>
    <n v="93.07272492433124"/>
    <n v="4394108.345891512"/>
    <n v="3900861.2773691444"/>
    <n v="517378.016157504"/>
    <n v="485055.06491245603"/>
    <n v="1467719.1215849919"/>
    <n v="1148926.4659226001"/>
    <n v="4200664.0039830962"/>
    <n v="1924838.5355391442"/>
    <n v="2341755.2907612477"/>
    <n v="3228972.0668111281"/>
    <n v="4603899.3593030963"/>
    <n v="4340624.0714764241"/>
    <n v="8638109.3490674477"/>
    <n v="1993753.4912954539"/>
    <n v="2958990.2048946745"/>
    <n v="1774907.7722745377"/>
    <n v="1215425.5625208383"/>
    <n v="4038834.2809731541"/>
    <n v="1245022.8497346719"/>
    <n v="3292698.8454492223"/>
    <n v="3897787.5346919657"/>
    <n v="1938986.5052061761"/>
    <n v="3101482.3206033362"/>
    <n v="4003472.2400172888"/>
    <n v="2553796.1025795452"/>
    <n v="2341188.1586528406"/>
    <n v="4115117.2855285434"/>
  </r>
  <r>
    <x v="6"/>
    <x v="0"/>
    <n v="71502"/>
    <n v="1240.6198904705034"/>
    <n v="37.052842608763633"/>
    <n v="5.8476679024027263"/>
    <n v="73.026665133810852"/>
    <n v="33.635516964444633"/>
    <n v="18.769759081346784"/>
    <n v="66.04344941378713"/>
    <n v="29.122792155499205"/>
    <n v="21.331224116707567"/>
    <n v="87.476033887795069"/>
    <n v="1802.2996577946255"/>
    <n v="66.14724579526397"/>
    <n v="1931.9534531022991"/>
    <n v="38.642391881659073"/>
    <n v="1266.800118897396"/>
    <n v="36.758282609937297"/>
    <n v="112.5247594862962"/>
    <n v="97.579479487961649"/>
    <n v="66.792265485923366"/>
    <n v="49.618718057227113"/>
    <n v="-10.095392789585299"/>
    <n v="24.93222703140033"/>
    <n v="43.978585329382504"/>
    <n v="2.1710056273658833"/>
    <n v="40.505400415304599"/>
    <n v="35.108784393012613"/>
    <n v="-36.148260900637105"/>
    <n v="100.19555330023918"/>
    <n v="101.44743143790129"/>
    <n v="94.069519634954986"/>
    <n v="362.31747193021147"/>
    <n v="416.40970757132686"/>
    <n v="47.526345640837825"/>
    <n v="9695444.4440269843"/>
    <n v="286159.10346748156"/>
    <n v="44623.553763235206"/>
    <n v="550548.02844380005"/>
    <n v="250483.6948342192"/>
    <n v="138051.57804330561"/>
    <n v="479673.57309233595"/>
    <n v="208839.5425470848"/>
    <n v="151025.06674628958"/>
    <n v="611282.52480791195"/>
    <n v="12428658.440151738"/>
    <n v="450065.86039097601"/>
    <n v="12967271.577222632"/>
    <n v="287265.97859665996"/>
    <n v="869028.71751266555"/>
    <n v="744629.00797263533"/>
    <n v="503546.88949837629"/>
    <n v="369510.59337217029"/>
    <n v="-74251.61396739987"/>
    <n v="181082.76492906059"/>
    <n v="315370.43539700191"/>
    <n v="15370.719841750455"/>
    <n v="283051.73810214852"/>
    <n v="242110.17717421497"/>
    <n v="-245952.76716793486"/>
    <n v="672512.55375120544"/>
    <n v="671581.99611890654"/>
  </r>
  <r>
    <x v="6"/>
    <x v="0"/>
    <n v="71503"/>
    <n v="384.14631993497136"/>
    <n v="521.10286535750697"/>
    <n v="119.31105431306186"/>
    <n v="77.301541223178077"/>
    <n v="83.641299265034675"/>
    <n v="53.500226011366919"/>
    <n v="474.33495375154831"/>
    <n v="72.306425131679362"/>
    <n v="86.999599140779338"/>
    <n v="95.654573058250492"/>
    <n v="187.14362741127249"/>
    <n v="279.18879999280858"/>
    <n v="194.64796151181693"/>
    <n v="239.23848696458231"/>
    <n v="220.32679630529933"/>
    <n v="170.12185670843621"/>
    <n v="329.59986171276847"/>
    <n v="391.69238296285056"/>
    <n v="228.81478173785945"/>
    <n v="257.98039405877228"/>
    <n v="118.4217354647333"/>
    <n v="313.32695346469319"/>
    <n v="161.26556940482251"/>
    <n v="194.12464437384085"/>
    <n v="152.99220555644555"/>
    <n v="214.10889800910732"/>
    <n v="164.26118569327002"/>
    <n v="196.1596014107578"/>
    <n v="239.68810972169373"/>
    <n v="324.9664225469881"/>
    <n v="203.24116017284427"/>
    <n v="202.25224970025192"/>
    <n v="223.75415573428936"/>
    <n v="6029176.4913793756"/>
    <n v="8235509.6841100408"/>
    <n v="1898477.4962294402"/>
    <n v="1238447.991936536"/>
    <n v="1349050.5158457442"/>
    <n v="868736.66997257608"/>
    <n v="7753479.1540228091"/>
    <n v="1189802.225541784"/>
    <n v="1440974.3605687281"/>
    <n v="1594753.0420271521"/>
    <n v="3140270.0679611522"/>
    <n v="4715219.6430785442"/>
    <n v="3308431.4018163523"/>
    <n v="2670062.5410389062"/>
    <n v="5208996.2145085931"/>
    <n v="6232609.1977048777"/>
    <n v="3665841.6182222464"/>
    <n v="4160965.7757739378"/>
    <n v="1922932.1404763393"/>
    <n v="5121642.3813338745"/>
    <n v="2653624.9445563545"/>
    <n v="3215286.4847639259"/>
    <n v="2550686.0510370601"/>
    <n v="3592747.308592821"/>
    <n v="2774207.1651736372"/>
    <n v="3334124.7451786501"/>
    <n v="4100104.804899293"/>
  </r>
  <r>
    <x v="7"/>
    <x v="0"/>
    <n v="80101"/>
    <n v="5.0418718658517117"/>
    <n v="2.6954558025281479"/>
    <n v="0.36218529100376001"/>
    <n v="0.61845202117240461"/>
    <n v="1.0879131853481618"/>
    <n v="0.75882936661966205"/>
    <n v="2.1225548159990191"/>
    <n v="1.1035480941114144"/>
    <n v="0.5399489937905696"/>
    <n v="2.3136054064270049"/>
    <n v="1.6975243238398134"/>
    <n v="1.9297133044483903"/>
    <n v="4.9008441329203194"/>
    <n v="1.2253643715681042"/>
    <n v="2.8426939204028407"/>
    <n v="0.65393098079349299"/>
    <n v="1.018512448549568"/>
    <n v="1.1344468329998387"/>
    <n v="0.50605771952592493"/>
    <n v="1.1872597592644267"/>
    <n v="0.10976897639325083"/>
    <n v="-0.16211377416931755"/>
    <n v="1.9923487933613274E-2"/>
    <n v="9.5354501490477861E-2"/>
    <n v="0.44336366758629181"/>
    <n v="8.9484448240434458E-2"/>
    <n v="0.99739843591139365"/>
    <n v="2.8343363657092717"/>
    <n v="1.3356020930183115"/>
    <n v="0.88634223019385761"/>
    <n v="1.7224456315463257"/>
    <n v="1.9363420464661831"/>
    <n v="0.73309471023192696"/>
    <n v="522519.43268940801"/>
    <n v="283335.53213854879"/>
    <n v="38607.503279836805"/>
    <n v="66839.820640228805"/>
    <n v="119187.41693400321"/>
    <n v="84257.377551980797"/>
    <n v="238821.37767694562"/>
    <n v="125800.06853632479"/>
    <n v="62351.689955953603"/>
    <n v="270592.34751948318"/>
    <n v="201049.68834261599"/>
    <n v="231405.43032953763"/>
    <n v="594947.775204128"/>
    <n v="67770.791125514443"/>
    <n v="107061.9545417364"/>
    <n v="120927.49461045081"/>
    <n v="54692.694095483865"/>
    <n v="130071.43018597354"/>
    <n v="12188.308062800999"/>
    <n v="-18240.393414434933"/>
    <n v="2271.1979304801789"/>
    <n v="11011.251768615912"/>
    <n v="51854.484469889932"/>
    <n v="10598.269596252336"/>
    <n v="119605.02823918659"/>
    <n v="344079.93178800849"/>
    <n v="164114.77838381106"/>
  </r>
  <r>
    <x v="7"/>
    <x v="0"/>
    <n v="80102"/>
    <n v="962.70431362807676"/>
    <n v="284.35088851321325"/>
    <n v="126.12032611208119"/>
    <n v="47.523391225306241"/>
    <n v="75.291974054535871"/>
    <n v="203.81029930811758"/>
    <n v="370.14319445431516"/>
    <n v="299.6979086852096"/>
    <n v="153.85292303870537"/>
    <n v="271.58233764888303"/>
    <n v="319.18655814601124"/>
    <n v="539.79172707032615"/>
    <n v="957.52351697447352"/>
    <n v="152.6648686168669"/>
    <n v="605.50060073027032"/>
    <n v="107.03988532672317"/>
    <n v="587.33858651159562"/>
    <n v="269.94828317231759"/>
    <n v="86.329446522726045"/>
    <n v="94.504279395643209"/>
    <n v="63.852632691078938"/>
    <n v="-8.5661193416342059"/>
    <n v="137.90323593590878"/>
    <n v="182.48540576637672"/>
    <n v="204.68639582664343"/>
    <n v="120.60373292855388"/>
    <n v="-2.946701304371421"/>
    <n v="158.46514251333699"/>
    <n v="188.41849916274018"/>
    <n v="313.32989701863761"/>
    <n v="105.41063321310037"/>
    <n v="354.73687375840416"/>
    <n v="156.43305036483136"/>
    <n v="4416887.390925616"/>
    <n v="1366874.7210830161"/>
    <n v="633880.75903932005"/>
    <n v="249260.18697673123"/>
    <n v="411395.34623398399"/>
    <n v="1158253.9309680322"/>
    <n v="2184585.133669368"/>
    <n v="1834450.8990621681"/>
    <n v="975427.53206539201"/>
    <n v="1781308.5526390239"/>
    <n v="2163446.4911136641"/>
    <n v="3776922.7143110721"/>
    <n v="6909489.6984878005"/>
    <n v="491098.99387900589"/>
    <n v="2823336.58536124"/>
    <n v="1356760.0712240683"/>
    <n v="452797.9470116981"/>
    <n v="516371.3826177945"/>
    <n v="362874.51158340159"/>
    <n v="-50557.236354325083"/>
    <n v="844105.70716369757"/>
    <n v="1156957.4725588283"/>
    <n v="1342538.0702269543"/>
    <n v="817452.10178973817"/>
    <n v="-20618.069026686833"/>
    <n v="1143484.4683762398"/>
    <n v="1400891.5412749732"/>
  </r>
  <r>
    <x v="7"/>
    <x v="0"/>
    <n v="80201"/>
    <n v="29.731518390491434"/>
    <n v="13.626132649248568"/>
    <n v="25.396659543766695"/>
    <n v="7.1492050265289375"/>
    <n v="8.6464332320722015"/>
    <n v="9.3780965086959167"/>
    <n v="11.377498680307216"/>
    <n v="9.7473683688773516"/>
    <n v="5.8242038519546311"/>
    <n v="7.6251042104278524"/>
    <n v="8.9649188453398949"/>
    <n v="7.9410517864540582"/>
    <n v="6.6124902253261029"/>
    <n v="15.390665739848068"/>
    <n v="7.8394869523733517"/>
    <n v="14.860623163358348"/>
    <n v="38.413864465170313"/>
    <n v="16.406220395137524"/>
    <n v="7.4440485844784483"/>
    <n v="20.250435449928037"/>
    <n v="1.4455143256409653"/>
    <n v="6.3035849811392612"/>
    <n v="5.3587433942519827"/>
    <n v="1.4357260432187089"/>
    <n v="5.234580295148235"/>
    <n v="2.8474775420754939"/>
    <n v="3.138987922506796"/>
    <n v="-3.3463578799376146"/>
    <n v="3.0227681342393504"/>
    <n v="20.792452701528074"/>
    <n v="0.94080352127893585"/>
    <n v="11.693898563037759"/>
    <n v="8.7725869154539904"/>
    <n v="2609089.3963575759"/>
    <n v="1214619.8382213681"/>
    <n v="2299007.2085399362"/>
    <n v="657076.28478324809"/>
    <n v="806660.34195294394"/>
    <n v="887899.42125031201"/>
    <n v="1092956.655726352"/>
    <n v="949861.5528103601"/>
    <n v="575623.53930023208"/>
    <n v="764165.06865644804"/>
    <n v="910853.68452422402"/>
    <n v="817825.10033154406"/>
    <n v="690158.82979773602"/>
    <n v="1304093.9857005118"/>
    <n v="3424173.4645608165"/>
    <n v="1485156.6950494291"/>
    <n v="684175.06135082967"/>
    <n v="1889244.1248655862"/>
    <n v="136858.40532303532"/>
    <n v="605541.28404318087"/>
    <n v="522198.82628306723"/>
    <n v="141897.11202943465"/>
    <n v="524593.93343887071"/>
    <n v="289309.41322995431"/>
    <n v="323274.94917520741"/>
    <n v="-349266.0646448487"/>
    <n v="319675.86680461676"/>
  </r>
  <r>
    <x v="7"/>
    <x v="0"/>
    <n v="80202"/>
    <n v="139.58055277607247"/>
    <n v="82.600029143833595"/>
    <n v="52.248420199150367"/>
    <n v="26.188543297500782"/>
    <n v="15.854874666782006"/>
    <n v="36.611081243409778"/>
    <n v="32.535096738316184"/>
    <n v="22.531086692581543"/>
    <n v="20.478591638271993"/>
    <n v="24.131044239000854"/>
    <n v="24.487160655654325"/>
    <n v="31.275904676280284"/>
    <n v="20.962799755057713"/>
    <n v="53.678997546828249"/>
    <n v="25.575288362330777"/>
    <n v="61.372763903100228"/>
    <n v="74.037593442390005"/>
    <n v="51.720557314795528"/>
    <n v="16.289446780591298"/>
    <n v="72.043532789187722"/>
    <n v="4.1486454694088035"/>
    <n v="24.261690851499768"/>
    <n v="13.838159366654901"/>
    <n v="5.831138558530073"/>
    <n v="0.61029568059733141"/>
    <n v="11.530200484108009"/>
    <n v="9.0180448022117456"/>
    <n v="-7.0684069546618007"/>
    <n v="5.0314325142066343"/>
    <n v="47.346535318743442"/>
    <n v="2.3267161911164038"/>
    <n v="40.729629670916296"/>
    <n v="24.476078214472885"/>
    <n v="5856520.8333784482"/>
    <n v="3458711.0203397442"/>
    <n v="2183304.7348618964"/>
    <n v="1092088.4440490801"/>
    <n v="659816.4641328"/>
    <n v="1520458.2040388081"/>
    <n v="1348384.549222776"/>
    <n v="931863.21451848"/>
    <n v="845212.9126864"/>
    <n v="993885.31907172815"/>
    <n v="1006471.277268704"/>
    <n v="1282812.5062023122"/>
    <n v="858007.39397451212"/>
    <n v="2575078.4278462795"/>
    <n v="3100176.1502131964"/>
    <n v="2161246.9285133607"/>
    <n v="679286.2201974378"/>
    <n v="2998163.6605548365"/>
    <n v="172293.2463445476"/>
    <n v="1005501.5156495564"/>
    <n v="572332.43324548006"/>
    <n v="240668.58172621171"/>
    <n v="25136.248196762288"/>
    <n v="473914.30029780744"/>
    <n v="369884.12560751697"/>
    <n v="-289309.89665430749"/>
    <n v="205508.86104276998"/>
  </r>
  <r>
    <x v="7"/>
    <x v="0"/>
    <n v="80301"/>
    <n v="893.77492328190431"/>
    <n v="54.278659105425191"/>
    <n v="105.05912146527635"/>
    <n v="74.487045128092944"/>
    <n v="44.246288214812971"/>
    <n v="59.460618869975676"/>
    <n v="116.68738504376597"/>
    <n v="103.67726502196346"/>
    <n v="55.746020184145578"/>
    <n v="169.98583336977566"/>
    <n v="80.420484229876621"/>
    <n v="73.830348047967902"/>
    <n v="196.5284741457881"/>
    <n v="77.941608566264833"/>
    <n v="116.92643547454422"/>
    <n v="149.89939607962302"/>
    <n v="320.49916719313978"/>
    <n v="129.48411260724961"/>
    <n v="21.847223260482043"/>
    <n v="71.953240883737564"/>
    <n v="15.009203311980674"/>
    <n v="15.95670600641097"/>
    <n v="-2.8791551559792747"/>
    <n v="28.815925245408973"/>
    <n v="25.834281414040106"/>
    <n v="16.424338220751142"/>
    <n v="9.4821168892254545E-2"/>
    <n v="115.48513818162587"/>
    <n v="-42.454415532655744"/>
    <n v="156.66386610597564"/>
    <n v="23.82583611765769"/>
    <n v="156.01403585452081"/>
    <n v="61.854998777479061"/>
    <n v="10862940.417568265"/>
    <n v="656283.26724369603"/>
    <n v="1263651.1129843439"/>
    <n v="891237.49495763215"/>
    <n v="526619.32233270397"/>
    <n v="704013.727420512"/>
    <n v="1374227.3336604319"/>
    <n v="1214475.48246728"/>
    <n v="649496.88116548012"/>
    <n v="1969795.8370889602"/>
    <n v="926846.08074932802"/>
    <n v="846317.27967385598"/>
    <n v="2240424.6052619843"/>
    <n v="1821877.2599517382"/>
    <n v="3875155.4305322533"/>
    <n v="1557434.9064399982"/>
    <n v="261402.02631166764"/>
    <n v="856387.47299824446"/>
    <n v="177708.96721385117"/>
    <n v="187922.12663750199"/>
    <n v="-33726.423497141222"/>
    <n v="335734.34503425995"/>
    <n v="299367.65302589675"/>
    <n v="189290.4979941569"/>
    <n v="1086.9350590119138"/>
    <n v="1316530.575270535"/>
    <n v="-481305.7088937182"/>
  </r>
  <r>
    <x v="7"/>
    <x v="0"/>
    <n v="80302"/>
    <n v="58.079006768696324"/>
    <n v="6.4635651918382182"/>
    <n v="8.650301076833868"/>
    <n v="5.7212707873148849"/>
    <n v="5.825424371086104"/>
    <n v="6.517279993603279"/>
    <n v="11.921230973392689"/>
    <n v="7.0918638757190289"/>
    <n v="12.090243751173052"/>
    <n v="20.135863960358087"/>
    <n v="12.347398089519789"/>
    <n v="9.5278852324295382"/>
    <n v="46.893120892158073"/>
    <n v="6.9450456853289912"/>
    <n v="22.922801404702465"/>
    <n v="18.199663419528669"/>
    <n v="35.816318926762499"/>
    <n v="18.732813450859588"/>
    <n v="20.007775421987336"/>
    <n v="33.831884478762859"/>
    <n v="17.175930741126606"/>
    <n v="27.938758366305606"/>
    <n v="19.497870219229682"/>
    <n v="18.915119339602107"/>
    <n v="31.00167595208563"/>
    <n v="34.265577950182688"/>
    <n v="27.575112070533297"/>
    <n v="11.932720794393306"/>
    <n v="10.062248263863477"/>
    <n v="24.838372658761386"/>
    <n v="16.516375292117086"/>
    <n v="16.251111920317147"/>
    <n v="23.210962099658815"/>
    <n v="2321417.9005447919"/>
    <n v="260934.12679450886"/>
    <n v="352664.12460143998"/>
    <n v="235533.27577217919"/>
    <n v="242151.24025730719"/>
    <n v="273510.68949154881"/>
    <n v="505066.79264972801"/>
    <n v="303290.650509"/>
    <n v="521887.46176313597"/>
    <n v="877218.91343299998"/>
    <n v="542841.00960764801"/>
    <n v="422695.10045150405"/>
    <n v="2099076.7704956718"/>
    <n v="727440.54687856091"/>
    <n v="1445904.7950734021"/>
    <n v="763718.0715780945"/>
    <n v="823680.09857237467"/>
    <n v="1406323.7740132145"/>
    <n v="720822.28541286034"/>
    <n v="1183681.3757052696"/>
    <n v="833845.91779557662"/>
    <n v="816490.04141326458"/>
    <n v="1350588.0128526106"/>
    <n v="1506451.8690018319"/>
    <n v="1223342.2718971393"/>
    <n v="534144.38091942761"/>
    <n v="454441.31834086624"/>
  </r>
  <r>
    <x v="7"/>
    <x v="0"/>
    <n v="80303"/>
    <n v="561.47868463210079"/>
    <n v="76.313469361610373"/>
    <n v="109.49522986511046"/>
    <n v="56.498397808858094"/>
    <n v="39.983897220763104"/>
    <n v="61.374146725016729"/>
    <n v="96.512052700117763"/>
    <n v="91.827378707927934"/>
    <n v="59.640297799507493"/>
    <n v="94.856888895310959"/>
    <n v="74.636793066949451"/>
    <n v="74.408390734571753"/>
    <n v="85.77298453841145"/>
    <n v="80.769032345192969"/>
    <n v="78.272722779977542"/>
    <n v="23.184990134194578"/>
    <n v="47.482701213565043"/>
    <n v="12.38554732840192"/>
    <n v="9.5626088161275309"/>
    <n v="15.156990029302206"/>
    <n v="11.646750284231855"/>
    <n v="5.3145492158304721"/>
    <n v="5.1906540761373314"/>
    <n v="14.384716787803827"/>
    <n v="13.087822929190864"/>
    <n v="15.172921536988044"/>
    <n v="9.4803120637316063"/>
    <n v="102.12725645641423"/>
    <n v="6.7086107446581691"/>
    <n v="23.159583440640862"/>
    <n v="39.468670531773256"/>
    <n v="114.06143169663511"/>
    <n v="20.777602258326976"/>
    <n v="5217821.4162861127"/>
    <n v="718033.433223392"/>
    <n v="1042832.5692353121"/>
    <n v="544644.55487739202"/>
    <n v="390042.91738854407"/>
    <n v="605824.20232264011"/>
    <n v="963769.35826337594"/>
    <n v="927640.17970748805"/>
    <n v="609344.92261756805"/>
    <n v="980156.23295524821"/>
    <n v="779805.21396348788"/>
    <n v="786050.23972001602"/>
    <n v="915969.70188569592"/>
    <n v="215458.11331707021"/>
    <n v="446764.73571843351"/>
    <n v="117959.95275569988"/>
    <n v="92183.548987469403"/>
    <n v="147856.43773584301"/>
    <n v="114965.07205565264"/>
    <n v="53071.088469283095"/>
    <n v="52435.987477139322"/>
    <n v="146968.65142099169"/>
    <n v="135236.4743273292"/>
    <n v="158526.68421845109"/>
    <n v="100150.01664126069"/>
    <n v="1090616.9716980476"/>
    <n v="72419.452988584933"/>
  </r>
  <r>
    <x v="7"/>
    <x v="0"/>
    <n v="80304"/>
    <n v="128.76199987879983"/>
    <n v="3.9192499825795557"/>
    <n v="8.6091615170272888"/>
    <n v="6.0211142144729006"/>
    <n v="8.5078240162096872"/>
    <n v="3.9960249421903433"/>
    <n v="6.2338556337735938"/>
    <n v="8.4239693527707828"/>
    <n v="14.334305019806918"/>
    <n v="13.548023796845381"/>
    <n v="15.758803765970105"/>
    <n v="21.287433346509619"/>
    <n v="24.415911096454277"/>
    <n v="6.1831752380265819"/>
    <n v="20.487382736311332"/>
    <n v="53.443164805074559"/>
    <n v="27.840970213048497"/>
    <n v="14.529040193415407"/>
    <n v="27.92117964551074"/>
    <n v="97.406431601105581"/>
    <n v="28.499780874785099"/>
    <n v="19.049879258090296"/>
    <n v="17.668938199243247"/>
    <n v="24.361027142482016"/>
    <n v="35.219608748678247"/>
    <n v="31.945290857098705"/>
    <n v="25.892224481911953"/>
    <n v="1.5819362687620033"/>
    <n v="10.819905651557319"/>
    <n v="23.372188473638403"/>
    <n v="12.748375932676089"/>
    <n v="20.293667427954635"/>
    <n v="29.727098424340255"/>
    <n v="2412613.5917290724"/>
    <n v="74073.824670753602"/>
    <n v="164116.4459990912"/>
    <n v="115761.94188745599"/>
    <n v="164958.19985028962"/>
    <n v="78130.279669705589"/>
    <n v="122900.46381984639"/>
    <n v="167451.66279437763"/>
    <n v="287273.80690195045"/>
    <n v="273710.72476766724"/>
    <n v="320943.79749774717"/>
    <n v="437009.71917049598"/>
    <n v="505214.03240783192"/>
    <n v="1001364.578952682"/>
    <n v="526194.33702661656"/>
    <n v="276967.09320707788"/>
    <n v="536812.59986458952"/>
    <n v="1888613.3023138361"/>
    <n v="557227.71566379827"/>
    <n v="375568.36957325018"/>
    <n v="351223.15352455724"/>
    <n v="488219.34496248205"/>
    <n v="711541.75554954656"/>
    <n v="650597.79359567224"/>
    <n v="531541.47638917051"/>
    <n v="32733.425273223373"/>
    <n v="225649.13236322787"/>
  </r>
  <r>
    <x v="7"/>
    <x v="0"/>
    <n v="80401"/>
    <n v="608.0913654611752"/>
    <n v="26.378726393018866"/>
    <n v="20.549740919274651"/>
    <n v="21.812951682110032"/>
    <n v="12.200977007019935"/>
    <n v="23.869533753625429"/>
    <n v="61.273804640332699"/>
    <n v="33.825596976250118"/>
    <n v="52.044106012998633"/>
    <n v="115.74474530193555"/>
    <n v="59.560103286521361"/>
    <n v="36.247970126362276"/>
    <n v="175.83098717464173"/>
    <n v="22.91380633146785"/>
    <n v="90.546353529175121"/>
    <n v="92.905248991180386"/>
    <n v="217.27662153165022"/>
    <n v="116.02321703965011"/>
    <n v="41.481309494227013"/>
    <n v="108.65216570652893"/>
    <n v="33.781029279809182"/>
    <n v="58.763845955042136"/>
    <n v="14.329376331575913"/>
    <n v="22.111993775630278"/>
    <n v="96.021497075512826"/>
    <n v="59.168966379915219"/>
    <n v="7.2521168221728454"/>
    <n v="256.81721664166827"/>
    <n v="0.82496651911097507"/>
    <n v="124.87695115530352"/>
    <n v="88.243161507669257"/>
    <n v="95.956200671943577"/>
    <n v="80.386397967405301"/>
    <n v="10193435.55922568"/>
    <n v="444692.56953351205"/>
    <n v="348400.30754538241"/>
    <n v="371910.82617997605"/>
    <n v="209185.75078535679"/>
    <n v="411534.63144625601"/>
    <n v="1062303.951049448"/>
    <n v="589647.80648999207"/>
    <n v="912229.09019583999"/>
    <n v="2039885.3912013122"/>
    <n v="1055345.470133872"/>
    <n v="645757.58780114399"/>
    <n v="3149308.8112850082"/>
    <n v="1557370.6888391569"/>
    <n v="3662849.2857805593"/>
    <n v="1967057.6216902279"/>
    <n v="707256.32687657059"/>
    <n v="1862841.3810384385"/>
    <n v="582418.7258131901"/>
    <n v="1018788.7973225655"/>
    <n v="249789.68821203132"/>
    <n v="387579.02689924755"/>
    <n v="1692282.864458838"/>
    <n v="1048414.9152857177"/>
    <n v="129196.46118700923"/>
    <n v="4599853.1672689207"/>
    <n v="14854.347143112216"/>
  </r>
  <r>
    <x v="7"/>
    <x v="0"/>
    <n v="80402"/>
    <n v="1678.8282660224097"/>
    <n v="461.54666432403536"/>
    <n v="438.60687666669099"/>
    <n v="469.13357517063093"/>
    <n v="175.09360012627354"/>
    <n v="241.24725134860262"/>
    <n v="773.27462946603885"/>
    <n v="550.30259007133589"/>
    <n v="241.39556058975134"/>
    <n v="324.31304816656285"/>
    <n v="653.92507937366963"/>
    <n v="449.39898369066498"/>
    <n v="413.08899899589579"/>
    <n v="456.42903872045241"/>
    <n v="505.47102068674343"/>
    <n v="157.81514516305154"/>
    <n v="128.13279484718709"/>
    <n v="76.190597494814355"/>
    <n v="33.781817998814375"/>
    <n v="170.66235277615365"/>
    <n v="33.757196069483555"/>
    <n v="85.887606918077822"/>
    <n v="23.970325438713619"/>
    <n v="10.121831807933713"/>
    <n v="17.006805675949419"/>
    <n v="67.274588701776111"/>
    <n v="1.5812041269351296"/>
    <n v="136.28460973534754"/>
    <n v="19.259543389612961"/>
    <n v="79.375254735295314"/>
    <n v="52.37511908396521"/>
    <n v="528.47347107788949"/>
    <n v="68.694744295989366"/>
    <n v="10252604.220598856"/>
    <n v="2877743.4520603605"/>
    <n v="2790416.9493534882"/>
    <n v="3044207.7692822241"/>
    <n v="1158594.352035552"/>
    <n v="1626971.463094976"/>
    <n v="5313169.9790611528"/>
    <n v="3851567.8279092796"/>
    <n v="1720184.7647625681"/>
    <n v="2352242.5383520802"/>
    <n v="4826621.0108570559"/>
    <n v="3374087.5695495126"/>
    <n v="3153934.5073336642"/>
    <n v="963777.09151075582"/>
    <n v="798907.97587221139"/>
    <n v="484724.58126200893"/>
    <n v="219210.21699430648"/>
    <n v="1129272.7883198087"/>
    <n v="227658.5302925971"/>
    <n v="590133.74713411275"/>
    <n v="167768.30774555661"/>
    <n v="72128.173463335639"/>
    <n v="123350.36156766114"/>
    <n v="496553.7392078095"/>
    <n v="11871.680585028953"/>
    <n v="1040532.9953293784"/>
    <n v="149511.83533356542"/>
  </r>
  <r>
    <x v="7"/>
    <x v="0"/>
    <n v="80501"/>
    <n v="134.19418565546565"/>
    <n v="122.86082746265947"/>
    <n v="19.322342907212914"/>
    <n v="14.39810693596753"/>
    <n v="5.44746759824391"/>
    <n v="15.526707211449118"/>
    <n v="46.982752966583583"/>
    <n v="47.298463612624282"/>
    <n v="46.345039031577222"/>
    <n v="100.72433998366047"/>
    <n v="41.866810785397867"/>
    <n v="28.113942490735713"/>
    <n v="191.84276180017446"/>
    <n v="52.193759101946632"/>
    <n v="87.274505025436"/>
    <n v="35.5404388539976"/>
    <n v="22.440599908607599"/>
    <n v="73.910379593683373"/>
    <n v="35.012829982325535"/>
    <n v="56.43047382217015"/>
    <n v="26.3467331375229"/>
    <n v="2.5710736081753338"/>
    <n v="13.765787276578456"/>
    <n v="22.679094467985241"/>
    <n v="5.4261539549426914"/>
    <n v="1.2616948799606629"/>
    <n v="9.0991108871825599"/>
    <n v="113.47337344248922"/>
    <n v="39.38542091645386"/>
    <n v="45.652099955611043"/>
    <n v="55.286146673994807"/>
    <n v="62.68644218782709"/>
    <n v="32.667368909433947"/>
    <n v="3047684.1504212804"/>
    <n v="2780340.525479984"/>
    <n v="435699.51021474402"/>
    <n v="323496.66663731844"/>
    <n v="121952.45712188641"/>
    <n v="346338.731058584"/>
    <n v="1044191.6846823201"/>
    <n v="1047377.1782379522"/>
    <n v="1022556.9411927199"/>
    <n v="2214223.165860808"/>
    <n v="916966.88982178411"/>
    <n v="613474.33909034403"/>
    <n v="4170661.6415357925"/>
    <n v="807158.90681313956"/>
    <n v="507830.77593178995"/>
    <n v="1666605.1494579664"/>
    <n v="786668.26404289017"/>
    <n v="1263309.0174569231"/>
    <n v="587690.22936558584"/>
    <n v="57142.110941696796"/>
    <n v="304829.59345255332"/>
    <n v="500391.54034162639"/>
    <n v="119283.14239150519"/>
    <n v="27633.641260898439"/>
    <n v="198551.69866921066"/>
    <n v="2466911.1386397155"/>
    <n v="853048.83162947418"/>
  </r>
  <r>
    <x v="7"/>
    <x v="0"/>
    <n v="80601"/>
    <n v="685.4236015117425"/>
    <n v="238.21476805648345"/>
    <n v="108.76923965110407"/>
    <n v="28.504097004965029"/>
    <n v="27.827476865022479"/>
    <n v="152.26062613530499"/>
    <n v="222.80743603090741"/>
    <n v="80.648251671131874"/>
    <n v="95.703748892594874"/>
    <n v="395.09266769436965"/>
    <n v="166.42946093583089"/>
    <n v="224.86726177756432"/>
    <n v="247.75045137961376"/>
    <n v="125.16270157085086"/>
    <n v="213.01572469766964"/>
    <n v="457.61476234455688"/>
    <n v="130.46375371030737"/>
    <n v="347.92669390266792"/>
    <n v="64.184458211307444"/>
    <n v="162.81410550863953"/>
    <n v="24.448413283927721"/>
    <n v="3.2890971759982071"/>
    <n v="46.974508751316826"/>
    <n v="77.969536938214503"/>
    <n v="83.829877092808076"/>
    <n v="35.65798955650007"/>
    <n v="17.922650900346365"/>
    <n v="53.235865654360943"/>
    <n v="13.575580384114307"/>
    <n v="179.37993320933484"/>
    <n v="27.905474961692921"/>
    <n v="205.71531443127964"/>
    <n v="108.56480667250472"/>
    <n v="2340721.5991626005"/>
    <n v="827796.31899627997"/>
    <n v="384608.03140630398"/>
    <n v="102529.23692685922"/>
    <n v="101765.08289538721"/>
    <n v="566105.00797106395"/>
    <n v="841766.49332476815"/>
    <n v="309608.63816547528"/>
    <n v="373244.62068112002"/>
    <n v="1564566.9640697038"/>
    <n v="669212.86242297606"/>
    <n v="917683.29531424004"/>
    <n v="1026182.3696143602"/>
    <n v="1562754.4134066617"/>
    <n v="453361.54414331808"/>
    <n v="1230268.7896398338"/>
    <n v="230871.49618607288"/>
    <n v="595411.18384509475"/>
    <n v="90899.200589643267"/>
    <n v="12426.209130921226"/>
    <n v="180335.1390963053"/>
    <n v="304081.19405903656"/>
    <n v="331966.31328751997"/>
    <n v="143380.77600668679"/>
    <n v="73142.338324313518"/>
    <n v="220502.95554036304"/>
    <n v="57044.588774048316"/>
  </r>
  <r>
    <x v="7"/>
    <x v="0"/>
    <n v="80602"/>
    <n v="248.42388488364801"/>
    <n v="294.33525370859462"/>
    <n v="19.90910269999906"/>
    <n v="22.300117254373699"/>
    <n v="53.427648172279369"/>
    <n v="54.03940261487184"/>
    <n v="249.13502833005029"/>
    <n v="94.083545036931952"/>
    <n v="42.214420150898334"/>
    <n v="81.454578628971007"/>
    <n v="94.494375427686833"/>
    <n v="270.19265231575451"/>
    <n v="252.74982215472139"/>
    <n v="112.18149122098912"/>
    <n v="205.81228329938759"/>
    <n v="70.724487146590249"/>
    <n v="158.00923100114557"/>
    <n v="130.94586589787045"/>
    <n v="48.949742927884607"/>
    <n v="154.84757113552342"/>
    <n v="70.246143234294038"/>
    <n v="118.14945430373743"/>
    <n v="117.90478427608028"/>
    <n v="94.517050138131026"/>
    <n v="95.39121190132137"/>
    <n v="86.526471739888819"/>
    <n v="90.968895931355874"/>
    <n v="136.22935010723185"/>
    <n v="123.21333312537286"/>
    <n v="112.88716565493037"/>
    <n v="117.0653188314235"/>
    <n v="136.67383318298315"/>
    <n v="106.90168520474484"/>
    <n v="3037727.2643572479"/>
    <n v="3670949.2842535921"/>
    <n v="253144.24083048807"/>
    <n v="288964.91938217438"/>
    <n v="705351.81117043225"/>
    <n v="726559.76815695188"/>
    <n v="3410160.2677817284"/>
    <n v="1310771.949454536"/>
    <n v="598389.40563898394"/>
    <n v="1174412.1146725039"/>
    <n v="1385476.5325207443"/>
    <n v="4027221.4827663209"/>
    <n v="3828654.3059997195"/>
    <n v="864819.02882850554"/>
    <n v="1970691.1290462876"/>
    <n v="1664976.6848914227"/>
    <n v="634290.7688595287"/>
    <n v="2044297.6341311801"/>
    <n v="944459.39578508341"/>
    <n v="1617229.730509558"/>
    <n v="1642649.4545343504"/>
    <n v="1339779.1857080073"/>
    <n v="1375350.4931932515"/>
    <n v="1268651.1286502499"/>
    <n v="1355891.3938568593"/>
    <n v="2063602.1954243481"/>
    <n v="1896499.623465739"/>
  </r>
  <r>
    <x v="7"/>
    <x v="0"/>
    <n v="80701"/>
    <n v="233.45107771327486"/>
    <n v="81.98293572066099"/>
    <n v="157.46185306998876"/>
    <n v="141.12433966031367"/>
    <n v="11.96717255051283"/>
    <n v="166.00829316400291"/>
    <n v="247.12458488399827"/>
    <n v="116.31957169126038"/>
    <n v="50.480300924591518"/>
    <n v="129.77811282796222"/>
    <n v="455.57624453756563"/>
    <n v="88.156277700490406"/>
    <n v="358.59475297142416"/>
    <n v="126.85637615032113"/>
    <n v="300.77575840316007"/>
    <n v="49.415139678058942"/>
    <n v="159.67119356856307"/>
    <n v="86.277209415164975"/>
    <n v="33.819473175158478"/>
    <n v="202.03423568470413"/>
    <n v="27.141853387100209"/>
    <n v="24.080549812412908"/>
    <n v="31.846711809117874"/>
    <n v="32.600390348747588"/>
    <n v="40.359029243430165"/>
    <n v="37.652035468335775"/>
    <n v="22.6580540050455"/>
    <n v="119.09622744700634"/>
    <n v="41.926385341342701"/>
    <n v="93.263647787989058"/>
    <n v="61.226888931131505"/>
    <n v="172.15580903200356"/>
    <n v="64.898463456013474"/>
    <n v="1617349.0663975682"/>
    <n v="567567.86399413599"/>
    <n v="1089163.6376851122"/>
    <n v="975451.43573208805"/>
    <n v="82645.293633841604"/>
    <n v="1145623.2311247841"/>
    <n v="1703924.0127751681"/>
    <n v="801441.84895278397"/>
    <n v="347506.39156488801"/>
    <n v="892743.638143552"/>
    <n v="3131175.5287066884"/>
    <n v="605457.31524696806"/>
    <n v="2460677.1948899124"/>
    <n v="342348.08768959233"/>
    <n v="1105403.6730751621"/>
    <n v="596779.45752469613"/>
    <n v="233760.19858669539"/>
    <n v="1395248.4316385668"/>
    <n v="187305.93022437854"/>
    <n v="166035.39095658701"/>
    <n v="219423.84436482214"/>
    <n v="224421.08716077838"/>
    <n v="277629.76216555608"/>
    <n v="258782.4397738718"/>
    <n v="155615.5149066525"/>
    <n v="817238.31274135748"/>
    <n v="287489.22428558691"/>
  </r>
  <r>
    <x v="7"/>
    <x v="0"/>
    <n v="80702"/>
    <n v="685.60443276315857"/>
    <n v="187.15974952018666"/>
    <n v="274.11925693348138"/>
    <n v="264.39986525941373"/>
    <n v="47.827468883112758"/>
    <n v="215.26078341261012"/>
    <n v="410.93888921573352"/>
    <n v="352.39093013816591"/>
    <n v="131.56050318845081"/>
    <n v="353.1731150688737"/>
    <n v="530.8200256608078"/>
    <n v="290.050943723074"/>
    <n v="495.29719280958608"/>
    <n v="241.89295723769393"/>
    <n v="438.72272073115596"/>
    <n v="25.199331761318909"/>
    <n v="53.704444987065536"/>
    <n v="77.90697593078788"/>
    <n v="17.65132522986282"/>
    <n v="55.278915979553815"/>
    <n v="27.391292160332263"/>
    <n v="15.384671959238542"/>
    <n v="54.323934395271934"/>
    <n v="13.482269646882612"/>
    <n v="43.404764531035731"/>
    <n v="15.214853296559983"/>
    <n v="-0.26368288806566847"/>
    <n v="99.211310325626783"/>
    <n v="11.650501154019187"/>
    <n v="50.025119065709816"/>
    <n v="336.30440272307339"/>
    <n v="326.0463966597427"/>
    <n v="36.395779176392161"/>
    <n v="3542518.1040872401"/>
    <n v="970610.46101168799"/>
    <n v="1427064.8515957042"/>
    <n v="1381753.6958456961"/>
    <n v="250855.07429192643"/>
    <n v="1133348.0246673923"/>
    <n v="2171401.0906159361"/>
    <n v="1869081.4934528321"/>
    <n v="700428.1189753121"/>
    <n v="1887003.9538129922"/>
    <n v="2846787.7976189121"/>
    <n v="1561054.1791175841"/>
    <n v="2675595.435557384"/>
    <n v="130204.94721073481"/>
    <n v="278511.25170292187"/>
    <n v="405583.71669568168"/>
    <n v="92245.825651263091"/>
    <n v="289937.91431275976"/>
    <n v="144215.15322414937"/>
    <n v="81292.606632616458"/>
    <n v="288134.14803252235"/>
    <n v="71779.603600003029"/>
    <n v="231911.6568893239"/>
    <n v="81597.258229451196"/>
    <n v="-1419.1413035694277"/>
    <n v="535939.49837903585"/>
    <n v="63157.366755938012"/>
  </r>
  <r>
    <x v="7"/>
    <x v="0"/>
    <n v="80703"/>
    <n v="623.99481256486081"/>
    <n v="43.810836578392284"/>
    <n v="216.00395771477164"/>
    <n v="202.76380228655364"/>
    <n v="152.422243003266"/>
    <n v="184.12932513903399"/>
    <n v="254.44343674383282"/>
    <n v="215.79202652909527"/>
    <n v="80.121195974445499"/>
    <n v="132.95097248528327"/>
    <n v="265.96321783087768"/>
    <n v="255.30611345342913"/>
    <n v="89.128249180485994"/>
    <n v="154.19286552657252"/>
    <n v="203.46586015493097"/>
    <n v="256.6470046833424"/>
    <n v="332.54263606949019"/>
    <n v="334.32261969396757"/>
    <n v="207.43019904559029"/>
    <n v="1515.41239647149"/>
    <n v="4.7834849702233271"/>
    <n v="241.55180448016284"/>
    <n v="53.699348248786222"/>
    <n v="128.82698245180273"/>
    <n v="28.691874631668714"/>
    <n v="111.10859733223023"/>
    <n v="58.862852985646491"/>
    <n v="123.75046564047635"/>
    <n v="98.038695026335844"/>
    <n v="291.55075340418534"/>
    <n v="464.80206813891527"/>
    <n v="208.98693765264059"/>
    <n v="249.69064012365808"/>
    <n v="574075.22755967197"/>
    <n v="40875.510527639999"/>
    <n v="204123.7400404592"/>
    <n v="194247.72259051839"/>
    <n v="147849.57571316801"/>
    <n v="180999.12661167042"/>
    <n v="253171.21956011365"/>
    <n v="217518.36274132802"/>
    <n v="81723.619893934403"/>
    <n v="137338.35457729761"/>
    <n v="277931.5626332672"/>
    <n v="270113.86803372804"/>
    <n v="95367.226623120019"/>
    <n v="236115.244308675"/>
    <n v="310262.27945283434"/>
    <n v="315934.87561079935"/>
    <n v="198718.13068567548"/>
    <n v="1469950.0245773452"/>
    <n v="4702.1657257295301"/>
    <n v="240344.04545776203"/>
    <n v="54128.943034776516"/>
    <n v="131403.5221008388"/>
    <n v="29638.706494513783"/>
    <n v="116108.4842121806"/>
    <n v="62276.898458813987"/>
    <n v="132412.9982353097"/>
    <n v="106175.90671352172"/>
  </r>
  <r>
    <x v="7"/>
    <x v="0"/>
    <n v="80801"/>
    <n v="524.21780202678826"/>
    <n v="202.67473593280357"/>
    <n v="115.78834991809916"/>
    <n v="73.969900131562824"/>
    <n v="23.994133312092075"/>
    <n v="131.89707545221563"/>
    <n v="150.71637511108784"/>
    <n v="115.22732340792238"/>
    <n v="42.55889707728651"/>
    <n v="36.382913430346044"/>
    <n v="364.9685010772792"/>
    <n v="236.95297774545691"/>
    <n v="176.33177529479971"/>
    <n v="130.81099532748854"/>
    <n v="259.41775137251199"/>
    <n v="34.813386060560795"/>
    <n v="258.76965230372934"/>
    <n v="78.524800717539904"/>
    <n v="12.613706846549517"/>
    <n v="37.959461717356952"/>
    <n v="17.244880537241805"/>
    <n v="45.349622518656062"/>
    <n v="39.088491073121972"/>
    <n v="6.0175397570687146"/>
    <n v="34.534638346099669"/>
    <n v="11.541569732151821"/>
    <n v="-16.298747353324625"/>
    <n v="58.62402736861673"/>
    <n v="-4.0098337752879925"/>
    <n v="116.64334857195921"/>
    <n v="12.771815413334705"/>
    <n v="168.89851999367232"/>
    <n v="43.912371132148607"/>
    <n v="5841883.1857865285"/>
    <n v="2282117.5266033681"/>
    <n v="1317208.268668296"/>
    <n v="850062.09231192002"/>
    <n v="278523.8994867648"/>
    <n v="1546361.3126017761"/>
    <n v="1784481.88131528"/>
    <n v="1377657.8786651201"/>
    <n v="513813.56441408"/>
    <n v="443471.33180248796"/>
    <n v="4490937.4057559203"/>
    <n v="2943192.9365763203"/>
    <n v="2210671.466870904"/>
    <n v="387960.37425888947"/>
    <n v="2913746.2849399927"/>
    <n v="893298.13296273397"/>
    <n v="144956.71908054705"/>
    <n v="440633.43161507952"/>
    <n v="202178.97941862291"/>
    <n v="536939.53062088776"/>
    <n v="467341.99927024631"/>
    <n v="72649.757487090596"/>
    <n v="420942.7068006089"/>
    <n v="142019.01555412816"/>
    <n v="-202446.74087564519"/>
    <n v="734969.43112034793"/>
    <n v="-50736.426758718968"/>
  </r>
  <r>
    <x v="7"/>
    <x v="0"/>
    <n v="80802"/>
    <n v="1870.9650703398884"/>
    <n v="517.95624173835915"/>
    <n v="194.53885244031389"/>
    <n v="149.5001638224924"/>
    <n v="105.43567381503492"/>
    <n v="357.48515450386225"/>
    <n v="587.26969391612556"/>
    <n v="224.10707717730861"/>
    <n v="111.32692986448498"/>
    <n v="153.66362861687438"/>
    <n v="1370.3168247511492"/>
    <n v="579.94229384110611"/>
    <n v="438.59501349457963"/>
    <n v="287.33175266705513"/>
    <n v="796.28471069561158"/>
    <n v="113.72797766693492"/>
    <n v="485.35818813420946"/>
    <n v="247.55194787336521"/>
    <n v="51.090499487312329"/>
    <n v="27.91410997150556"/>
    <n v="28.523591509188769"/>
    <n v="33.703873085856863"/>
    <n v="164.26811871709546"/>
    <n v="10.211493773705643"/>
    <n v="67.961777268448841"/>
    <n v="33.405977624514072"/>
    <n v="-69.791609460899025"/>
    <n v="153.81546973184152"/>
    <n v="-6.6385144943882377"/>
    <n v="261.29308096492758"/>
    <n v="25.785829328379254"/>
    <n v="512.39250910165993"/>
    <n v="95.793064349192235"/>
    <n v="10917081.185433248"/>
    <n v="3049208.3951137201"/>
    <n v="1155366.2446430242"/>
    <n v="895655.48146055196"/>
    <n v="637147.77686425601"/>
    <n v="2178872.0167010403"/>
    <n v="3609946.808502424"/>
    <n v="1389239.7714221361"/>
    <n v="696015.9655127601"/>
    <n v="968695.51480077615"/>
    <n v="8709733.7381183039"/>
    <n v="3716270.2189338082"/>
    <n v="2833323.7871749843"/>
    <n v="663602.74968656525"/>
    <n v="2857303.6535460912"/>
    <n v="1470211.018419916"/>
    <n v="306083.18242848816"/>
    <n v="168684.9665578081"/>
    <n v="173851.29024850554"/>
    <n v="207177.70785876212"/>
    <n v="1018298.0679272747"/>
    <n v="63842.259073207679"/>
    <n v="428431.04390030151"/>
    <n v="212328.39378141146"/>
    <n v="-447224.63342544099"/>
    <n v="993647.93446769624"/>
    <n v="-43230.006387456204"/>
  </r>
  <r>
    <x v="7"/>
    <x v="0"/>
    <n v="80803"/>
    <n v="914.63899241519107"/>
    <n v="514.56054789997438"/>
    <n v="238.1811056680769"/>
    <n v="120.2284911463457"/>
    <n v="55.458185053744309"/>
    <n v="156.29958529110945"/>
    <n v="291.11359323471214"/>
    <n v="527.80185142319363"/>
    <n v="169.19204125017669"/>
    <n v="294.8821423752658"/>
    <n v="266.15111303811847"/>
    <n v="525.12302101173236"/>
    <n v="295.60815203700224"/>
    <n v="290.99004823813237"/>
    <n v="362.29409536228439"/>
    <n v="44.328692547222289"/>
    <n v="167.02255509582969"/>
    <n v="183.70385982901735"/>
    <n v="66.752759358689531"/>
    <n v="18.084899955349577"/>
    <n v="8.8317462208361288"/>
    <n v="15.078630798832988"/>
    <n v="21.332035486624402"/>
    <n v="91.784552859964862"/>
    <n v="18.729813857477847"/>
    <n v="39.667956000375106"/>
    <n v="-52.935929120284555"/>
    <n v="89.133002207302141"/>
    <n v="-49.850391276346627"/>
    <n v="139.17341401247759"/>
    <n v="-4.5511060631096809"/>
    <n v="336.09529398804949"/>
    <n v="47.261727415777905"/>
    <n v="3681421.9444711441"/>
    <n v="2093232.3088570959"/>
    <n v="979162.52540146408"/>
    <n v="499429.15222192003"/>
    <n v="232758.00267056486"/>
    <n v="662710.24163430405"/>
    <n v="1246839.519824272"/>
    <n v="2283270.8092567357"/>
    <n v="739369.22026327206"/>
    <n v="1301314.894302048"/>
    <n v="1185969.359697856"/>
    <n v="2362528.4715317837"/>
    <n v="1342652.2265520641"/>
    <n v="178422.98750256971"/>
    <n v="679447.75412983517"/>
    <n v="755206.56775709032"/>
    <n v="277290.96237599629"/>
    <n v="75902.325112602179"/>
    <n v="37446.603976345184"/>
    <n v="64581.775711401686"/>
    <n v="92282.385515137168"/>
    <n v="401098.49599804642"/>
    <n v="82654.668553049734"/>
    <n v="176760.41193767148"/>
    <n v="-238158.74511216022"/>
    <n v="404842.09602556634"/>
    <n v="-228564.04400204928"/>
  </r>
  <r>
    <x v="7"/>
    <x v="0"/>
    <n v="80804"/>
    <n v="1526.2855773926435"/>
    <n v="0"/>
    <n v="0"/>
    <n v="2.6903012284176158"/>
    <n v="0"/>
    <n v="3.5716962402158754"/>
    <n v="68.895959124834675"/>
    <n v="16.528297444347615"/>
    <n v="111.5047722482693"/>
    <n v="55.533985715884462"/>
    <n v="0"/>
    <n v="70.267273249976213"/>
    <n v="67.963058098229027"/>
    <n v="0.89676707613920525"/>
    <n v="46.076777116068421"/>
    <n v="164.06804189665385"/>
    <n v="646.08899661436931"/>
    <n v="339.19421933722464"/>
    <n v="43.63852770194768"/>
    <n v="77.27401162861635"/>
    <n v="111.61599139644407"/>
    <n v="119.02526449219125"/>
    <n v="41.039449338061125"/>
    <n v="42.977844289640046"/>
    <n v="110.11551227524852"/>
    <n v="240.16140621502927"/>
    <n v="-32.362139942282326"/>
    <n v="87.358602219949603"/>
    <n v="-97.400639804241948"/>
    <n v="343.03903792549909"/>
    <n v="-14.134725842191557"/>
    <n v="147.9416092879091"/>
    <n v="135.19964911848936"/>
    <n v="4972638.4111452326"/>
    <n v="0"/>
    <n v="0"/>
    <n v="9163.1659839903987"/>
    <n v="0"/>
    <n v="12518.795321956643"/>
    <n v="244925.13468878725"/>
    <n v="59567.983989428802"/>
    <n v="407438.43779517605"/>
    <n v="205642.34910592018"/>
    <n v="0"/>
    <n v="267156.17289640958"/>
    <n v="261725.73673628"/>
    <n v="534533.68049929827"/>
    <n v="2137262.4008003338"/>
    <n v="1138674.9943150631"/>
    <n v="148632.82535283381"/>
    <n v="267058.98418849811"/>
    <n v="391214.04984453646"/>
    <n v="423134.81526973989"/>
    <n v="147906.17541437229"/>
    <n v="157041.04303434474"/>
    <n v="407757.74195524526"/>
    <n v="901085.59611878986"/>
    <n v="-123040.85606055742"/>
    <n v="336417.97714902594"/>
    <n v="-379959.89587634784"/>
  </r>
  <r>
    <x v="8"/>
    <x v="0"/>
    <n v="90101"/>
    <n v="0"/>
    <n v="0.97339169350236454"/>
    <n v="0.32450809362416233"/>
    <n v="0.30440655460616911"/>
    <n v="0"/>
    <n v="0.39335534106049486"/>
    <n v="0"/>
    <n v="1.0455542017636414"/>
    <n v="0.40343866802538914"/>
    <n v="0"/>
    <n v="0.18900391550566562"/>
    <n v="0.46359460872616698"/>
    <n v="1.782071921074893"/>
    <n v="0.53410211391089868"/>
    <n v="0.81155681510224176"/>
    <n v="3.5707440866120117"/>
    <n v="0.49523330881088179"/>
    <n v="1.4231431172793323"/>
    <n v="1.6930278012538376"/>
    <n v="1.499167458438377"/>
    <n v="2.5923096995097765"/>
    <n v="2.1115569987202876"/>
    <n v="1.9919544000543317"/>
    <n v="1.9485940110571573"/>
    <n v="1.1120975475014647"/>
    <n v="1.0630589477934069"/>
    <n v="0.94165671395815864"/>
    <n v="-0.509162432883139"/>
    <n v="2.9863465416950365"/>
    <n v="1.2038014091146838"/>
    <n v="1.1396136075900187"/>
    <n v="0.45225576906838055"/>
    <n v="1.6371234428429229"/>
    <n v="0"/>
    <n v="44376.927306772799"/>
    <n v="15014.015967709118"/>
    <n v="14290.061299432004"/>
    <n v="0"/>
    <n v="18997.88290719872"/>
    <n v="0"/>
    <n v="51911.766117564803"/>
    <n v="20303.857845713759"/>
    <n v="0"/>
    <n v="9767.7223533327997"/>
    <n v="24271.959334467199"/>
    <n v="94508.620190364803"/>
    <n v="160376.39990609189"/>
    <n v="22577.6865486881"/>
    <n v="65844.562607162865"/>
    <n v="79477.497102060152"/>
    <n v="71390.354370835514"/>
    <n v="125200.78155722367"/>
    <n v="103409.28089832865"/>
    <n v="98900.53596269757"/>
    <n v="98066.890794473555"/>
    <n v="56720.311215217211"/>
    <n v="54938.886421963267"/>
    <n v="49301.378915993351"/>
    <n v="-27002.41130309151"/>
    <n v="160393.68640789873"/>
  </r>
  <r>
    <x v="8"/>
    <x v="0"/>
    <n v="90102"/>
    <n v="24.798741405172745"/>
    <n v="5.4932629908350501"/>
    <n v="4.6854663029389023"/>
    <n v="3.4315999017962109"/>
    <n v="0.75406467186181825"/>
    <n v="3.0405447813870312"/>
    <n v="3.8800316765384872"/>
    <n v="5.0602384180702176"/>
    <n v="4.5168663017601141"/>
    <n v="3.2379338200265355"/>
    <n v="8.2265655259994919"/>
    <n v="6.4552116172935863"/>
    <n v="8.8169598391198178"/>
    <n v="4.5367763985233873"/>
    <n v="7.8329123274709653"/>
    <n v="37.360311592136448"/>
    <n v="15.430710536462675"/>
    <n v="8.3142684876564221"/>
    <n v="11.530947592162631"/>
    <n v="15.481594259883749"/>
    <n v="19.612257739793154"/>
    <n v="8.7230450181035497"/>
    <n v="11.828777589698914"/>
    <n v="12.595715380871868"/>
    <n v="9.11380411647513"/>
    <n v="15.062721207909217"/>
    <n v="16.959045878446577"/>
    <n v="-4.1724952973692293"/>
    <n v="14.807151896733318"/>
    <n v="11.759296437197634"/>
    <n v="-128.49444398724765"/>
    <n v="6.3382682502153864"/>
    <n v="13.760561142783173"/>
    <n v="192884.6106494336"/>
    <n v="43193.526896935997"/>
    <n v="37240.086175758399"/>
    <n v="27566.04201112896"/>
    <n v="6121.4970061742406"/>
    <n v="24944.629386499204"/>
    <n v="32161.582566827521"/>
    <n v="42374.436512920001"/>
    <n v="38208.172046588807"/>
    <n v="27664.90655830672"/>
    <n v="70987.033923849609"/>
    <n v="56257.169244713601"/>
    <n v="77589.246584254404"/>
    <n v="290588.50356363726"/>
    <n v="121331.676948206"/>
    <n v="66081.805939893238"/>
    <n v="92628.102007842419"/>
    <n v="125679.58220173628"/>
    <n v="160898.96249726304"/>
    <n v="72305.320155060326"/>
    <n v="99054.183536138706"/>
    <n v="106547.15640679513"/>
    <n v="77868.342371163511"/>
    <n v="129976.22130304863"/>
    <n v="147798.08483066192"/>
    <n v="-36717.958616849217"/>
    <n v="131561.54460247554"/>
  </r>
  <r>
    <x v="8"/>
    <x v="0"/>
    <n v="90103"/>
    <n v="46.094157192672341"/>
    <n v="52.864394446286404"/>
    <n v="23.630039112094984"/>
    <n v="46.285825790459882"/>
    <n v="4.5533494581113629"/>
    <n v="23.165673181328781"/>
    <n v="23.415482033041254"/>
    <n v="52.366595338842956"/>
    <n v="89.323966674435766"/>
    <n v="51.605499083776699"/>
    <n v="82.467471545296291"/>
    <n v="70.479617247091099"/>
    <n v="52.001988055065425"/>
    <n v="40.926753116280423"/>
    <n v="68.316358949150938"/>
    <n v="62.999783624112013"/>
    <n v="43.82024946143482"/>
    <n v="84.850369732825982"/>
    <n v="96.702596522001812"/>
    <n v="103.75797819874869"/>
    <n v="121.66693036799056"/>
    <n v="103.1699482246413"/>
    <n v="134.7238803524464"/>
    <n v="194.47057231425308"/>
    <n v="133.17123497952397"/>
    <n v="153.11828516415878"/>
    <n v="110.01663697526614"/>
    <n v="50.730628347420264"/>
    <n v="91.821857216601316"/>
    <n v="75.131186459655069"/>
    <n v="84.189707513095911"/>
    <n v="47.558004550654104"/>
    <n v="106.07292510581608"/>
    <n v="98503.213920740789"/>
    <n v="113922.7700317472"/>
    <n v="51348.074990582398"/>
    <n v="101412.2443068976"/>
    <n v="10058.348952968001"/>
    <n v="51589.954174819199"/>
    <n v="52567.757164177616"/>
    <n v="118505.60525180161"/>
    <n v="203837.29195106242"/>
    <n v="118692.64789268641"/>
    <n v="191159.59904199681"/>
    <n v="164640.3858892048"/>
    <n v="122412.679881624"/>
    <n v="134630.53760472737"/>
    <n v="94432.637589392034"/>
    <n v="184379.85342943086"/>
    <n v="211875.38897970598"/>
    <n v="229201.37384103585"/>
    <n v="270952.25392951496"/>
    <n v="231616.53376431973"/>
    <n v="304880.14123758621"/>
    <n v="443781.8460211255"/>
    <n v="306293.84045290516"/>
    <n v="354928.18501052004"/>
    <n v="256998.86397422169"/>
    <n v="119419.8991298273"/>
    <n v="217801.44531777833"/>
  </r>
  <r>
    <x v="8"/>
    <x v="0"/>
    <n v="90104"/>
    <n v="96.102285415512327"/>
    <n v="22.136205990854979"/>
    <n v="0"/>
    <n v="17.401119833249947"/>
    <n v="3.4667153967198194"/>
    <n v="49.140285572795115"/>
    <n v="57.959095686455122"/>
    <n v="72.768033712992676"/>
    <n v="32.328097916103339"/>
    <n v="26.05618918657542"/>
    <n v="72.992558706535391"/>
    <n v="31.605932938106097"/>
    <n v="54.47646004755849"/>
    <n v="13.179108608034975"/>
    <n v="53.024983897399999"/>
    <n v="220.53381241467395"/>
    <n v="129.55355809011246"/>
    <n v="69.776933046559691"/>
    <n v="123.05335372111307"/>
    <n v="68.659456785446523"/>
    <n v="100.80824172356984"/>
    <n v="151.3658234500227"/>
    <n v="148.80151002052619"/>
    <n v="132.36651972030663"/>
    <n v="70.077843690864569"/>
    <n v="169.31223120404829"/>
    <n v="199.95209981417591"/>
    <n v="13.623635544526206"/>
    <n v="156.82848685839582"/>
    <n v="104.31581074871004"/>
    <n v="121.55651344219707"/>
    <n v="41.264075415650673"/>
    <n v="125.3366790060244"/>
    <n v="343661.77264587209"/>
    <n v="79247.617447260825"/>
    <n v="0"/>
    <n v="62435.217961700808"/>
    <n v="12452.441705017591"/>
    <n v="176708.46691977122"/>
    <n v="208652.74447123843"/>
    <n v="262255.99350162561"/>
    <n v="116639.77728130083"/>
    <n v="94114.95534191042"/>
    <n v="263941.09228283196"/>
    <n v="114413.47723594407"/>
    <n v="197422.69121235196"/>
    <n v="788628.91319487407"/>
    <n v="463801.73796260264"/>
    <n v="250080.52803886993"/>
    <n v="441515.43315135367"/>
    <n v="246624.76877332391"/>
    <n v="362506.43723795714"/>
    <n v="544916.9644200817"/>
    <n v="536280.64211397641"/>
    <n v="477578.40315086627"/>
    <n v="253121.17141140284"/>
    <n v="612233.02803383861"/>
    <n v="723826.60132731684"/>
    <n v="49372.055213362968"/>
    <n v="568973.75032226008"/>
  </r>
  <r>
    <x v="8"/>
    <x v="0"/>
    <n v="90201"/>
    <n v="161.21492334300723"/>
    <n v="18.907147522225138"/>
    <n v="6.1656802177946455"/>
    <n v="3.107247985670369"/>
    <n v="0.88071235193534536"/>
    <n v="0"/>
    <n v="46.618829403359875"/>
    <n v="0"/>
    <n v="1.3193654657898215"/>
    <n v="3.292642733436852"/>
    <n v="2.5969322857591637"/>
    <n v="0"/>
    <n v="41.62550811569357"/>
    <n v="9.3933585752300512"/>
    <n v="14.740813467150913"/>
    <n v="41.320378206924097"/>
    <n v="104.94733724533648"/>
    <n v="86.118113591424958"/>
    <n v="57.961579619517778"/>
    <n v="35.442702075506062"/>
    <n v="17.787101917805284"/>
    <n v="15.480424206266125"/>
    <n v="74.471611163527285"/>
    <n v="5.7469337637028453"/>
    <n v="-2.8218771257141255"/>
    <n v="37.878294840353398"/>
    <n v="5.0041055418687659"/>
    <n v="-32.92451791509496"/>
    <n v="-5.9237383273705264"/>
    <n v="83.014691887637724"/>
    <n v="-11.281383566865573"/>
    <n v="21.979153032667078"/>
    <n v="31.463460628860961"/>
    <n v="979541.87423211196"/>
    <n v="116430.21444186241"/>
    <n v="38467.678878820792"/>
    <n v="19640.914517422403"/>
    <n v="5638.3204770900811"/>
    <n v="0"/>
    <n v="306052.61503305758"/>
    <n v="0"/>
    <n v="8876.6908538339194"/>
    <n v="22422.897014704962"/>
    <n v="17895.460381166398"/>
    <n v="0"/>
    <n v="293626.33424810244"/>
    <n v="251062.61798527083"/>
    <n v="646265.70275678206"/>
    <n v="537290.91069690033"/>
    <n v="366375.14477497188"/>
    <n v="226904.17868738979"/>
    <n v="115331.56883504946"/>
    <n v="101628.98491413711"/>
    <n v="495012.79940396588"/>
    <n v="38665.370362192742"/>
    <n v="-19216.983226113196"/>
    <n v="261019.32974487526"/>
    <n v="34893.627943450905"/>
    <n v="-232249.54937307985"/>
    <n v="-42271.796704116074"/>
  </r>
  <r>
    <x v="8"/>
    <x v="0"/>
    <n v="90202"/>
    <n v="151.02084630391863"/>
    <n v="91.962401948061967"/>
    <n v="82.955493530926645"/>
    <n v="0"/>
    <n v="0"/>
    <n v="5.727004481629872"/>
    <n v="22.251990001039431"/>
    <n v="2.8441751613647064"/>
    <n v="0"/>
    <n v="15.248228766990307"/>
    <n v="5.7607769622260587"/>
    <n v="0.91701336507045905"/>
    <n v="3.6737647927178485"/>
    <n v="58.305965159662868"/>
    <n v="3.4505183733381219"/>
    <n v="107.95703491525229"/>
    <n v="225.26528906733532"/>
    <n v="76.691181835328777"/>
    <n v="30.373055126026909"/>
    <n v="130.84460968059577"/>
    <n v="82.517175312301418"/>
    <n v="-12.704422630833752"/>
    <n v="4.3940851173119659"/>
    <n v="-17.505068907768564"/>
    <n v="-2.0752109662209048"/>
    <n v="29.307916849609253"/>
    <n v="8.2860156420963769"/>
    <n v="-44.346139858837795"/>
    <n v="86.115639991304548"/>
    <n v="110.77650867623032"/>
    <n v="16.685171924854377"/>
    <n v="29.412438101072759"/>
    <n v="50.365797226678694"/>
    <n v="445511.49659656"/>
    <n v="273128.33378574403"/>
    <n v="248119.88115100161"/>
    <n v="0"/>
    <n v="0"/>
    <n v="17484.544682415999"/>
    <n v="68402.617263195207"/>
    <n v="8799.8779492624017"/>
    <n v="0"/>
    <n v="47818.445413281603"/>
    <n v="18181.01209278544"/>
    <n v="2913.3514608288483"/>
    <n v="11748.69980711168"/>
    <n v="318473.25299999426"/>
    <n v="669037.90852998593"/>
    <n v="229383.32486946837"/>
    <n v="91483.642039593047"/>
    <n v="396720.85655156639"/>
    <n v="251924.93622845624"/>
    <n v="-39053.395167182956"/>
    <n v="13595.299352963222"/>
    <n v="-54528.289647699072"/>
    <n v="-6507.8615900687582"/>
    <n v="92495.785577366798"/>
    <n v="26324.671694940189"/>
    <n v="-141818.95526856327"/>
    <n v="277120.12949201802"/>
  </r>
  <r>
    <x v="8"/>
    <x v="0"/>
    <n v="90203"/>
    <n v="8.6910798602679531"/>
    <n v="13.5377924505972"/>
    <n v="9.3603057056503136"/>
    <n v="7.9653895807474564"/>
    <n v="5.8920948227604457"/>
    <n v="9.1651338348793416"/>
    <n v="13.343070108664282"/>
    <n v="11.417807085789139"/>
    <n v="5.9789390735626231"/>
    <n v="6.7888774746053766"/>
    <n v="19.970369428961934"/>
    <n v="0"/>
    <n v="31.209793614085786"/>
    <n v="10.287829245664989"/>
    <n v="17.060054347682573"/>
    <n v="101.81813184018513"/>
    <n v="16.252775222300933"/>
    <n v="66.486164323532009"/>
    <n v="57.177603874706115"/>
    <n v="68.758818339084016"/>
    <n v="58.729885461415435"/>
    <n v="63.453378075274863"/>
    <n v="54.685780170677049"/>
    <n v="52.588988501968032"/>
    <n v="29.678449874586459"/>
    <n v="77.939872372605208"/>
    <n v="56.928550916361722"/>
    <n v="9.6603368183507605"/>
    <n v="56.415592588162902"/>
    <n v="46.639819920921497"/>
    <n v="41.001493440958463"/>
    <n v="11.024665618505527"/>
    <n v="55.041023455657907"/>
    <n v="46862.302606564801"/>
    <n v="75459.655119628791"/>
    <n v="53877.919641723201"/>
    <n v="47298.483330478397"/>
    <n v="36059.620315293927"/>
    <n v="57758.673427409609"/>
    <n v="86516.466584579204"/>
    <n v="76111.102033870397"/>
    <n v="40949.753714830404"/>
    <n v="47732.597523950404"/>
    <n v="144046.27469110244"/>
    <n v="0"/>
    <n v="236476.606213928"/>
    <n v="549003.36688227823"/>
    <n v="90592.969089105405"/>
    <n v="382694.36184625025"/>
    <n v="339520.61180800491"/>
    <n v="420803.96823519422"/>
    <n v="370115.73817784007"/>
    <n v="411431.7034400822"/>
    <n v="364535.4106177332"/>
    <n v="360181.98224997905"/>
    <n v="208669.18106821738"/>
    <n v="562180.29942360136"/>
    <n v="420986.63402649492"/>
    <n v="73196.372072643717"/>
    <n v="437728.58289155597"/>
  </r>
  <r>
    <x v="8"/>
    <x v="0"/>
    <n v="90301"/>
    <n v="237.55862024187047"/>
    <n v="14.10178782349041"/>
    <n v="12.692899470612353"/>
    <n v="17.252933266002405"/>
    <n v="0"/>
    <n v="7.6044193493849592"/>
    <n v="6.7241908179004453"/>
    <n v="1.3599963104429378"/>
    <n v="9.3370971477742745E-2"/>
    <n v="1.3988286639233987"/>
    <n v="2.9170285190063256"/>
    <n v="8.497374544572061"/>
    <n v="1.6071849089101773"/>
    <n v="14.682540186701724"/>
    <n v="4.3405293241628549"/>
    <n v="22.841259673247329"/>
    <n v="106.13519706244985"/>
    <n v="20.326035150675725"/>
    <n v="8.7789671161446066"/>
    <n v="83.81728672856616"/>
    <n v="3.9327972267664504"/>
    <n v="6.7339306955045881"/>
    <n v="6.9056394318227312"/>
    <n v="-6.7669230131500475"/>
    <n v="-0.82162784872920025"/>
    <n v="0.90882488961462471"/>
    <n v="3.463673030094093"/>
    <n v="-9.9090522452875831"/>
    <n v="8.2244290038965762"/>
    <n v="45.084579569639466"/>
    <n v="0.59301659623436187"/>
    <n v="23.985279606737972"/>
    <n v="18.183602635829708"/>
    <n v="1786203.265598624"/>
    <n v="110558.01653616481"/>
    <n v="103574.05968019681"/>
    <n v="146322.12702896638"/>
    <n v="0"/>
    <n v="69367.513305089597"/>
    <n v="63489.809702616003"/>
    <n v="13277.643978854401"/>
    <n v="941.45950541008006"/>
    <n v="14553.413419459041"/>
    <n v="31282.213837823838"/>
    <n v="93853.501844798404"/>
    <n v="18265.656489764166"/>
    <n v="171743.43148314668"/>
    <n v="832099.94496960682"/>
    <n v="165860.44682951391"/>
    <n v="74454.420112022402"/>
    <n v="737675.94049811072"/>
    <n v="35874.976302563562"/>
    <n v="63581.773626954324"/>
    <n v="67419.757772885321"/>
    <n v="-68230.88474159193"/>
    <n v="-8548.2161381785991"/>
    <n v="9746.2381162272359"/>
    <n v="38256.268617389258"/>
    <n v="-112616.37876769339"/>
    <n v="96110.677339535381"/>
  </r>
  <r>
    <x v="8"/>
    <x v="0"/>
    <n v="90302"/>
    <n v="295.39498744130185"/>
    <n v="10.729176509971001"/>
    <n v="5.4033650275429554"/>
    <n v="22.131270066313562"/>
    <n v="0"/>
    <n v="10.036108830000268"/>
    <n v="11.854700694046191"/>
    <n v="14.326875232173803"/>
    <n v="1.9754212713746948"/>
    <n v="1.3736301496301315"/>
    <n v="2.0589209857025605"/>
    <n v="4.4036481249629222"/>
    <n v="26.282843676088909"/>
    <n v="12.754603867942507"/>
    <n v="10.915137595584797"/>
    <n v="85.875562376480062"/>
    <n v="145.01513745069224"/>
    <n v="30.530794679873011"/>
    <n v="25.862330131490477"/>
    <n v="108.29116306144667"/>
    <n v="12.033641714600824"/>
    <n v="11.757891577762152"/>
    <n v="14.976937863413943"/>
    <n v="2.0669814586199515"/>
    <n v="18.511970022188681"/>
    <n v="11.289109919191631"/>
    <n v="11.360650605159627"/>
    <n v="-15.875604718547057"/>
    <n v="14.59161989760473"/>
    <n v="66.472439399918287"/>
    <n v="3.3238677503971608"/>
    <n v="31.228534462239143"/>
    <n v="34.020584717141212"/>
    <n v="1958764.1617232724"/>
    <n v="73108.608738942406"/>
    <n v="37812.7484627456"/>
    <n v="158946.78161626399"/>
    <n v="0"/>
    <n v="75762.585557672021"/>
    <n v="91672.400467059197"/>
    <n v="113425.87121312"/>
    <n v="16002.887719406403"/>
    <n v="11379.15215953601"/>
    <n v="17434.942906929282"/>
    <n v="38100.363577179203"/>
    <n v="232235.2067219216"/>
    <n v="569440.85411843925"/>
    <n v="988133.14658901689"/>
    <n v="213654.50116975134"/>
    <n v="185743.25500436462"/>
    <n v="797672.70711061615"/>
    <n v="90841.961303521617"/>
    <n v="90923.775570834725"/>
    <n v="118572.41706464818"/>
    <n v="16744.616796280228"/>
    <n v="153353.15966381103"/>
    <n v="95596.182795714732"/>
    <n v="98292.349035841093"/>
    <n v="-140276.84329308179"/>
    <n v="131601.81985649705"/>
  </r>
  <r>
    <x v="8"/>
    <x v="0"/>
    <n v="90303"/>
    <n v="25.44814792556485"/>
    <n v="5.0623734541366909"/>
    <n v="12.072948458097564"/>
    <n v="19.229490231718124"/>
    <n v="12.413920553249485"/>
    <n v="7.2953812365973993"/>
    <n v="17.340429700882449"/>
    <n v="5.2588625897748091"/>
    <n v="3.1353652262928406"/>
    <n v="1.582787496687418"/>
    <n v="9.265809124234023"/>
    <n v="15.643434117202508"/>
    <n v="12.62259640627126"/>
    <n v="12.121604047984126"/>
    <n v="12.510613215902596"/>
    <n v="12.522152562302018"/>
    <n v="37.229368378284128"/>
    <n v="20.224679010349085"/>
    <n v="21.928445350980816"/>
    <n v="20.914883456452174"/>
    <n v="7.9318570384098779"/>
    <n v="28.478880040881347"/>
    <n v="20.407890094051961"/>
    <n v="3.7840199478175096"/>
    <n v="9.8543479424584195"/>
    <n v="15.27449157313746"/>
    <n v="22.009857272322606"/>
    <n v="0.47596899289872013"/>
    <n v="2.8925283425382666"/>
    <n v="26.879577092553877"/>
    <n v="10.003903341988757"/>
    <n v="11.259349732362265"/>
    <n v="15.994955000206025"/>
    <n v="217199.94254469601"/>
    <n v="43835.091739369607"/>
    <n v="106024.63335901281"/>
    <n v="171257.8400036816"/>
    <n v="112085.2886752896"/>
    <n v="66774.624458576"/>
    <n v="160849.8259053856"/>
    <n v="49433.308343883204"/>
    <n v="29858.083049986722"/>
    <n v="15269.150980543522"/>
    <n v="90526.955143766405"/>
    <n v="154776.13715560161"/>
    <n v="126440.54820161921"/>
    <n v="106876.57211924772"/>
    <n v="322369.10078756226"/>
    <n v="177613.13106888568"/>
    <n v="195294.73429583514"/>
    <n v="188840.48272830667"/>
    <n v="72600.287472565615"/>
    <n v="264170.09125921538"/>
    <n v="191834.16688408842"/>
    <n v="36035.221963066142"/>
    <n v="95064.894600896369"/>
    <n v="149231.78266955298"/>
    <n v="217765.52785235987"/>
    <n v="4767.7814018664794"/>
    <n v="29333.129921680564"/>
  </r>
  <r>
    <x v="8"/>
    <x v="0"/>
    <n v="90401"/>
    <n v="8.2629807589697855"/>
    <n v="3.0000091727549947"/>
    <n v="9.1383509461899415"/>
    <n v="7.0732375377133074"/>
    <n v="4.5696295429939777"/>
    <n v="6.5383598789611046"/>
    <n v="9.5268414423773748"/>
    <n v="9.167863552084091"/>
    <n v="2.9739939858511337"/>
    <n v="4.780731258312426"/>
    <n v="20.80858085876897"/>
    <n v="9.8227188281713449"/>
    <n v="12.782234567816166"/>
    <n v="6.4038658855527473"/>
    <n v="14.471178084918828"/>
    <n v="25.51020890452223"/>
    <n v="85.249984721355005"/>
    <n v="20.870986681636399"/>
    <n v="62.086557808447573"/>
    <n v="35.887022734867827"/>
    <n v="16.830568235606407"/>
    <n v="43.174621698876066"/>
    <n v="35.883848081393431"/>
    <n v="-0.43502611793022045"/>
    <n v="2.1294853824432067"/>
    <n v="69.680025807898687"/>
    <n v="63.583794159769319"/>
    <n v="-1.9344193185748855"/>
    <n v="28.23763967892156"/>
    <n v="58.614509599297328"/>
    <n v="227.05672696648909"/>
    <n v="8.3419640254588145"/>
    <n v="34.768235604230895"/>
    <n v="22293.522087700483"/>
    <n v="8127.0248489932801"/>
    <n v="24856.314573636639"/>
    <n v="19317.011715495042"/>
    <n v="12534.493836432481"/>
    <n v="18006.643106658881"/>
    <n v="26341.716588173444"/>
    <n v="25449.989220585438"/>
    <n v="8291.4952325529612"/>
    <n v="13381.26679201648"/>
    <n v="58472.112213140805"/>
    <n v="27709.889814271362"/>
    <n v="36212.070530623198"/>
    <n v="68826.543624400976"/>
    <n v="230942.2086101507"/>
    <n v="56769.083774051003"/>
    <n v="169558.38937487031"/>
    <n v="98438.103361742455"/>
    <n v="46351.384920860044"/>
    <n v="119377.82899739232"/>
    <n v="99613.562273948162"/>
    <n v="-1212.8528167894547"/>
    <n v="5960.4295854585362"/>
    <n v="195800.87252019529"/>
    <n v="179369.88332470926"/>
    <n v="-5480.2099295226508"/>
    <n v="80307.847246852922"/>
  </r>
  <r>
    <x v="8"/>
    <x v="0"/>
    <n v="90402"/>
    <n v="133.43524408646877"/>
    <n v="0"/>
    <n v="7.1495912819568916"/>
    <n v="0"/>
    <n v="8.1015735626426194E-2"/>
    <n v="9.8211817608848904"/>
    <n v="1.7402950480706889"/>
    <n v="0.86573755783054773"/>
    <n v="2.7682974111342742"/>
    <n v="0.31268061203187425"/>
    <n v="20.694082875074404"/>
    <n v="1.3425487076815308"/>
    <n v="1.4222415580216561"/>
    <n v="2.3831970939856304"/>
    <n v="7.8196243802591967"/>
    <n v="34.673442410588237"/>
    <n v="131.78351179010031"/>
    <n v="41.570254327620297"/>
    <n v="24.794075936105781"/>
    <n v="49.01620730694593"/>
    <n v="17.163395426230078"/>
    <n v="29.882475527727756"/>
    <n v="13.93310451149933"/>
    <n v="-10.004069311070165"/>
    <n v="-0.87685201730741325"/>
    <n v="16.720531399288316"/>
    <n v="21.806141179239866"/>
    <n v="9.9382306737282828"/>
    <n v="2.8078885360465029"/>
    <n v="66.970230772304788"/>
    <n v="11.732203817572001"/>
    <n v="13.817916664214"/>
    <n v="27.372024121195938"/>
    <n v="232844.50093088803"/>
    <n v="0"/>
    <n v="13333.987740849603"/>
    <n v="0"/>
    <n v="160.816235218456"/>
    <n v="20084.3167010096"/>
    <n v="3663.3210761888004"/>
    <n v="1874.3218127031359"/>
    <n v="6159.4617397737602"/>
    <n v="714.16251788080081"/>
    <n v="48506.930259174405"/>
    <n v="3227.4870932663998"/>
    <n v="3504.4031989653604"/>
    <n v="60505.157006476467"/>
    <n v="237869.23878113108"/>
    <n v="77528.52432101185"/>
    <n v="47728.59617700363"/>
    <n v="97297.171504287675"/>
    <n v="35099.143646640507"/>
    <n v="62902.61098586693"/>
    <n v="30165.17126739605"/>
    <n v="-22259.054217131117"/>
    <n v="-2002.7300075301318"/>
    <n v="39192.925599931812"/>
    <n v="52421.963394892635"/>
    <n v="24487.800380066488"/>
    <n v="7087.1106649813737"/>
  </r>
  <r>
    <x v="8"/>
    <x v="0"/>
    <n v="90501"/>
    <n v="12.047676897391643"/>
    <n v="5.3871987491353988"/>
    <n v="3.414347032418402"/>
    <n v="0.22374345893445646"/>
    <n v="9.0352635279674605"/>
    <n v="32.233173226905244"/>
    <n v="20.260483720890271"/>
    <n v="25.724114511233736"/>
    <n v="35.408559992213199"/>
    <n v="68.849107252611006"/>
    <n v="15.933952739078759"/>
    <n v="32.765049251323241"/>
    <n v="7.7562537323549012"/>
    <n v="3.0084297468294188"/>
    <n v="18.818418574252298"/>
    <n v="24.968754137362694"/>
    <n v="44.47958195486202"/>
    <n v="19.797187105639068"/>
    <n v="19.406582976740005"/>
    <n v="204.43457172585059"/>
    <n v="60.743016970760401"/>
    <n v="75.859985487787711"/>
    <n v="50.771416913682664"/>
    <n v="49.745092128347217"/>
    <n v="36.992262947898702"/>
    <n v="33.162174755603971"/>
    <n v="32.663138269061122"/>
    <n v="-6.8126420425493732"/>
    <n v="35.890783356834646"/>
    <n v="27.265697750210688"/>
    <n v="114.70658854733144"/>
    <n v="20.695301853265978"/>
    <n v="48.721564763420098"/>
    <n v="23239.96873506848"/>
    <n v="10187.19283461504"/>
    <n v="6323.3707040388808"/>
    <n v="405.870634507104"/>
    <n v="16037.592762142242"/>
    <n v="55989.021895134407"/>
    <n v="34402.30135807168"/>
    <n v="42702.030088648004"/>
    <n v="57397.2757473776"/>
    <n v="108988.13678088321"/>
    <n v="24602.023029137603"/>
    <n v="49344.164172492798"/>
    <n v="11378.424225364641"/>
    <n v="48164.726730972638"/>
    <n v="84110.889476644079"/>
    <n v="36664.390519643552"/>
    <n v="35203.541519806371"/>
    <n v="362871.36481338477"/>
    <n v="105510.62047821081"/>
    <n v="128810.25535826353"/>
    <n v="84280.552076713226"/>
    <n v="80636.794340050837"/>
    <n v="58558.75224652364"/>
    <n v="51202.397822652536"/>
    <n v="49190.686233206048"/>
    <n v="-9994.1458764199306"/>
    <n v="51287.929416916711"/>
  </r>
  <r>
    <x v="8"/>
    <x v="0"/>
    <n v="90502"/>
    <n v="5.524560835603066"/>
    <n v="1.4744785757873531"/>
    <n v="0"/>
    <n v="0.17624342260431899"/>
    <n v="0"/>
    <n v="0"/>
    <n v="0"/>
    <n v="0"/>
    <n v="0.65127451248693202"/>
    <n v="0"/>
    <n v="3.0442160584691447"/>
    <n v="0.19942827562933335"/>
    <n v="0"/>
    <n v="0.55024066613055733"/>
    <n v="1.0812147780328261"/>
    <n v="24.065096821537345"/>
    <n v="41.181948122929974"/>
    <n v="10.219843086028296"/>
    <n v="7.8104469845565649"/>
    <n v="41.409202915613115"/>
    <n v="56.218195426096962"/>
    <n v="30.630604451861707"/>
    <n v="28.986022813866057"/>
    <n v="1.4155475529220853"/>
    <n v="16.540261368058115"/>
    <n v="24.593448406521379"/>
    <n v="-0.19889411723965184"/>
    <n v="-11.177821992853788"/>
    <n v="53.796334685675909"/>
    <n v="20.333978331641486"/>
    <n v="-20.666467571373435"/>
    <n v="0.85155397542924216"/>
    <n v="23.249302608969572"/>
    <n v="20197.79441496481"/>
    <n v="5269.7864298639997"/>
    <n v="0"/>
    <n v="600.63758423551917"/>
    <n v="0"/>
    <n v="0"/>
    <n v="0"/>
    <n v="0"/>
    <n v="1951.2184394108483"/>
    <n v="0"/>
    <n v="8615.1314454676794"/>
    <n v="548.02890142940805"/>
    <n v="0"/>
    <n v="87981.993979540537"/>
    <n v="147184.28259135172"/>
    <n v="35677.472213324785"/>
    <n v="26618.003323368772"/>
    <n v="137727.00889732921"/>
    <n v="182315.60776683246"/>
    <n v="96823.34067233486"/>
    <n v="89218.978221079728"/>
    <n v="4240.9804685545678"/>
    <n v="48181.781365153292"/>
    <n v="69599.458990455503"/>
    <n v="-546.56103417456325"/>
    <n v="-29788.895610955347"/>
    <n v="138955.93249310087"/>
  </r>
  <r>
    <x v="8"/>
    <x v="0"/>
    <n v="90503"/>
    <n v="1.7581225636977256"/>
    <n v="1.2290770360511527"/>
    <n v="1.0624889341106378"/>
    <n v="0.87597156399756737"/>
    <n v="0.84980929515608783"/>
    <n v="1.0703592813649954"/>
    <n v="0.81564826058043161"/>
    <n v="0.86415394217152408"/>
    <n v="0.10342329740600001"/>
    <n v="2.7828971853639342"/>
    <n v="2.3609641137554025"/>
    <n v="1.6497838154396016"/>
    <n v="0.84696691302773108"/>
    <n v="1.055845844719786"/>
    <n v="1.6192382807409116"/>
    <n v="0.73819959696298965"/>
    <n v="18.952081672014966"/>
    <n v="9.358608446397696"/>
    <n v="4.7419106998379199"/>
    <n v="16.590035143257115"/>
    <n v="-0.62916142062678204"/>
    <n v="3.0494036164180689"/>
    <n v="9.6575197016106316"/>
    <n v="0.80361967918845623"/>
    <n v="-1.2980749713911668"/>
    <n v="25.051211773639498"/>
    <n v="21.537197471029966"/>
    <n v="-2.7784570775686164"/>
    <n v="10.638374939451525"/>
    <n v="10.559462552476665"/>
    <n v="9.1914262710170807"/>
    <n v="1.2515127847786762"/>
    <n v="8.3151763764444464"/>
    <n v="2396.3210543199998"/>
    <n v="1746.5184682286879"/>
    <n v="1572.4836224837441"/>
    <n v="1348.1202369922562"/>
    <n v="1357.1454443642722"/>
    <n v="1772.5149699404321"/>
    <n v="1398.8367668954402"/>
    <n v="1532.1449394701121"/>
    <n v="189.47148084779201"/>
    <n v="5262.4585775231999"/>
    <n v="4601.5190577092799"/>
    <n v="3312.7659014027199"/>
    <n v="1750.6806092283202"/>
    <n v="1006.1660506605549"/>
    <n v="26930.908055933265"/>
    <n v="13850.740500668589"/>
    <n v="7297.800567050559"/>
    <n v="26494.286123781611"/>
    <n v="-1041.8913125579511"/>
    <n v="5229.7272021569879"/>
    <n v="17122.782430955649"/>
    <n v="1472.2312522732518"/>
    <n v="-2454.6597709006965"/>
    <n v="48824.811746823383"/>
    <n v="43246.692521828169"/>
    <n v="-5743.0707793343299"/>
    <n v="22606.546746334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C16742-AEF9-4DAA-97D3-E6C7BE37763F}" name="TablaDinámica3" cacheId="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6:G19" firstHeaderRow="0" firstDataRow="1" firstDataCol="1"/>
  <pivotFields count="63">
    <pivotField numFmtId="1" showAll="0"/>
    <pivotField axis="axisRow" showAll="0">
      <items count="3">
        <item x="1"/>
        <item x="0"/>
        <item t="default"/>
      </items>
    </pivotField>
    <pivotField numFmtId="1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showAll="0"/>
    <pivotField numFmtId="4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dataField="1" numFmtId="166" showAll="0"/>
    <pivotField dataField="1" numFmtId="166" showAll="0"/>
    <pivotField dataField="1"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dataField="1" numFmtId="166" showAll="0"/>
    <pivotField dataField="1" numFmtId="166" showAll="0"/>
    <pivotField dataField="1" numFmtId="166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Net emissions tCO2 2011" fld="50" baseField="0" baseItem="0" numFmtId="166"/>
    <dataField name="Suma de Net emissions tCO2 2012" fld="51" baseField="0" baseItem="0" numFmtId="166"/>
    <dataField name="Suma de Net emissions tCO2 2013" fld="52" baseField="0" baseItem="0" numFmtId="166"/>
    <dataField name="Suma de Net emissions tCO2 2021" fld="60" baseField="0" baseItem="0" numFmtId="166"/>
    <dataField name="Suma de Net emissions tCO2 2022" fld="61" baseField="0" baseItem="0" numFmtId="166"/>
    <dataField name="Suma de Net emissions tCO2 2023" fld="62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F88498-CF09-4DDF-A0DC-3334AE90FF0E}" name="TablaDinámica2" cacheId="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13" firstHeaderRow="0" firstDataRow="1" firstDataCol="1"/>
  <pivotFields count="63">
    <pivotField axis="axisRow" numFmtI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numFmtId="1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showAll="0"/>
    <pivotField numFmtId="4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dataField="1" numFmtId="166" showAll="0"/>
    <pivotField dataField="1" numFmtId="166" showAll="0"/>
    <pivotField dataField="1"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dataField="1" numFmtId="166" showAll="0"/>
    <pivotField dataField="1" numFmtId="166" showAll="0"/>
    <pivotField dataField="1" numFmtId="166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Net emissions tCO2 2011" fld="50" baseField="0" baseItem="0" numFmtId="166"/>
    <dataField name="Suma de Net emissions tCO2 2012" fld="51" baseField="0" baseItem="0" numFmtId="166"/>
    <dataField name="Suma de Net emissions tCO2 2013" fld="52" baseField="0" baseItem="0" numFmtId="166"/>
    <dataField name="Suma de Net emissions tCO2 2021" fld="60" baseField="0" baseItem="0" numFmtId="166"/>
    <dataField name="Suma de Net emissions tCO2 2022" fld="61" baseField="0" baseItem="0" numFmtId="166"/>
    <dataField name="Suma de Net emissions tCO2 2023" fld="62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BE284D-F659-444D-9CD0-62D4888BE760}" name="Tabla3" displayName="Tabla3" ref="A1:AZ344" totalsRowShown="0">
  <autoFilter ref="A1:AZ344" xr:uid="{A6BE284D-F659-444D-9CD0-62D4888BE760}"/>
  <tableColumns count="52">
    <tableColumn id="17" xr3:uid="{1D37853E-FFB0-4387-9B49-DC1A39148803}" name="Department_code" dataDxfId="60">
      <calculatedColumnFormula>VALUE(MID(Tabla3[[#This Row],[COD]],1,1))</calculatedColumnFormula>
    </tableColumn>
    <tableColumn id="18" xr3:uid="{4CA83570-40FD-4658-8AB0-D44272F1F594}" name="Region" dataDxfId="59"/>
    <tableColumn id="1" xr3:uid="{F350A6E4-662A-4C34-B237-E9324D233BCD}" name="COD" dataDxfId="58" dataCellStyle="Normal 2"/>
    <tableColumn id="2" xr3:uid="{3A3C9DF5-68F8-4D6E-B29F-0ED66327C320}" name="Emissions from degradation per capita 2010" dataDxfId="57"/>
    <tableColumn id="3" xr3:uid="{F8B64745-9A4C-4F66-BE44-2E50EC4384ED}" name="Emissions from degradation per capita 2011" dataDxfId="56"/>
    <tableColumn id="4" xr3:uid="{059AAF5E-BC11-4C95-8B21-B7DEE4E2BB01}" name="Emissions from degradation per capita 2012" dataDxfId="55"/>
    <tableColumn id="5" xr3:uid="{7E94502D-EE34-478D-AF80-D780EB4BA044}" name="Emissions from degradation per capita 2013" dataDxfId="54"/>
    <tableColumn id="6" xr3:uid="{5FF5558A-DF48-4EF9-A2FD-A40B4DA4AA4E}" name="Emissions from degradation per capita 2014" dataDxfId="53"/>
    <tableColumn id="7" xr3:uid="{01A2A808-0F70-4ABE-A8A2-F59D2B2D2138}" name="Emissions from degradation per capita 2015" dataDxfId="52"/>
    <tableColumn id="8" xr3:uid="{0F153210-9702-4D3E-8B5B-5B0C819E778A}" name="Emissions from degradation per capita 2016" dataDxfId="51"/>
    <tableColumn id="9" xr3:uid="{1A04794A-89C2-4A6D-A117-2D919CD57C1C}" name="Emissions from degradation per capita 2017" dataDxfId="50"/>
    <tableColumn id="10" xr3:uid="{679AB736-BDCF-4EB6-86D4-7BE8D2B43ECE}" name="Emissions from degradation per capita 2018" dataDxfId="49"/>
    <tableColumn id="11" xr3:uid="{ED441A32-DD7E-4A13-83AB-5C277C661D96}" name="Emissions from degradation per capita 2019" dataDxfId="48"/>
    <tableColumn id="12" xr3:uid="{62BBDBCC-7FAA-4C01-AE2E-D29F9A92F491}" name="Emissions from degradation per capita 2020" dataDxfId="47"/>
    <tableColumn id="13" xr3:uid="{5233C588-9820-473B-93BF-1B98C7D8B345}" name="Emissions from degradation per capita 2021" dataDxfId="46"/>
    <tableColumn id="14" xr3:uid="{EAB0A52A-CE7C-4122-BE03-82C17D375E57}" name="Emissions from degradation per capita 2022" dataDxfId="45"/>
    <tableColumn id="15" xr3:uid="{4A08087F-4630-475B-869C-5E309CA50B6B}" name="Índicador 2012" dataDxfId="44"/>
    <tableColumn id="16" xr3:uid="{89D7F11C-91C6-4F00-A0F3-543C72396C91}" name="Indicador 2022" dataDxfId="43"/>
    <tableColumn id="33" xr3:uid="{C3878376-4E86-4C67-876E-CE37F5331683}" name="Net emissions from deforestation per capita tCO2  2010" dataDxfId="42"/>
    <tableColumn id="34" xr3:uid="{6D89119D-2168-4A38-83EA-38627DB27FEE}" name="Net emissions from deforestation per capita tCO2  2011" dataDxfId="41"/>
    <tableColumn id="35" xr3:uid="{2A55B8A8-D1E2-4101-9BD3-62CD519BBA3A}" name="Net emissions from deforestation per capita tCO2  2012" dataDxfId="40"/>
    <tableColumn id="30" xr3:uid="{46F19952-35E3-43E7-BF0D-211F951C3260}" name="Net emissions from deforestation per capita tCO2  2013" dataDxfId="39"/>
    <tableColumn id="31" xr3:uid="{4C497054-06E7-44B6-B775-389F60F020F0}" name="Net emissions from deforestation per capita tCO2  2014" dataDxfId="38"/>
    <tableColumn id="32" xr3:uid="{7037A25A-CB47-4A23-9E7D-90BEEDB0A1DE}" name="Net emissions from deforestation per capita tCO2  2015" dataDxfId="37"/>
    <tableColumn id="27" xr3:uid="{16E6A74D-8DBB-4FB2-87E7-16ED277FCE0D}" name="Net emissions from deforestation per capita tCO2  2016" dataDxfId="36"/>
    <tableColumn id="28" xr3:uid="{854BC33C-D62C-4AD0-8C1F-17992F89AE21}" name="Net emissions from deforestation per capita tCO2  2017" dataDxfId="35"/>
    <tableColumn id="29" xr3:uid="{7FC21D46-FDF5-4158-A7B1-1DCF2DEE1953}" name="Net emissions from deforestation per capita tCO2  2018" dataDxfId="34"/>
    <tableColumn id="24" xr3:uid="{CA931A53-A3DE-4BBF-A0FA-A2A7145486D7}" name="Net emissions from deforestation per capita tCO2  2019" dataDxfId="33"/>
    <tableColumn id="25" xr3:uid="{8FF64361-F2EC-408C-8106-CFA413BE4938}" name="Net emissions from deforestation per capita tCO2  2020" dataDxfId="32"/>
    <tableColumn id="26" xr3:uid="{F024408E-A838-4D7A-9FCC-2B2BECF703F6}" name="Net emissions from deforestation per capita tCO2  2021" dataDxfId="31"/>
    <tableColumn id="23" xr3:uid="{47347A34-83FA-40C2-BDA0-A441417127B6}" name="Net emissions from deforestation per capita tCO2  2022" dataDxfId="30"/>
    <tableColumn id="22" xr3:uid="{5C47E284-517C-4B7E-87CA-16DEC2F7835F}" name="Net emissions from deforestation per capita tCO2  2023" dataDxfId="29"/>
    <tableColumn id="20" xr3:uid="{A3A9FF73-7593-4CE4-A3F7-07EE85825725}" name="Emisiones por deforestación per cápita (tCO2/persona) 2012" dataDxfId="28"/>
    <tableColumn id="19" xr3:uid="{8AF304EA-08B6-497D-A16F-19A0A7F392AE}" name="Emisiones por deforestación per cápita (tCO2/persona) 2023" dataDxfId="27"/>
    <tableColumn id="36" xr3:uid="{7E2A98F9-3241-441D-A50E-6055E42A2ED9}" name="Promedio degradacion per capita" dataDxfId="26">
      <calculatedColumnFormula>AVERAGE(Tabla3[[#This Row],[Emissions from degradation per capita 2010]:[Emissions from degradation per capita 2022]])</calculatedColumnFormula>
    </tableColumn>
    <tableColumn id="37" xr3:uid="{78526039-1068-4C9B-AC12-DC051C9F79E5}" name="Promedio deforestacion per capita" dataDxfId="25">
      <calculatedColumnFormula>AVERAGE(Tabla3[[#This Row],[Net emissions from deforestation per capita tCO2  2010]:[Net emissions from deforestation per capita tCO2  2023]])</calculatedColumnFormula>
    </tableColumn>
    <tableColumn id="51" xr3:uid="{9A2B0844-B6FF-46E4-B1F9-904C49B1F005}" name="Net emissions tCO2 2010" dataDxfId="24"/>
    <tableColumn id="52" xr3:uid="{F3ED14B9-EE17-4881-B243-6418715EA0C1}" name="Net emissions tCO2 2011" dataDxfId="23"/>
    <tableColumn id="53" xr3:uid="{55EB1F9E-1921-4BF2-95A0-4A4A97551C15}" name="Net emissions tCO2 2012" dataDxfId="22"/>
    <tableColumn id="54" xr3:uid="{71F0E697-B648-48D6-A077-3A52B91FA24D}" name="Net emissions tCO2 2013" dataDxfId="21"/>
    <tableColumn id="55" xr3:uid="{7FB3BA18-1290-457A-9591-F3AA683F1039}" name="Net emissions tCO2 2014" dataDxfId="20"/>
    <tableColumn id="56" xr3:uid="{97357740-4BAA-463D-85EF-60C4331319EE}" name="Net emissions tCO2 2015" dataDxfId="19"/>
    <tableColumn id="57" xr3:uid="{2D56E656-5286-478D-AF93-7FD484FAF516}" name="Net emissions tCO2 2016" dataDxfId="18"/>
    <tableColumn id="58" xr3:uid="{9A9E0CC6-5572-4D41-800C-E2A779FFDF63}" name="Net emissions tCO2 2017" dataDxfId="17"/>
    <tableColumn id="59" xr3:uid="{8289B257-9387-434C-ACB8-FD0BE7143D70}" name="Net emissions tCO2 2018" dataDxfId="16"/>
    <tableColumn id="60" xr3:uid="{760ED1C0-5BE8-4524-87C0-3E1F4AF31B3E}" name="Net emissions tCO2 2019" dataDxfId="15"/>
    <tableColumn id="61" xr3:uid="{5A7EB40E-EFBD-440C-8481-3FFE30D32A86}" name="Net emissions tCO2 2020" dataDxfId="14"/>
    <tableColumn id="62" xr3:uid="{B3401EB3-7020-49CE-86FF-9A44478399C5}" name="Net emissions tCO2 2021" dataDxfId="13"/>
    <tableColumn id="63" xr3:uid="{90B6F481-54D5-4562-8DB2-C9D30F9A1E47}" name="Net emissions tCO2 2022" dataDxfId="12"/>
    <tableColumn id="64" xr3:uid="{89EE490D-D257-4412-8AA1-7F9E116D9F5D}" name="Net emissions tCO2 2023" dataDxfId="11"/>
    <tableColumn id="21" xr3:uid="{CC28B0B6-EA92-45DF-AD0C-8233C4C2DAD1}" name="Promedio anual emisiones netas por pérdida de bosque (2011-2013)" dataDxfId="10">
      <calculatedColumnFormula>AVERAGE(Tabla3[[#This Row],[Net emissions tCO2 2011]:[Net emissions tCO2 2013]])</calculatedColumnFormula>
    </tableColumn>
    <tableColumn id="38" xr3:uid="{D77AB404-7191-4FF1-9057-306B12F5B93C}" name="Promedio anual emisiones netas por pérdida de bosque (2021-2023)" dataDxfId="9">
      <calculatedColumnFormula>AVERAGE(Tabla3[[#This Row],[Net emissions tCO2 2021]:[Net emissions tCO2 2023]])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3565971-0832-41C1-BE94-BF26F49BDCE2}" name="Tabla7" displayName="Tabla7" ref="A1:D344" totalsRowShown="0" headerRowDxfId="8" dataDxfId="6" headerRowBorderDxfId="7" tableBorderDxfId="5" totalsRowBorderDxfId="4">
  <autoFilter ref="A1:D344" xr:uid="{73565971-0832-41C1-BE94-BF26F49BDCE2}"/>
  <tableColumns count="4">
    <tableColumn id="2" xr3:uid="{10B0B813-3923-451F-94B7-09AF55E9CF9B}" name="COD" dataDxfId="3"/>
    <tableColumn id="5" xr3:uid="{CB676155-3CE4-444A-875B-72E0AA2663C4}" name="Name" dataDxfId="2" dataCellStyle="Millares 2"/>
    <tableColumn id="1" xr3:uid="{DA189AF7-D13F-4C5D-A8E4-68C3AE73DCAC}" name="Emisiones netas per cápita por pérdida de bosque, promedio anual 2011-2013 (tCO2/persona/año)" dataDxfId="1"/>
    <tableColumn id="3" xr3:uid="{F2A83A44-90E9-458E-8D87-3C4DA24CC341}" name="Emisiones netas per cápita por pérdida de bosque, promedio anual 2021-2023 (tCO2/persona/año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9AE28-D151-4B00-A998-CF05693C1195}">
  <dimension ref="A1:AZ344"/>
  <sheetViews>
    <sheetView tabSelected="1" topLeftCell="A318" workbookViewId="0">
      <selection activeCell="C329" sqref="C1:C344"/>
    </sheetView>
  </sheetViews>
  <sheetFormatPr baseColWidth="10" defaultColWidth="11.5546875" defaultRowHeight="14.4" x14ac:dyDescent="0.3"/>
  <cols>
    <col min="4" max="16" width="13.109375" style="1" customWidth="1"/>
    <col min="17" max="31" width="15.33203125" customWidth="1"/>
  </cols>
  <sheetData>
    <row r="1" spans="1:52" ht="102" thickTop="1" thickBot="1" x14ac:dyDescent="0.35">
      <c r="A1" t="s">
        <v>389</v>
      </c>
      <c r="B1" t="s">
        <v>396</v>
      </c>
      <c r="C1" s="5" t="s">
        <v>1</v>
      </c>
      <c r="D1" s="1" t="s">
        <v>376</v>
      </c>
      <c r="E1" s="1" t="s">
        <v>377</v>
      </c>
      <c r="F1" s="1" t="s">
        <v>378</v>
      </c>
      <c r="G1" s="1" t="s">
        <v>379</v>
      </c>
      <c r="H1" s="1" t="s">
        <v>380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386</v>
      </c>
      <c r="O1" s="1" t="s">
        <v>387</v>
      </c>
      <c r="P1" s="1" t="s">
        <v>388</v>
      </c>
      <c r="Q1" s="24" t="s">
        <v>342</v>
      </c>
      <c r="R1" s="24" t="s">
        <v>343</v>
      </c>
      <c r="S1" s="16" t="s">
        <v>360</v>
      </c>
      <c r="T1" s="16" t="s">
        <v>361</v>
      </c>
      <c r="U1" s="16" t="s">
        <v>362</v>
      </c>
      <c r="V1" s="16" t="s">
        <v>363</v>
      </c>
      <c r="W1" s="16" t="s">
        <v>364</v>
      </c>
      <c r="X1" s="16" t="s">
        <v>365</v>
      </c>
      <c r="Y1" s="16" t="s">
        <v>366</v>
      </c>
      <c r="Z1" s="16" t="s">
        <v>367</v>
      </c>
      <c r="AA1" s="16" t="s">
        <v>368</v>
      </c>
      <c r="AB1" s="16" t="s">
        <v>369</v>
      </c>
      <c r="AC1" s="16" t="s">
        <v>370</v>
      </c>
      <c r="AD1" s="16" t="s">
        <v>371</v>
      </c>
      <c r="AE1" s="16" t="s">
        <v>372</v>
      </c>
      <c r="AF1" s="16" t="s">
        <v>373</v>
      </c>
      <c r="AG1" s="23" t="s">
        <v>344</v>
      </c>
      <c r="AH1" s="23" t="s">
        <v>345</v>
      </c>
      <c r="AI1" s="1" t="s">
        <v>374</v>
      </c>
      <c r="AJ1" s="1" t="s">
        <v>375</v>
      </c>
      <c r="AK1" s="16" t="s">
        <v>346</v>
      </c>
      <c r="AL1" s="16" t="s">
        <v>347</v>
      </c>
      <c r="AM1" s="16" t="s">
        <v>348</v>
      </c>
      <c r="AN1" s="16" t="s">
        <v>349</v>
      </c>
      <c r="AO1" s="16" t="s">
        <v>350</v>
      </c>
      <c r="AP1" s="16" t="s">
        <v>351</v>
      </c>
      <c r="AQ1" s="16" t="s">
        <v>352</v>
      </c>
      <c r="AR1" s="16" t="s">
        <v>353</v>
      </c>
      <c r="AS1" s="16" t="s">
        <v>354</v>
      </c>
      <c r="AT1" s="16" t="s">
        <v>355</v>
      </c>
      <c r="AU1" s="16" t="s">
        <v>356</v>
      </c>
      <c r="AV1" s="16" t="s">
        <v>357</v>
      </c>
      <c r="AW1" s="16" t="s">
        <v>358</v>
      </c>
      <c r="AX1" s="16" t="s">
        <v>359</v>
      </c>
      <c r="AY1" s="1" t="s">
        <v>399</v>
      </c>
      <c r="AZ1" s="1" t="s">
        <v>400</v>
      </c>
    </row>
    <row r="2" spans="1:52" x14ac:dyDescent="0.3">
      <c r="A2" s="25">
        <f>VALUE(MID(Tabla3[[#This Row],[COD]],1,1))</f>
        <v>1</v>
      </c>
      <c r="B2" s="30"/>
      <c r="C2" s="6">
        <v>10101</v>
      </c>
      <c r="D2" s="22">
        <v>9.5106487761592408E-5</v>
      </c>
      <c r="E2" s="22">
        <v>0</v>
      </c>
      <c r="F2" s="22">
        <v>0</v>
      </c>
      <c r="G2" s="22">
        <v>0</v>
      </c>
      <c r="H2" s="22">
        <v>4.2632607743291033E-4</v>
      </c>
      <c r="I2" s="22">
        <v>0</v>
      </c>
      <c r="J2" s="22">
        <v>0</v>
      </c>
      <c r="K2" s="22">
        <v>0</v>
      </c>
      <c r="L2" s="22">
        <v>0</v>
      </c>
      <c r="M2" s="22">
        <v>0</v>
      </c>
      <c r="N2" s="22">
        <v>0</v>
      </c>
      <c r="O2" s="22">
        <v>4.8919789366189499E-3</v>
      </c>
      <c r="P2" s="22">
        <v>0</v>
      </c>
      <c r="Q2" s="4">
        <v>0</v>
      </c>
      <c r="R2" s="4">
        <v>1.63065964553965E-3</v>
      </c>
      <c r="S2" s="19">
        <v>-2.3112224267517965E-4</v>
      </c>
      <c r="T2" s="19">
        <v>6.7426754349043708E-5</v>
      </c>
      <c r="U2" s="19">
        <v>-1.2938368663781815E-3</v>
      </c>
      <c r="V2" s="19">
        <v>-1.5657202319308992E-3</v>
      </c>
      <c r="W2" s="19">
        <v>-1.105478955981797E-3</v>
      </c>
      <c r="X2" s="19">
        <v>-2.1582035577036658E-3</v>
      </c>
      <c r="Y2" s="19">
        <v>-2.2668344572506823E-3</v>
      </c>
      <c r="Z2" s="19">
        <v>-1.3291569589550685E-3</v>
      </c>
      <c r="AA2" s="19">
        <v>1.7635083472878951E-3</v>
      </c>
      <c r="AB2" s="19">
        <v>-1.7517218945095642E-3</v>
      </c>
      <c r="AC2" s="19">
        <v>1.0416368914714171E-2</v>
      </c>
      <c r="AD2" s="19">
        <v>-1.9535080597972727E-3</v>
      </c>
      <c r="AE2" s="19">
        <v>-1.8205258788988692E-3</v>
      </c>
      <c r="AF2" s="19">
        <v>5.3873451702001552E-3</v>
      </c>
      <c r="AG2" s="9">
        <v>-9.3208744842797808E-4</v>
      </c>
      <c r="AH2" s="8">
        <v>5.374602777272105E-4</v>
      </c>
      <c r="AI2" s="19">
        <f>AVERAGE(Tabla3[[#This Row],[Emissions from degradation per capita 2010]:[Emissions from degradation per capita 2022]])</f>
        <v>4.1641626937026559E-4</v>
      </c>
      <c r="AJ2" s="19">
        <f>AVERAGE(Tabla3[[#This Row],[Net emissions from deforestation per capita tCO2  2010]:[Net emissions from deforestation per capita tCO2  2023]])</f>
        <v>1.5418143446214894E-4</v>
      </c>
      <c r="AK2" s="19">
        <v>-59.229003763640264</v>
      </c>
      <c r="AL2" s="19">
        <v>17.47121602639811</v>
      </c>
      <c r="AM2" s="19">
        <v>-338.93479935329481</v>
      </c>
      <c r="AN2" s="19">
        <v>-414.61524317715754</v>
      </c>
      <c r="AO2" s="19">
        <v>-295.88696996330788</v>
      </c>
      <c r="AP2" s="19">
        <v>-583.79837876595707</v>
      </c>
      <c r="AQ2" s="19">
        <v>-619.63693205501681</v>
      </c>
      <c r="AR2" s="19">
        <v>-367.10783543555408</v>
      </c>
      <c r="AS2" s="19">
        <v>492.09465975225612</v>
      </c>
      <c r="AT2" s="19">
        <v>-493.79288484330107</v>
      </c>
      <c r="AU2" s="19">
        <v>2965.9256356689689</v>
      </c>
      <c r="AV2" s="19">
        <v>-561.79766186873883</v>
      </c>
      <c r="AW2" s="19">
        <v>-528.73715153447745</v>
      </c>
      <c r="AX2" s="19">
        <v>1579.989816825961</v>
      </c>
      <c r="AY2" s="32">
        <f>AVERAGE(Tabla3[[#This Row],[Net emissions tCO2 2011]:[Net emissions tCO2 2013]])</f>
        <v>-245.35960883468474</v>
      </c>
      <c r="AZ2" s="32">
        <f>AVERAGE(Tabla3[[#This Row],[Net emissions tCO2 2021]:[Net emissions tCO2 2023]])</f>
        <v>163.15166780758159</v>
      </c>
    </row>
    <row r="3" spans="1:52" x14ac:dyDescent="0.3">
      <c r="A3" s="26">
        <f>VALUE(MID(Tabla3[[#This Row],[COD]],1,1))</f>
        <v>1</v>
      </c>
      <c r="B3" s="30"/>
      <c r="C3" s="7">
        <v>10102</v>
      </c>
      <c r="D3" s="22">
        <v>0</v>
      </c>
      <c r="E3" s="22">
        <v>0</v>
      </c>
      <c r="F3" s="22">
        <v>0</v>
      </c>
      <c r="G3" s="22">
        <v>0</v>
      </c>
      <c r="H3" s="22">
        <v>0</v>
      </c>
      <c r="I3" s="22">
        <v>0</v>
      </c>
      <c r="J3" s="22">
        <v>0</v>
      </c>
      <c r="K3" s="22">
        <v>0</v>
      </c>
      <c r="L3" s="22">
        <v>0</v>
      </c>
      <c r="M3" s="22">
        <v>0</v>
      </c>
      <c r="N3" s="22">
        <v>0</v>
      </c>
      <c r="O3" s="22">
        <v>0</v>
      </c>
      <c r="P3" s="22">
        <v>0.19592757782136841</v>
      </c>
      <c r="Q3" s="4">
        <v>0</v>
      </c>
      <c r="R3" s="4">
        <v>6.5309192607122799E-2</v>
      </c>
      <c r="S3" s="20">
        <v>1.0124666165292668E-2</v>
      </c>
      <c r="T3" s="20">
        <v>3.4941872854978538E-3</v>
      </c>
      <c r="U3" s="20">
        <v>-5.2326407529838014E-3</v>
      </c>
      <c r="V3" s="20">
        <v>4.6838879945301385E-4</v>
      </c>
      <c r="W3" s="20">
        <v>-6.9099370507636447E-3</v>
      </c>
      <c r="X3" s="20">
        <v>-7.8453757311721332E-3</v>
      </c>
      <c r="Y3" s="20">
        <v>-4.0076223022033298E-3</v>
      </c>
      <c r="Z3" s="20">
        <v>-8.9027715865737655E-3</v>
      </c>
      <c r="AA3" s="20">
        <v>-9.7948939075057483E-3</v>
      </c>
      <c r="AB3" s="20">
        <v>-4.8647465192515338E-3</v>
      </c>
      <c r="AC3" s="20">
        <v>-1.3767486421997337E-2</v>
      </c>
      <c r="AD3" s="20">
        <v>-1.3882519106484545E-2</v>
      </c>
      <c r="AE3" s="20">
        <v>-1.4827066261818197E-2</v>
      </c>
      <c r="AF3" s="20">
        <v>-1.7746690304964043E-2</v>
      </c>
      <c r="AG3" s="9">
        <v>-4.2335488934431122E-4</v>
      </c>
      <c r="AH3" s="8">
        <v>-1.5485425224422261E-2</v>
      </c>
      <c r="AI3" s="20">
        <f>AVERAGE(Tabla3[[#This Row],[Emissions from degradation per capita 2010]:[Emissions from degradation per capita 2022]])</f>
        <v>1.5071352140105262E-2</v>
      </c>
      <c r="AJ3" s="20">
        <f>AVERAGE(Tabla3[[#This Row],[Net emissions from deforestation per capita tCO2  2010]:[Net emissions from deforestation per capita tCO2  2023]])</f>
        <v>-6.6924648353910389E-3</v>
      </c>
      <c r="AK3" s="20">
        <v>96.164079237949764</v>
      </c>
      <c r="AL3" s="20">
        <v>33.121401279234156</v>
      </c>
      <c r="AM3" s="20">
        <v>-49.506014163979742</v>
      </c>
      <c r="AN3" s="20">
        <v>4.42299543323481</v>
      </c>
      <c r="AO3" s="20">
        <v>-65.119246766396586</v>
      </c>
      <c r="AP3" s="20">
        <v>-73.793604127405089</v>
      </c>
      <c r="AQ3" s="20">
        <v>-37.623558173084859</v>
      </c>
      <c r="AR3" s="20">
        <v>-83.410066994609608</v>
      </c>
      <c r="AS3" s="20">
        <v>-91.59205292908625</v>
      </c>
      <c r="AT3" s="20">
        <v>-45.402679264174566</v>
      </c>
      <c r="AU3" s="20">
        <v>-128.2303685344832</v>
      </c>
      <c r="AV3" s="20">
        <v>-129.05189761388033</v>
      </c>
      <c r="AW3" s="20">
        <v>-137.56552077714923</v>
      </c>
      <c r="AX3" s="20">
        <v>-164.31660553366208</v>
      </c>
      <c r="AY3" s="31">
        <f>AVERAGE(Tabla3[[#This Row],[Net emissions tCO2 2011]:[Net emissions tCO2 2013]])</f>
        <v>-3.9872058171702585</v>
      </c>
      <c r="AZ3" s="31">
        <f>AVERAGE(Tabla3[[#This Row],[Net emissions tCO2 2021]:[Net emissions tCO2 2023]])</f>
        <v>-143.64467464156388</v>
      </c>
    </row>
    <row r="4" spans="1:52" x14ac:dyDescent="0.3">
      <c r="A4" s="26">
        <f>VALUE(MID(Tabla3[[#This Row],[COD]],1,1))</f>
        <v>1</v>
      </c>
      <c r="B4" s="30"/>
      <c r="C4" s="6">
        <v>10103</v>
      </c>
      <c r="D4" s="22">
        <v>0</v>
      </c>
      <c r="E4" s="22">
        <v>0</v>
      </c>
      <c r="F4" s="22">
        <v>0</v>
      </c>
      <c r="G4" s="22">
        <v>0</v>
      </c>
      <c r="H4" s="22">
        <v>3.2689485840081307E-3</v>
      </c>
      <c r="I4" s="22">
        <v>0</v>
      </c>
      <c r="J4" s="22">
        <v>1.0310898309330232E-2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0.11753793498822356</v>
      </c>
      <c r="Q4" s="4">
        <v>0</v>
      </c>
      <c r="R4" s="4">
        <v>3.9179311662741183E-2</v>
      </c>
      <c r="S4" s="20">
        <v>-5.2281708377621208E-3</v>
      </c>
      <c r="T4" s="20">
        <v>1.7217562338437704E-3</v>
      </c>
      <c r="U4" s="20">
        <v>1.5882018056881903E-2</v>
      </c>
      <c r="V4" s="20">
        <v>-4.6707773995626912E-3</v>
      </c>
      <c r="W4" s="20">
        <v>-6.4253588353838801E-3</v>
      </c>
      <c r="X4" s="20">
        <v>9.0104926816225745E-3</v>
      </c>
      <c r="Y4" s="20">
        <v>-1.1014502592555561E-2</v>
      </c>
      <c r="Z4" s="20">
        <v>-6.488131142453786E-3</v>
      </c>
      <c r="AA4" s="20">
        <v>4.0208768504757429E-2</v>
      </c>
      <c r="AB4" s="20">
        <v>5.1285568958884954E-2</v>
      </c>
      <c r="AC4" s="20">
        <v>0.47486002396702254</v>
      </c>
      <c r="AD4" s="20">
        <v>-2.7081538036781677E-2</v>
      </c>
      <c r="AE4" s="20">
        <v>-2.2025269029081349E-2</v>
      </c>
      <c r="AF4" s="20">
        <v>0.18047520488614052</v>
      </c>
      <c r="AG4" s="9">
        <v>4.3927407612523077E-3</v>
      </c>
      <c r="AH4" s="8">
        <v>4.3675221307841496E-2</v>
      </c>
      <c r="AI4" s="20">
        <f>AVERAGE(Tabla3[[#This Row],[Emissions from degradation per capita 2010]:[Emissions from degradation per capita 2022]])</f>
        <v>1.008598322165861E-2</v>
      </c>
      <c r="AJ4" s="20">
        <f>AVERAGE(Tabla3[[#This Row],[Net emissions from deforestation per capita tCO2  2010]:[Net emissions from deforestation per capita tCO2  2023]])</f>
        <v>4.9322148958255194E-2</v>
      </c>
      <c r="AK4" s="20">
        <v>-88.146960324669351</v>
      </c>
      <c r="AL4" s="20">
        <v>28.632806168821901</v>
      </c>
      <c r="AM4" s="20">
        <v>260.46509613286321</v>
      </c>
      <c r="AN4" s="20">
        <v>-75.526470550928721</v>
      </c>
      <c r="AO4" s="20">
        <v>-102.42021983601904</v>
      </c>
      <c r="AP4" s="20">
        <v>141.55484002829064</v>
      </c>
      <c r="AQ4" s="20">
        <v>-170.50450013276009</v>
      </c>
      <c r="AR4" s="20">
        <v>-98.943999922420232</v>
      </c>
      <c r="AS4" s="20">
        <v>603.93570294145661</v>
      </c>
      <c r="AT4" s="20">
        <v>758.51356490190847</v>
      </c>
      <c r="AU4" s="20">
        <v>6913.9619489598481</v>
      </c>
      <c r="AV4" s="20">
        <v>-388.07844006708143</v>
      </c>
      <c r="AW4" s="20">
        <v>-310.55629331004701</v>
      </c>
      <c r="AX4" s="20">
        <v>2503.1910917707692</v>
      </c>
      <c r="AY4" s="31">
        <f>AVERAGE(Tabla3[[#This Row],[Net emissions tCO2 2011]:[Net emissions tCO2 2013]])</f>
        <v>71.19047725025213</v>
      </c>
      <c r="AZ4" s="31">
        <f>AVERAGE(Tabla3[[#This Row],[Net emissions tCO2 2021]:[Net emissions tCO2 2023]])</f>
        <v>601.51878613121357</v>
      </c>
    </row>
    <row r="5" spans="1:52" x14ac:dyDescent="0.3">
      <c r="A5" s="26">
        <f>VALUE(MID(Tabla3[[#This Row],[COD]],1,1))</f>
        <v>1</v>
      </c>
      <c r="B5" s="30"/>
      <c r="C5" s="7">
        <v>10201</v>
      </c>
      <c r="D5" s="22">
        <v>2.309036584224291</v>
      </c>
      <c r="E5" s="22">
        <v>2.8650397753344239E-2</v>
      </c>
      <c r="F5" s="22">
        <v>2.0643131000546151</v>
      </c>
      <c r="G5" s="22">
        <v>0.26336708342233073</v>
      </c>
      <c r="H5" s="22">
        <v>8.8035596733411603E-2</v>
      </c>
      <c r="I5" s="22">
        <v>7.3479696405408884E-2</v>
      </c>
      <c r="J5" s="22">
        <v>0.13832398635281137</v>
      </c>
      <c r="K5" s="22">
        <v>0.22043287147896726</v>
      </c>
      <c r="L5" s="22">
        <v>0.30125765285320083</v>
      </c>
      <c r="M5" s="22">
        <v>0.3840771838649823</v>
      </c>
      <c r="N5" s="22">
        <v>5.3464858277911498</v>
      </c>
      <c r="O5" s="22">
        <v>7.9378080138103976E-2</v>
      </c>
      <c r="P5" s="22">
        <v>2.8067387844066682</v>
      </c>
      <c r="Q5" s="4">
        <v>0.78544352707676346</v>
      </c>
      <c r="R5" s="4">
        <v>2.7442008974453072</v>
      </c>
      <c r="S5" s="20">
        <v>-9.0178845091925267E-2</v>
      </c>
      <c r="T5" s="20">
        <v>0.35886805625547818</v>
      </c>
      <c r="U5" s="20">
        <v>-6.4148614136010376E-2</v>
      </c>
      <c r="V5" s="20">
        <v>0.3855347489730368</v>
      </c>
      <c r="W5" s="20">
        <v>0.68269038213503341</v>
      </c>
      <c r="X5" s="20">
        <v>-3.4482159554933917E-2</v>
      </c>
      <c r="Y5" s="20">
        <v>0.81772222729207877</v>
      </c>
      <c r="Z5" s="20">
        <v>0.79358028115355783</v>
      </c>
      <c r="AA5" s="20">
        <v>0.69577477761606243</v>
      </c>
      <c r="AB5" s="20">
        <v>0.39675064527135168</v>
      </c>
      <c r="AC5" s="20">
        <v>1.2446603604810043</v>
      </c>
      <c r="AD5" s="20">
        <v>0.5250689952445855</v>
      </c>
      <c r="AE5" s="20">
        <v>2.5024981690662447</v>
      </c>
      <c r="AF5" s="20">
        <v>8.1586995320576978</v>
      </c>
      <c r="AG5" s="9">
        <v>0.22676238772225518</v>
      </c>
      <c r="AH5" s="8">
        <v>3.7287555654561757</v>
      </c>
      <c r="AI5" s="20">
        <f>AVERAGE(Tabla3[[#This Row],[Emissions from degradation per capita 2010]:[Emissions from degradation per capita 2022]])</f>
        <v>1.0848905265753297</v>
      </c>
      <c r="AJ5" s="20">
        <f>AVERAGE(Tabla3[[#This Row],[Net emissions from deforestation per capita tCO2  2010]:[Net emissions from deforestation per capita tCO2  2023]])</f>
        <v>1.1695027540545186</v>
      </c>
      <c r="AK5" s="20">
        <v>-1002.5182208869332</v>
      </c>
      <c r="AL5" s="20">
        <v>3906.27879234088</v>
      </c>
      <c r="AM5" s="20">
        <v>-683.31103777678254</v>
      </c>
      <c r="AN5" s="20">
        <v>4016.8865495500704</v>
      </c>
      <c r="AO5" s="20">
        <v>6954.5669228095849</v>
      </c>
      <c r="AP5" s="20">
        <v>-343.23541620981223</v>
      </c>
      <c r="AQ5" s="20">
        <v>7949.8954937335893</v>
      </c>
      <c r="AR5" s="20">
        <v>7530.2832878661102</v>
      </c>
      <c r="AS5" s="20">
        <v>6440.7871163918899</v>
      </c>
      <c r="AT5" s="20">
        <v>3580.2778229286773</v>
      </c>
      <c r="AU5" s="20">
        <v>10941.809228988508</v>
      </c>
      <c r="AV5" s="20">
        <v>4494.0655302984069</v>
      </c>
      <c r="AW5" s="20">
        <v>20835.799755645552</v>
      </c>
      <c r="AX5" s="20">
        <v>66036.514012475003</v>
      </c>
      <c r="AY5" s="31">
        <f>AVERAGE(Tabla3[[#This Row],[Net emissions tCO2 2011]:[Net emissions tCO2 2013]])</f>
        <v>2413.284768038056</v>
      </c>
      <c r="AZ5" s="31">
        <f>AVERAGE(Tabla3[[#This Row],[Net emissions tCO2 2021]:[Net emissions tCO2 2023]])</f>
        <v>30455.459766139655</v>
      </c>
    </row>
    <row r="6" spans="1:52" x14ac:dyDescent="0.3">
      <c r="A6" s="26">
        <f>VALUE(MID(Tabla3[[#This Row],[COD]],1,1))</f>
        <v>1</v>
      </c>
      <c r="B6" s="30"/>
      <c r="C6" s="6">
        <v>10202</v>
      </c>
      <c r="D6" s="22">
        <v>0</v>
      </c>
      <c r="E6" s="22">
        <v>2.4824902737633834E-3</v>
      </c>
      <c r="F6" s="22">
        <v>0</v>
      </c>
      <c r="G6" s="22">
        <v>4.939446750651966E-3</v>
      </c>
      <c r="H6" s="22">
        <v>0</v>
      </c>
      <c r="I6" s="22">
        <v>7.082875571689895E-2</v>
      </c>
      <c r="J6" s="22">
        <v>0</v>
      </c>
      <c r="K6" s="22">
        <v>4.11327213237805E-2</v>
      </c>
      <c r="L6" s="22">
        <v>3.73786849758578E-2</v>
      </c>
      <c r="M6" s="22">
        <v>9.6579994579164219E-2</v>
      </c>
      <c r="N6" s="22">
        <v>9.1549661324063739E-2</v>
      </c>
      <c r="O6" s="22">
        <v>5.6518522470142656E-2</v>
      </c>
      <c r="P6" s="22">
        <v>7.2325965576998177E-2</v>
      </c>
      <c r="Q6" s="4">
        <v>2.4739790081384498E-3</v>
      </c>
      <c r="R6" s="4">
        <v>7.3464716457068188E-2</v>
      </c>
      <c r="S6" s="20">
        <v>-1.4312340206302345E-2</v>
      </c>
      <c r="T6" s="20">
        <v>4.7226228680102969E-2</v>
      </c>
      <c r="U6" s="20">
        <v>-4.1641353078114909E-2</v>
      </c>
      <c r="V6" s="20">
        <v>2.7325024954540037E-2</v>
      </c>
      <c r="W6" s="20">
        <v>0.14257767847088759</v>
      </c>
      <c r="X6" s="20">
        <v>3.4400032429233771E-2</v>
      </c>
      <c r="Y6" s="20">
        <v>2.395254812157754E-2</v>
      </c>
      <c r="Z6" s="20">
        <v>1.4299444373021542E-2</v>
      </c>
      <c r="AA6" s="20">
        <v>0.16271458035490052</v>
      </c>
      <c r="AB6" s="20">
        <v>0.2205103702914134</v>
      </c>
      <c r="AC6" s="20">
        <v>4.7696492918663146E-2</v>
      </c>
      <c r="AD6" s="20">
        <v>0.21067976721555223</v>
      </c>
      <c r="AE6" s="20">
        <v>1.1259616253414435</v>
      </c>
      <c r="AF6" s="20">
        <v>0.7146590245974993</v>
      </c>
      <c r="AG6" s="9">
        <v>1.0247329309340443E-2</v>
      </c>
      <c r="AH6" s="8">
        <v>0.67599311690977648</v>
      </c>
      <c r="AI6" s="20">
        <f>AVERAGE(Tabla3[[#This Row],[Emissions from degradation per capita 2010]:[Emissions from degradation per capita 2022]])</f>
        <v>3.6441249460870878E-2</v>
      </c>
      <c r="AJ6" s="20">
        <f>AVERAGE(Tabla3[[#This Row],[Net emissions from deforestation per capita tCO2  2010]:[Net emissions from deforestation per capita tCO2  2023]])</f>
        <v>0.19400350889031559</v>
      </c>
      <c r="AK6" s="20">
        <v>-177.93101344475076</v>
      </c>
      <c r="AL6" s="20">
        <v>600.76485503958986</v>
      </c>
      <c r="AM6" s="20">
        <v>-541.7123621931969</v>
      </c>
      <c r="AN6" s="20">
        <v>363.34085682051887</v>
      </c>
      <c r="AO6" s="20">
        <v>1937.0603397054788</v>
      </c>
      <c r="AP6" s="20">
        <v>477.26604992318937</v>
      </c>
      <c r="AQ6" s="20">
        <v>339.2399390459027</v>
      </c>
      <c r="AR6" s="20">
        <v>206.64127063453429</v>
      </c>
      <c r="AS6" s="20">
        <v>2398.4129144312337</v>
      </c>
      <c r="AT6" s="20">
        <v>3313.8298447393609</v>
      </c>
      <c r="AU6" s="20">
        <v>730.51948554224475</v>
      </c>
      <c r="AV6" s="20">
        <v>3287.6577673986926</v>
      </c>
      <c r="AW6" s="20">
        <v>17894.908111551562</v>
      </c>
      <c r="AX6" s="20">
        <v>11564.612336036735</v>
      </c>
      <c r="AY6" s="31">
        <f>AVERAGE(Tabla3[[#This Row],[Net emissions tCO2 2011]:[Net emissions tCO2 2013]])</f>
        <v>140.79778322230393</v>
      </c>
      <c r="AZ6" s="31">
        <f>AVERAGE(Tabla3[[#This Row],[Net emissions tCO2 2021]:[Net emissions tCO2 2023]])</f>
        <v>10915.72607166233</v>
      </c>
    </row>
    <row r="7" spans="1:52" x14ac:dyDescent="0.3">
      <c r="A7" s="26">
        <f>VALUE(MID(Tabla3[[#This Row],[COD]],1,1))</f>
        <v>1</v>
      </c>
      <c r="B7" s="30"/>
      <c r="C7" s="7">
        <v>10301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4">
        <v>0</v>
      </c>
      <c r="R7" s="4">
        <v>0</v>
      </c>
      <c r="S7" s="20">
        <v>-1.5952908462914558E-3</v>
      </c>
      <c r="T7" s="20">
        <v>-1.3565788293691764E-2</v>
      </c>
      <c r="U7" s="20">
        <v>-3.409297798747313E-3</v>
      </c>
      <c r="V7" s="20">
        <v>-1.1165351026946645E-2</v>
      </c>
      <c r="W7" s="20">
        <v>-4.6801435417788686E-3</v>
      </c>
      <c r="X7" s="20">
        <v>-1.8351925986164586E-2</v>
      </c>
      <c r="Y7" s="20">
        <v>-1.5715804289988746E-3</v>
      </c>
      <c r="Z7" s="20">
        <v>-1.290838318178311E-2</v>
      </c>
      <c r="AA7" s="20">
        <v>0.16938640929611107</v>
      </c>
      <c r="AB7" s="20">
        <v>0.1759184867413828</v>
      </c>
      <c r="AC7" s="20">
        <v>0.26423362413088919</v>
      </c>
      <c r="AD7" s="20">
        <v>-2.8055486553022153E-2</v>
      </c>
      <c r="AE7" s="20">
        <v>-1.9998790875444226E-2</v>
      </c>
      <c r="AF7" s="20">
        <v>1.0074374660419817E-2</v>
      </c>
      <c r="AG7" s="9">
        <v>-9.4852588437448777E-3</v>
      </c>
      <c r="AH7" s="8">
        <v>-1.2750379174297168E-2</v>
      </c>
      <c r="AI7" s="20">
        <f>AVERAGE(Tabla3[[#This Row],[Emissions from degradation per capita 2010]:[Emissions from degradation per capita 2022]])</f>
        <v>0</v>
      </c>
      <c r="AJ7" s="20">
        <f>AVERAGE(Tabla3[[#This Row],[Net emissions from deforestation per capita tCO2  2010]:[Net emissions from deforestation per capita tCO2  2023]])</f>
        <v>3.6022204021138142E-2</v>
      </c>
      <c r="AK7" s="20">
        <v>-18.430395147205189</v>
      </c>
      <c r="AL7" s="20">
        <v>-157.82438100880998</v>
      </c>
      <c r="AM7" s="20">
        <v>-39.93992371232477</v>
      </c>
      <c r="AN7" s="20">
        <v>-131.70648071386262</v>
      </c>
      <c r="AO7" s="20">
        <v>-55.586064845707625</v>
      </c>
      <c r="AP7" s="20">
        <v>-219.4523309425561</v>
      </c>
      <c r="AQ7" s="20">
        <v>-18.920256784717452</v>
      </c>
      <c r="AR7" s="20">
        <v>-156.44960416321129</v>
      </c>
      <c r="AS7" s="20">
        <v>2066.6835798218513</v>
      </c>
      <c r="AT7" s="20">
        <v>2160.6308541576636</v>
      </c>
      <c r="AU7" s="20">
        <v>3266.7202951301829</v>
      </c>
      <c r="AV7" s="20">
        <v>-349.12247466580766</v>
      </c>
      <c r="AW7" s="20">
        <v>-250.48485571493893</v>
      </c>
      <c r="AX7" s="20">
        <v>126.9975669692522</v>
      </c>
      <c r="AY7" s="31">
        <f>AVERAGE(Tabla3[[#This Row],[Net emissions tCO2 2011]:[Net emissions tCO2 2013]])</f>
        <v>-109.82359514499912</v>
      </c>
      <c r="AZ7" s="31">
        <f>AVERAGE(Tabla3[[#This Row],[Net emissions tCO2 2021]:[Net emissions tCO2 2023]])</f>
        <v>-157.53658780383145</v>
      </c>
    </row>
    <row r="8" spans="1:52" x14ac:dyDescent="0.3">
      <c r="A8" s="26">
        <f>VALUE(MID(Tabla3[[#This Row],[COD]],1,1))</f>
        <v>1</v>
      </c>
      <c r="B8" s="30"/>
      <c r="C8" s="6">
        <v>10302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2.5895117532544476E-3</v>
      </c>
      <c r="N8" s="22">
        <v>0.14717678842699802</v>
      </c>
      <c r="O8" s="22">
        <v>1.8574425449278009</v>
      </c>
      <c r="P8" s="22">
        <v>0</v>
      </c>
      <c r="Q8" s="4">
        <v>0</v>
      </c>
      <c r="R8" s="4">
        <v>0.6682064444515996</v>
      </c>
      <c r="S8" s="20">
        <v>2.1660296639842945E-2</v>
      </c>
      <c r="T8" s="20">
        <v>5.9681929649036715E-3</v>
      </c>
      <c r="U8" s="20">
        <v>4.5421514789790271E-2</v>
      </c>
      <c r="V8" s="20">
        <v>-3.9007107284638749E-2</v>
      </c>
      <c r="W8" s="20">
        <v>-2.2927273476147321E-2</v>
      </c>
      <c r="X8" s="20">
        <v>-2.0011541478390814E-2</v>
      </c>
      <c r="Y8" s="20">
        <v>-2.3063215184686466E-2</v>
      </c>
      <c r="Z8" s="20">
        <v>-4.3165583971818668E-2</v>
      </c>
      <c r="AA8" s="20">
        <v>8.5981420325156752E-2</v>
      </c>
      <c r="AB8" s="20">
        <v>0.22932367792630987</v>
      </c>
      <c r="AC8" s="20">
        <v>2.9911129039064477</v>
      </c>
      <c r="AD8" s="20">
        <v>-0.10208665041814932</v>
      </c>
      <c r="AE8" s="20">
        <v>-0.10703879811919619</v>
      </c>
      <c r="AF8" s="20">
        <v>5.4322482205176804E-2</v>
      </c>
      <c r="AG8" s="9">
        <v>4.3338033680108204E-3</v>
      </c>
      <c r="AH8" s="8">
        <v>-5.1372990996929012E-2</v>
      </c>
      <c r="AI8" s="20">
        <f>AVERAGE(Tabla3[[#This Row],[Emissions from degradation per capita 2010]:[Emissions from degradation per capita 2022]])</f>
        <v>0.15440068039292718</v>
      </c>
      <c r="AJ8" s="20">
        <f>AVERAGE(Tabla3[[#This Row],[Net emissions from deforestation per capita tCO2  2010]:[Net emissions from deforestation per capita tCO2  2023]])</f>
        <v>0.21974930848747146</v>
      </c>
      <c r="AK8" s="20">
        <v>264.16897781952457</v>
      </c>
      <c r="AL8" s="20">
        <v>72.710494891421433</v>
      </c>
      <c r="AM8" s="20">
        <v>552.82525650653736</v>
      </c>
      <c r="AN8" s="20">
        <v>-474.28741747392257</v>
      </c>
      <c r="AO8" s="20">
        <v>-278.47466364128536</v>
      </c>
      <c r="AP8" s="20">
        <v>-242.82004429879413</v>
      </c>
      <c r="AQ8" s="20">
        <v>-279.57229446876931</v>
      </c>
      <c r="AR8" s="20">
        <v>-522.69205631475222</v>
      </c>
      <c r="AS8" s="20">
        <v>1040.1172416734212</v>
      </c>
      <c r="AT8" s="20">
        <v>2771.3766477394547</v>
      </c>
      <c r="AU8" s="20">
        <v>36108.714975958639</v>
      </c>
      <c r="AV8" s="20">
        <v>-1231.1650040428808</v>
      </c>
      <c r="AW8" s="20">
        <v>-1289.6034397400756</v>
      </c>
      <c r="AX8" s="20">
        <v>653.7710733393028</v>
      </c>
      <c r="AY8" s="31">
        <f>AVERAGE(Tabla3[[#This Row],[Net emissions tCO2 2011]:[Net emissions tCO2 2013]])</f>
        <v>50.416111308012091</v>
      </c>
      <c r="AZ8" s="31">
        <f>AVERAGE(Tabla3[[#This Row],[Net emissions tCO2 2021]:[Net emissions tCO2 2023]])</f>
        <v>-622.33245681455128</v>
      </c>
    </row>
    <row r="9" spans="1:52" x14ac:dyDescent="0.3">
      <c r="A9" s="26">
        <f>VALUE(MID(Tabla3[[#This Row],[COD]],1,1))</f>
        <v>1</v>
      </c>
      <c r="B9" s="30"/>
      <c r="C9" s="7">
        <v>10303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4">
        <v>0</v>
      </c>
      <c r="R9" s="4">
        <v>0</v>
      </c>
      <c r="S9" s="20">
        <v>4.8611012091887056E-2</v>
      </c>
      <c r="T9" s="20">
        <v>9.5855968602038932E-2</v>
      </c>
      <c r="U9" s="20">
        <v>-1.96254198599147E-2</v>
      </c>
      <c r="V9" s="20">
        <v>1.6980362725955427E-2</v>
      </c>
      <c r="W9" s="20">
        <v>4.4491500638452362E-3</v>
      </c>
      <c r="X9" s="20">
        <v>-3.2980477483120413E-2</v>
      </c>
      <c r="Y9" s="20">
        <v>0.16052022862485246</v>
      </c>
      <c r="Z9" s="20">
        <v>3.4665911731515203E-2</v>
      </c>
      <c r="AA9" s="20">
        <v>7.0438835090795376E-2</v>
      </c>
      <c r="AB9" s="20">
        <v>0.32049100731154784</v>
      </c>
      <c r="AC9" s="20">
        <v>1.1273387788346241</v>
      </c>
      <c r="AD9" s="20">
        <v>-7.8882583532812314E-2</v>
      </c>
      <c r="AE9" s="20">
        <v>0.72322527647755575</v>
      </c>
      <c r="AF9" s="20">
        <v>1.1511126498601252</v>
      </c>
      <c r="AG9" s="9">
        <v>3.1074301819381662E-2</v>
      </c>
      <c r="AH9" s="8">
        <v>0.59848511426828954</v>
      </c>
      <c r="AI9" s="20">
        <f>AVERAGE(Tabla3[[#This Row],[Emissions from degradation per capita 2010]:[Emissions from degradation per capita 2022]])</f>
        <v>0</v>
      </c>
      <c r="AJ9" s="20">
        <f>AVERAGE(Tabla3[[#This Row],[Net emissions from deforestation per capita tCO2  2010]:[Net emissions from deforestation per capita tCO2  2023]])</f>
        <v>0.25872862146706394</v>
      </c>
      <c r="AK9" s="20">
        <v>384.90199374356172</v>
      </c>
      <c r="AL9" s="20">
        <v>766.17675703609723</v>
      </c>
      <c r="AM9" s="20">
        <v>-158.33788742979181</v>
      </c>
      <c r="AN9" s="20">
        <v>138.27109367745504</v>
      </c>
      <c r="AO9" s="20">
        <v>36.567564374743995</v>
      </c>
      <c r="AP9" s="20">
        <v>-273.54008024500069</v>
      </c>
      <c r="AQ9" s="20">
        <v>1343.3937933613902</v>
      </c>
      <c r="AR9" s="20">
        <v>292.71895866091438</v>
      </c>
      <c r="AS9" s="20">
        <v>600.13887497357655</v>
      </c>
      <c r="AT9" s="20">
        <v>2754.6202078427536</v>
      </c>
      <c r="AU9" s="20">
        <v>9774.0272124961903</v>
      </c>
      <c r="AV9" s="20">
        <v>-689.82819299444373</v>
      </c>
      <c r="AW9" s="20">
        <v>6379.5701638085193</v>
      </c>
      <c r="AX9" s="20">
        <v>10240.298133155673</v>
      </c>
      <c r="AY9" s="31">
        <f>AVERAGE(Tabla3[[#This Row],[Net emissions tCO2 2011]:[Net emissions tCO2 2013]])</f>
        <v>248.70332109458684</v>
      </c>
      <c r="AZ9" s="31">
        <f>AVERAGE(Tabla3[[#This Row],[Net emissions tCO2 2021]:[Net emissions tCO2 2023]])</f>
        <v>5310.0133679899163</v>
      </c>
    </row>
    <row r="10" spans="1:52" x14ac:dyDescent="0.3">
      <c r="A10" s="26">
        <f>VALUE(MID(Tabla3[[#This Row],[COD]],1,1))</f>
        <v>1</v>
      </c>
      <c r="B10" s="30"/>
      <c r="C10" s="6">
        <v>10304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4">
        <v>0</v>
      </c>
      <c r="R10" s="4">
        <v>0</v>
      </c>
      <c r="S10" s="20">
        <v>1.4221697560679477E-2</v>
      </c>
      <c r="T10" s="20">
        <v>-1.0444772506155714E-2</v>
      </c>
      <c r="U10" s="20">
        <v>-1.0762749830029981E-2</v>
      </c>
      <c r="V10" s="20">
        <v>-4.6201949869895884E-3</v>
      </c>
      <c r="W10" s="20">
        <v>-1.1980820636633929E-2</v>
      </c>
      <c r="X10" s="20">
        <v>-6.8999540766908046E-3</v>
      </c>
      <c r="Y10" s="20">
        <v>-6.0183597400484384E-3</v>
      </c>
      <c r="Z10" s="20">
        <v>-1.259577996039095E-2</v>
      </c>
      <c r="AA10" s="20">
        <v>2.8012289049220342E-3</v>
      </c>
      <c r="AB10" s="20">
        <v>-5.7483928411450058E-3</v>
      </c>
      <c r="AC10" s="20">
        <v>-1.3874167031961687E-2</v>
      </c>
      <c r="AD10" s="20">
        <v>-6.6647058617036233E-3</v>
      </c>
      <c r="AE10" s="20">
        <v>-1.5615060069129204E-3</v>
      </c>
      <c r="AF10" s="20">
        <v>-2.9436362986711286E-2</v>
      </c>
      <c r="AG10" s="9">
        <v>-8.773164870536948E-3</v>
      </c>
      <c r="AH10" s="8">
        <v>-1.2707409023274647E-2</v>
      </c>
      <c r="AI10" s="20">
        <f>AVERAGE(Tabla3[[#This Row],[Emissions from degradation per capita 2010]:[Emissions from degradation per capita 2022]])</f>
        <v>0</v>
      </c>
      <c r="AJ10" s="20">
        <f>AVERAGE(Tabla3[[#This Row],[Net emissions from deforestation per capita tCO2  2010]:[Net emissions from deforestation per capita tCO2  2023]])</f>
        <v>-7.3989171428408872E-3</v>
      </c>
      <c r="AK10" s="20">
        <v>123.11723578280223</v>
      </c>
      <c r="AL10" s="20">
        <v>-90.566622400876199</v>
      </c>
      <c r="AM10" s="20">
        <v>-93.474482273810381</v>
      </c>
      <c r="AN10" s="20">
        <v>-40.191076191822432</v>
      </c>
      <c r="AO10" s="20">
        <v>-104.38889020699142</v>
      </c>
      <c r="AP10" s="20">
        <v>-60.215899227280651</v>
      </c>
      <c r="AQ10" s="20">
        <v>-52.606482487763401</v>
      </c>
      <c r="AR10" s="20">
        <v>-110.27605355322277</v>
      </c>
      <c r="AS10" s="20">
        <v>24.566777496166239</v>
      </c>
      <c r="AT10" s="20">
        <v>-50.493882716617733</v>
      </c>
      <c r="AU10" s="20">
        <v>-122.06492154719892</v>
      </c>
      <c r="AV10" s="20">
        <v>-58.729388053332329</v>
      </c>
      <c r="AW10" s="20">
        <v>-13.781852017013435</v>
      </c>
      <c r="AX10" s="20">
        <v>-260.21744880252777</v>
      </c>
      <c r="AY10" s="31">
        <f>AVERAGE(Tabla3[[#This Row],[Net emissions tCO2 2011]:[Net emissions tCO2 2013]])</f>
        <v>-74.744060288836337</v>
      </c>
      <c r="AZ10" s="31">
        <f>AVERAGE(Tabla3[[#This Row],[Net emissions tCO2 2021]:[Net emissions tCO2 2023]])</f>
        <v>-110.90956295762452</v>
      </c>
    </row>
    <row r="11" spans="1:52" x14ac:dyDescent="0.3">
      <c r="A11" s="26">
        <f>VALUE(MID(Tabla3[[#This Row],[COD]],1,1))</f>
        <v>1</v>
      </c>
      <c r="B11" s="30"/>
      <c r="C11" s="7">
        <v>10401</v>
      </c>
      <c r="D11" s="22">
        <v>4.7181599853175697</v>
      </c>
      <c r="E11" s="22">
        <v>1.0220047318634176</v>
      </c>
      <c r="F11" s="22">
        <v>0.12954107849629876</v>
      </c>
      <c r="G11" s="22">
        <v>0.15202527746594785</v>
      </c>
      <c r="H11" s="22">
        <v>0.23774676322999841</v>
      </c>
      <c r="I11" s="22">
        <v>0.10972809390585041</v>
      </c>
      <c r="J11" s="22">
        <v>0.65091306193679854</v>
      </c>
      <c r="K11" s="22">
        <v>0.6738635961359003</v>
      </c>
      <c r="L11" s="22">
        <v>0.22124657267846726</v>
      </c>
      <c r="M11" s="22">
        <v>1.0700638335805464</v>
      </c>
      <c r="N11" s="22">
        <v>8.6825104396598434</v>
      </c>
      <c r="O11" s="22">
        <v>0.56701064845385574</v>
      </c>
      <c r="P11" s="22">
        <v>0.44352352821091851</v>
      </c>
      <c r="Q11" s="4">
        <v>0.43452369594188806</v>
      </c>
      <c r="R11" s="4">
        <v>3.2310148721082061</v>
      </c>
      <c r="S11" s="20">
        <v>0.91494387947174249</v>
      </c>
      <c r="T11" s="20">
        <v>2.8175376490040249</v>
      </c>
      <c r="U11" s="20">
        <v>1.7749120583374918</v>
      </c>
      <c r="V11" s="20">
        <v>2.7445759156953211</v>
      </c>
      <c r="W11" s="20">
        <v>1.1107874988710893</v>
      </c>
      <c r="X11" s="20">
        <v>7.5286588171392041E-2</v>
      </c>
      <c r="Y11" s="20">
        <v>2.5491928572529234</v>
      </c>
      <c r="Z11" s="20">
        <v>3.0800188257765493</v>
      </c>
      <c r="AA11" s="20">
        <v>4.911870029643973</v>
      </c>
      <c r="AB11" s="20">
        <v>2.4930497788810455</v>
      </c>
      <c r="AC11" s="20">
        <v>7.4602136299761588</v>
      </c>
      <c r="AD11" s="20">
        <v>6.2149426882121253</v>
      </c>
      <c r="AE11" s="20">
        <v>2.2741019429411216</v>
      </c>
      <c r="AF11" s="20">
        <v>19.102160117123002</v>
      </c>
      <c r="AG11" s="9">
        <v>2.4508125905396319</v>
      </c>
      <c r="AH11" s="8">
        <v>9.2061233444554968</v>
      </c>
      <c r="AI11" s="20">
        <f>AVERAGE(Tabla3[[#This Row],[Emissions from degradation per capita 2010]:[Emissions from degradation per capita 2022]])</f>
        <v>1.4367952008411855</v>
      </c>
      <c r="AJ11" s="20">
        <f>AVERAGE(Tabla3[[#This Row],[Net emissions from deforestation per capita tCO2  2010]:[Net emissions from deforestation per capita tCO2  2023]])</f>
        <v>4.1088281042398549</v>
      </c>
      <c r="AK11" s="20">
        <v>9998.5067148672024</v>
      </c>
      <c r="AL11" s="20">
        <v>30108.207317257013</v>
      </c>
      <c r="AM11" s="20">
        <v>18537.181537276763</v>
      </c>
      <c r="AN11" s="20">
        <v>28000.163491923668</v>
      </c>
      <c r="AO11" s="20">
        <v>11063.443488756049</v>
      </c>
      <c r="AP11" s="20">
        <v>731.71035043775919</v>
      </c>
      <c r="AQ11" s="20">
        <v>24158.700708185956</v>
      </c>
      <c r="AR11" s="20">
        <v>28443.973856046432</v>
      </c>
      <c r="AS11" s="20">
        <v>44172.447176588248</v>
      </c>
      <c r="AT11" s="20">
        <v>21816.678614988028</v>
      </c>
      <c r="AU11" s="20">
        <v>63478.957777467134</v>
      </c>
      <c r="AV11" s="20">
        <v>51385.146146137849</v>
      </c>
      <c r="AW11" s="20">
        <v>18251.942194045441</v>
      </c>
      <c r="AX11" s="20">
        <v>148691.21435168546</v>
      </c>
      <c r="AY11" s="31">
        <f>AVERAGE(Tabla3[[#This Row],[Net emissions tCO2 2011]:[Net emissions tCO2 2013]])</f>
        <v>25548.517448819144</v>
      </c>
      <c r="AZ11" s="31">
        <f>AVERAGE(Tabla3[[#This Row],[Net emissions tCO2 2021]:[Net emissions tCO2 2023]])</f>
        <v>72776.10089728958</v>
      </c>
    </row>
    <row r="12" spans="1:52" x14ac:dyDescent="0.3">
      <c r="A12" s="26">
        <f>VALUE(MID(Tabla3[[#This Row],[COD]],1,1))</f>
        <v>1</v>
      </c>
      <c r="B12" s="30"/>
      <c r="C12" s="6">
        <v>10402</v>
      </c>
      <c r="D12" s="22">
        <v>2.6435469831151449E-3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4">
        <v>0</v>
      </c>
      <c r="R12" s="4">
        <v>0</v>
      </c>
      <c r="S12" s="20">
        <v>0.14792778014516242</v>
      </c>
      <c r="T12" s="20">
        <v>0.18441496048623396</v>
      </c>
      <c r="U12" s="20">
        <v>-3.5005605482607192E-2</v>
      </c>
      <c r="V12" s="20">
        <v>-3.4574768253057384E-3</v>
      </c>
      <c r="W12" s="20">
        <v>0.12058514809962266</v>
      </c>
      <c r="X12" s="20">
        <v>-1.0924909399819617E-2</v>
      </c>
      <c r="Y12" s="20">
        <v>-2.780977278287956E-2</v>
      </c>
      <c r="Z12" s="20">
        <v>-2.1266352699159035E-2</v>
      </c>
      <c r="AA12" s="20">
        <v>2.4348546755665477E-2</v>
      </c>
      <c r="AB12" s="20">
        <v>6.0114775981520603E-2</v>
      </c>
      <c r="AC12" s="20">
        <v>0.15645819879459116</v>
      </c>
      <c r="AD12" s="20">
        <v>-5.8409822645874951E-2</v>
      </c>
      <c r="AE12" s="20">
        <v>2.0851768854187931</v>
      </c>
      <c r="AF12" s="20">
        <v>0.57960903144229015</v>
      </c>
      <c r="AG12" s="9">
        <v>4.8626100655456826E-2</v>
      </c>
      <c r="AH12" s="8">
        <v>0.87261798594582896</v>
      </c>
      <c r="AI12" s="20">
        <f>AVERAGE(Tabla3[[#This Row],[Emissions from degradation per capita 2010]:[Emissions from degradation per capita 2022]])</f>
        <v>2.0334976793193424E-4</v>
      </c>
      <c r="AJ12" s="20">
        <f>AVERAGE(Tabla3[[#This Row],[Net emissions from deforestation per capita tCO2  2010]:[Net emissions from deforestation per capita tCO2  2023]])</f>
        <v>0.22869724194915955</v>
      </c>
      <c r="AK12" s="20">
        <v>1303.9833819796067</v>
      </c>
      <c r="AL12" s="20">
        <v>1619.3477680296203</v>
      </c>
      <c r="AM12" s="20">
        <v>-306.1940311563651</v>
      </c>
      <c r="AN12" s="20">
        <v>-30.1249955788889</v>
      </c>
      <c r="AO12" s="20">
        <v>1046.558500356625</v>
      </c>
      <c r="AP12" s="20">
        <v>-94.456766670840409</v>
      </c>
      <c r="AQ12" s="20">
        <v>-239.49776320615877</v>
      </c>
      <c r="AR12" s="20">
        <v>-182.42277345338621</v>
      </c>
      <c r="AS12" s="20">
        <v>208.03398348040582</v>
      </c>
      <c r="AT12" s="20">
        <v>511.57674360274035</v>
      </c>
      <c r="AU12" s="20">
        <v>1326.1396929829548</v>
      </c>
      <c r="AV12" s="20">
        <v>-493.15413259912219</v>
      </c>
      <c r="AW12" s="20">
        <v>17534.252429486631</v>
      </c>
      <c r="AX12" s="20">
        <v>4854.2256383291797</v>
      </c>
      <c r="AY12" s="31">
        <f>AVERAGE(Tabla3[[#This Row],[Net emissions tCO2 2011]:[Net emissions tCO2 2013]])</f>
        <v>427.67624709812208</v>
      </c>
      <c r="AZ12" s="31">
        <f>AVERAGE(Tabla3[[#This Row],[Net emissions tCO2 2021]:[Net emissions tCO2 2023]])</f>
        <v>7298.4413117388949</v>
      </c>
    </row>
    <row r="13" spans="1:52" x14ac:dyDescent="0.3">
      <c r="A13" s="26">
        <f>VALUE(MID(Tabla3[[#This Row],[COD]],1,1))</f>
        <v>1</v>
      </c>
      <c r="B13" s="30"/>
      <c r="C13" s="7">
        <v>10403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6.4381818907255162E-3</v>
      </c>
      <c r="K13" s="22">
        <v>0</v>
      </c>
      <c r="L13" s="22">
        <v>0</v>
      </c>
      <c r="M13" s="22">
        <v>0</v>
      </c>
      <c r="N13" s="22">
        <v>3.6530882007121145E-3</v>
      </c>
      <c r="O13" s="22">
        <v>4.1984172522363849E-3</v>
      </c>
      <c r="P13" s="22">
        <v>0</v>
      </c>
      <c r="Q13" s="4">
        <v>0</v>
      </c>
      <c r="R13" s="4">
        <v>2.6171684843161666E-3</v>
      </c>
      <c r="S13" s="20">
        <v>2.9469197323517004E-2</v>
      </c>
      <c r="T13" s="20">
        <v>0.1347761008208854</v>
      </c>
      <c r="U13" s="20">
        <v>-1.6677302044453085E-2</v>
      </c>
      <c r="V13" s="20">
        <v>7.8249183827761859E-2</v>
      </c>
      <c r="W13" s="20">
        <v>0.24115799463061829</v>
      </c>
      <c r="X13" s="20">
        <v>-1.7142738154578344E-2</v>
      </c>
      <c r="Y13" s="20">
        <v>-2.0200362407679955E-2</v>
      </c>
      <c r="Z13" s="20">
        <v>-2.1386573158194127E-3</v>
      </c>
      <c r="AA13" s="20">
        <v>2.1728048488819599E-2</v>
      </c>
      <c r="AB13" s="20">
        <v>0.12176530316886286</v>
      </c>
      <c r="AC13" s="20">
        <v>0.10683593640375047</v>
      </c>
      <c r="AD13" s="20">
        <v>1.3173618548239572E-3</v>
      </c>
      <c r="AE13" s="20">
        <v>1.0473377173268672</v>
      </c>
      <c r="AF13" s="20">
        <v>1.9987716128204778</v>
      </c>
      <c r="AG13" s="9">
        <v>6.4283710350676107E-2</v>
      </c>
      <c r="AH13" s="8">
        <v>1.0099550374555386</v>
      </c>
      <c r="AI13" s="20">
        <f>AVERAGE(Tabla3[[#This Row],[Emissions from degradation per capita 2010]:[Emissions from degradation per capita 2022]])</f>
        <v>1.099206718744155E-3</v>
      </c>
      <c r="AJ13" s="20">
        <f>AVERAGE(Tabla3[[#This Row],[Net emissions from deforestation per capita tCO2  2010]:[Net emissions from deforestation per capita tCO2  2023]])</f>
        <v>0.26608924262456096</v>
      </c>
      <c r="AK13" s="20">
        <v>205.34136695026649</v>
      </c>
      <c r="AL13" s="20">
        <v>938.31121391500415</v>
      </c>
      <c r="AM13" s="20">
        <v>-116.00731302121565</v>
      </c>
      <c r="AN13" s="20">
        <v>543.83182760294494</v>
      </c>
      <c r="AO13" s="20">
        <v>1674.6011147150134</v>
      </c>
      <c r="AP13" s="20">
        <v>-118.95346005461914</v>
      </c>
      <c r="AQ13" s="20">
        <v>-140.04911257244513</v>
      </c>
      <c r="AR13" s="20">
        <v>-14.814479226681073</v>
      </c>
      <c r="AS13" s="20">
        <v>150.37982359112044</v>
      </c>
      <c r="AT13" s="20">
        <v>842.00707141268663</v>
      </c>
      <c r="AU13" s="20">
        <v>738.12948461351198</v>
      </c>
      <c r="AV13" s="20">
        <v>9.0950662457046008</v>
      </c>
      <c r="AW13" s="20">
        <v>7224.5355741207304</v>
      </c>
      <c r="AX13" s="20">
        <v>13775.533955558732</v>
      </c>
      <c r="AY13" s="31">
        <f>AVERAGE(Tabla3[[#This Row],[Net emissions tCO2 2011]:[Net emissions tCO2 2013]])</f>
        <v>455.37857616557784</v>
      </c>
      <c r="AZ13" s="31">
        <f>AVERAGE(Tabla3[[#This Row],[Net emissions tCO2 2021]:[Net emissions tCO2 2023]])</f>
        <v>7003.0548653083897</v>
      </c>
    </row>
    <row r="14" spans="1:52" x14ac:dyDescent="0.3">
      <c r="A14" s="26">
        <f>VALUE(MID(Tabla3[[#This Row],[COD]],1,1))</f>
        <v>1</v>
      </c>
      <c r="B14" s="30"/>
      <c r="C14" s="6">
        <v>10404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5.9679050714362093E-3</v>
      </c>
      <c r="O14" s="22">
        <v>0</v>
      </c>
      <c r="P14" s="22">
        <v>0</v>
      </c>
      <c r="Q14" s="4">
        <v>0</v>
      </c>
      <c r="R14" s="4">
        <v>1.9893016904787364E-3</v>
      </c>
      <c r="S14" s="20">
        <v>3.2302454668597678E-2</v>
      </c>
      <c r="T14" s="20">
        <v>7.6715030739950341E-2</v>
      </c>
      <c r="U14" s="20">
        <v>-8.2804082435017166E-3</v>
      </c>
      <c r="V14" s="20">
        <v>-7.6636439160794037E-3</v>
      </c>
      <c r="W14" s="20">
        <v>-9.7539425631125668E-3</v>
      </c>
      <c r="X14" s="20">
        <v>-9.5047783306604263E-3</v>
      </c>
      <c r="Y14" s="20">
        <v>1.816925142564247E-2</v>
      </c>
      <c r="Z14" s="20">
        <v>-1.2018937388376637E-2</v>
      </c>
      <c r="AA14" s="20">
        <v>-1.4376638839955063E-2</v>
      </c>
      <c r="AB14" s="20">
        <v>3.9868867610034303E-2</v>
      </c>
      <c r="AC14" s="20">
        <v>0.19981949978265368</v>
      </c>
      <c r="AD14" s="20">
        <v>-1.7859986869568654E-2</v>
      </c>
      <c r="AE14" s="20">
        <v>0.33660275345304985</v>
      </c>
      <c r="AF14" s="20">
        <v>0.65197481424540116</v>
      </c>
      <c r="AG14" s="9">
        <v>2.0292477198279844E-2</v>
      </c>
      <c r="AH14" s="8">
        <v>0.26963302127034755</v>
      </c>
      <c r="AI14" s="20">
        <f>AVERAGE(Tabla3[[#This Row],[Emissions from degradation per capita 2010]:[Emissions from degradation per capita 2022]])</f>
        <v>4.5906962087970842E-4</v>
      </c>
      <c r="AJ14" s="20">
        <f>AVERAGE(Tabla3[[#This Row],[Net emissions from deforestation per capita tCO2  2010]:[Net emissions from deforestation per capita tCO2  2023]])</f>
        <v>9.1142452555291076E-2</v>
      </c>
      <c r="AK14" s="20">
        <v>162.19062489102896</v>
      </c>
      <c r="AL14" s="20">
        <v>378.2818165786951</v>
      </c>
      <c r="AM14" s="20">
        <v>-40.077175898548312</v>
      </c>
      <c r="AN14" s="20">
        <v>-36.39464495746109</v>
      </c>
      <c r="AO14" s="20">
        <v>-45.44361840154145</v>
      </c>
      <c r="AP14" s="20">
        <v>-43.417827414456823</v>
      </c>
      <c r="AQ14" s="20">
        <v>81.343738632601344</v>
      </c>
      <c r="AR14" s="20">
        <v>-52.727078322808303</v>
      </c>
      <c r="AS14" s="20">
        <v>-61.762040456446947</v>
      </c>
      <c r="AT14" s="20">
        <v>167.64858830019423</v>
      </c>
      <c r="AU14" s="20">
        <v>822.25724160561992</v>
      </c>
      <c r="AV14" s="20">
        <v>-71.868587163144269</v>
      </c>
      <c r="AW14" s="20">
        <v>1323.8586293308451</v>
      </c>
      <c r="AX14" s="20">
        <v>2505.5392111450765</v>
      </c>
      <c r="AY14" s="31">
        <f>AVERAGE(Tabla3[[#This Row],[Net emissions tCO2 2011]:[Net emissions tCO2 2013]])</f>
        <v>100.60333190756189</v>
      </c>
      <c r="AZ14" s="31">
        <f>AVERAGE(Tabla3[[#This Row],[Net emissions tCO2 2021]:[Net emissions tCO2 2023]])</f>
        <v>1252.5097511042593</v>
      </c>
    </row>
    <row r="15" spans="1:52" x14ac:dyDescent="0.3">
      <c r="A15" s="26">
        <f>VALUE(MID(Tabla3[[#This Row],[COD]],1,1))</f>
        <v>1</v>
      </c>
      <c r="B15" s="30"/>
      <c r="C15" s="7">
        <v>10405</v>
      </c>
      <c r="D15" s="22">
        <v>2.1508991090925843E-3</v>
      </c>
      <c r="E15" s="22">
        <v>3.1648349674354009E-2</v>
      </c>
      <c r="F15" s="22">
        <v>3.111444763852441E-2</v>
      </c>
      <c r="G15" s="22">
        <v>4.4398797199408362E-2</v>
      </c>
      <c r="H15" s="22">
        <v>7.0445333373826816E-2</v>
      </c>
      <c r="I15" s="22">
        <v>0.19300102115424148</v>
      </c>
      <c r="J15" s="22">
        <v>5.8614961770948749E-2</v>
      </c>
      <c r="K15" s="22">
        <v>0.17202712994413633</v>
      </c>
      <c r="L15" s="22">
        <v>0.15691174911010156</v>
      </c>
      <c r="M15" s="22">
        <v>2.8457871370483185E-2</v>
      </c>
      <c r="N15" s="22">
        <v>6.1954269222450442</v>
      </c>
      <c r="O15" s="22">
        <v>0.14780220970023064</v>
      </c>
      <c r="P15" s="22">
        <v>0.21810843547755052</v>
      </c>
      <c r="Q15" s="4">
        <v>3.5720531504095598E-2</v>
      </c>
      <c r="R15" s="4">
        <v>2.1871125224742753</v>
      </c>
      <c r="S15" s="20">
        <v>-0.96192726594285172</v>
      </c>
      <c r="T15" s="20">
        <v>1.5302729251651537</v>
      </c>
      <c r="U15" s="20">
        <v>-0.5080364987318684</v>
      </c>
      <c r="V15" s="20">
        <v>0.89929022146828352</v>
      </c>
      <c r="W15" s="20">
        <v>0.74644372603094244</v>
      </c>
      <c r="X15" s="20">
        <v>-0.52773202757614079</v>
      </c>
      <c r="Y15" s="20">
        <v>4.0185497886558851E-3</v>
      </c>
      <c r="Z15" s="20">
        <v>-8.4967024372973488E-2</v>
      </c>
      <c r="AA15" s="20">
        <v>0.14775745726678477</v>
      </c>
      <c r="AB15" s="20">
        <v>0.9213679748895508</v>
      </c>
      <c r="AC15" s="20">
        <v>0.68837868145750358</v>
      </c>
      <c r="AD15" s="20">
        <v>3.4712235992727121</v>
      </c>
      <c r="AE15" s="20">
        <v>1.5951789287038369</v>
      </c>
      <c r="AF15" s="20">
        <v>5.5455887395693599</v>
      </c>
      <c r="AG15" s="9">
        <v>0.64430280813045293</v>
      </c>
      <c r="AH15" s="8">
        <v>3.5437753649372095</v>
      </c>
      <c r="AI15" s="20">
        <f>AVERAGE(Tabla3[[#This Row],[Emissions from degradation per capita 2010]:[Emissions from degradation per capita 2022]])</f>
        <v>0.56539293290522641</v>
      </c>
      <c r="AJ15" s="20">
        <f>AVERAGE(Tabla3[[#This Row],[Net emissions from deforestation per capita tCO2  2010]:[Net emissions from deforestation per capita tCO2  2023]])</f>
        <v>0.9619184276420677</v>
      </c>
      <c r="AK15" s="20">
        <v>-4176.6881887238624</v>
      </c>
      <c r="AL15" s="20">
        <v>6786.7604231074565</v>
      </c>
      <c r="AM15" s="20">
        <v>-2299.8812297591685</v>
      </c>
      <c r="AN15" s="20">
        <v>4153.8215329620016</v>
      </c>
      <c r="AO15" s="20">
        <v>3517.2428370578009</v>
      </c>
      <c r="AP15" s="20">
        <v>-2535.2246604757802</v>
      </c>
      <c r="AQ15" s="20">
        <v>19.678838315047869</v>
      </c>
      <c r="AR15" s="20">
        <v>-423.90048459676473</v>
      </c>
      <c r="AS15" s="20">
        <v>750.90339782980027</v>
      </c>
      <c r="AT15" s="20">
        <v>4767.1579020785357</v>
      </c>
      <c r="AU15" s="20">
        <v>3625.0021365552138</v>
      </c>
      <c r="AV15" s="20">
        <v>18602.287268502463</v>
      </c>
      <c r="AW15" s="20">
        <v>8695.3203403646148</v>
      </c>
      <c r="AX15" s="20">
        <v>30744.743972172531</v>
      </c>
      <c r="AY15" s="31">
        <f>AVERAGE(Tabla3[[#This Row],[Net emissions tCO2 2011]:[Net emissions tCO2 2013]])</f>
        <v>2880.2335754367632</v>
      </c>
      <c r="AZ15" s="31">
        <f>AVERAGE(Tabla3[[#This Row],[Net emissions tCO2 2021]:[Net emissions tCO2 2023]])</f>
        <v>19347.450527013203</v>
      </c>
    </row>
    <row r="16" spans="1:52" x14ac:dyDescent="0.3">
      <c r="A16" s="26">
        <f>VALUE(MID(Tabla3[[#This Row],[COD]],1,1))</f>
        <v>1</v>
      </c>
      <c r="B16" s="30"/>
      <c r="C16" s="6">
        <v>10501</v>
      </c>
      <c r="D16" s="22">
        <v>3.2924546295099484</v>
      </c>
      <c r="E16" s="22">
        <v>10.062841962312582</v>
      </c>
      <c r="F16" s="22">
        <v>0.39828728488526238</v>
      </c>
      <c r="G16" s="22">
        <v>0.64305507188403865</v>
      </c>
      <c r="H16" s="22">
        <v>0.16546116552318021</v>
      </c>
      <c r="I16" s="22">
        <v>7.8865360881341398E-2</v>
      </c>
      <c r="J16" s="22">
        <v>0.77889747826142164</v>
      </c>
      <c r="K16" s="22">
        <v>0.58888859505027591</v>
      </c>
      <c r="L16" s="22">
        <v>0.45466274034777404</v>
      </c>
      <c r="M16" s="22">
        <v>0.24735322914649377</v>
      </c>
      <c r="N16" s="22">
        <v>13.044808632251426</v>
      </c>
      <c r="O16" s="22">
        <v>0.20751884667720183</v>
      </c>
      <c r="P16" s="22">
        <v>6.2879930789723737</v>
      </c>
      <c r="Q16" s="4">
        <v>3.7013947730272942</v>
      </c>
      <c r="R16" s="4">
        <v>6.5134401859670001</v>
      </c>
      <c r="S16" s="20">
        <v>2.5697874389102235</v>
      </c>
      <c r="T16" s="20">
        <v>6.5330847020557981</v>
      </c>
      <c r="U16" s="20">
        <v>1.1716636732345307</v>
      </c>
      <c r="V16" s="20">
        <v>6.0583978352704966</v>
      </c>
      <c r="W16" s="20">
        <v>0.94915194299906191</v>
      </c>
      <c r="X16" s="20">
        <v>-1.0692895501084159</v>
      </c>
      <c r="Y16" s="20">
        <v>2.8899822304076266</v>
      </c>
      <c r="Z16" s="20">
        <v>3.9278735672106966</v>
      </c>
      <c r="AA16" s="20">
        <v>5.9040067925796151</v>
      </c>
      <c r="AB16" s="20">
        <v>5.3653079880939094</v>
      </c>
      <c r="AC16" s="20">
        <v>2.8694529762308352</v>
      </c>
      <c r="AD16" s="20">
        <v>6.6317912206411247</v>
      </c>
      <c r="AE16" s="20">
        <v>-1.0267166865685977</v>
      </c>
      <c r="AF16" s="20">
        <v>15.708934439435456</v>
      </c>
      <c r="AG16" s="9">
        <v>4.5800753481313334</v>
      </c>
      <c r="AH16" s="8">
        <v>7.1007066625270667</v>
      </c>
      <c r="AI16" s="20">
        <f>AVERAGE(Tabla3[[#This Row],[Emissions from degradation per capita 2010]:[Emissions from degradation per capita 2022]])</f>
        <v>2.7885452365925634</v>
      </c>
      <c r="AJ16" s="20">
        <f>AVERAGE(Tabla3[[#This Row],[Net emissions from deforestation per capita tCO2  2010]:[Net emissions from deforestation per capita tCO2  2023]])</f>
        <v>4.1773877550280263</v>
      </c>
      <c r="AK16" s="20">
        <v>62073.215586876453</v>
      </c>
      <c r="AL16" s="20">
        <v>157956.92192630508</v>
      </c>
      <c r="AM16" s="20">
        <v>28356.60421962211</v>
      </c>
      <c r="AN16" s="20">
        <v>146770.74595726305</v>
      </c>
      <c r="AO16" s="20">
        <v>23016.934617727253</v>
      </c>
      <c r="AP16" s="20">
        <v>-25954.865249781578</v>
      </c>
      <c r="AQ16" s="20">
        <v>70217.898252214101</v>
      </c>
      <c r="AR16" s="20">
        <v>95529.81302813135</v>
      </c>
      <c r="AS16" s="20">
        <v>143733.04536535073</v>
      </c>
      <c r="AT16" s="20">
        <v>130741.82505387238</v>
      </c>
      <c r="AU16" s="20">
        <v>69991.696996222527</v>
      </c>
      <c r="AV16" s="20">
        <v>161921.8144431737</v>
      </c>
      <c r="AW16" s="20">
        <v>-25092.955819736526</v>
      </c>
      <c r="AX16" s="20">
        <v>384287.66319190955</v>
      </c>
      <c r="AY16" s="31">
        <f>AVERAGE(Tabla3[[#This Row],[Net emissions tCO2 2011]:[Net emissions tCO2 2013]])</f>
        <v>111028.09070106341</v>
      </c>
      <c r="AZ16" s="31">
        <f>AVERAGE(Tabla3[[#This Row],[Net emissions tCO2 2021]:[Net emissions tCO2 2023]])</f>
        <v>173705.50727178223</v>
      </c>
    </row>
    <row r="17" spans="1:52" x14ac:dyDescent="0.3">
      <c r="A17" s="26">
        <f>VALUE(MID(Tabla3[[#This Row],[COD]],1,1))</f>
        <v>1</v>
      </c>
      <c r="B17" s="30"/>
      <c r="C17" s="7">
        <v>10502</v>
      </c>
      <c r="D17" s="22">
        <v>59.115932859376095</v>
      </c>
      <c r="E17" s="22">
        <v>6.3654467714052174</v>
      </c>
      <c r="F17" s="22">
        <v>1.1625504988161399</v>
      </c>
      <c r="G17" s="22">
        <v>3.8146556425368066</v>
      </c>
      <c r="H17" s="22">
        <v>1.3761286473806627</v>
      </c>
      <c r="I17" s="22">
        <v>0.60858506535383072</v>
      </c>
      <c r="J17" s="22">
        <v>2.0502567094032904</v>
      </c>
      <c r="K17" s="22">
        <v>2.480918321595325</v>
      </c>
      <c r="L17" s="22">
        <v>1.4541645411801063</v>
      </c>
      <c r="M17" s="22">
        <v>2.6530371136898863</v>
      </c>
      <c r="N17" s="22">
        <v>24.582425118756266</v>
      </c>
      <c r="O17" s="22">
        <v>1.7625795282866872</v>
      </c>
      <c r="P17" s="22">
        <v>8.9679373507695654</v>
      </c>
      <c r="Q17" s="4">
        <v>3.7808843042527212</v>
      </c>
      <c r="R17" s="4">
        <v>11.770980665937506</v>
      </c>
      <c r="S17" s="20">
        <v>2.9572865550868417</v>
      </c>
      <c r="T17" s="20">
        <v>9.6369250588135955</v>
      </c>
      <c r="U17" s="20">
        <v>1.2591284622034633</v>
      </c>
      <c r="V17" s="20">
        <v>8.1217700648187634</v>
      </c>
      <c r="W17" s="20">
        <v>5.8502302708216751</v>
      </c>
      <c r="X17" s="20">
        <v>-5.3054109661931559</v>
      </c>
      <c r="Y17" s="20">
        <v>3.582676534087363</v>
      </c>
      <c r="Z17" s="20">
        <v>11.359375727486995</v>
      </c>
      <c r="AA17" s="20">
        <v>16.690374214088113</v>
      </c>
      <c r="AB17" s="20">
        <v>6.273032853052003</v>
      </c>
      <c r="AC17" s="20">
        <v>3.5582759540281725</v>
      </c>
      <c r="AD17" s="20">
        <v>7.2750202000900499</v>
      </c>
      <c r="AE17" s="20">
        <v>7.7904326355047226</v>
      </c>
      <c r="AF17" s="20">
        <v>117.78531577408766</v>
      </c>
      <c r="AG17" s="9">
        <v>6.3045030262543831</v>
      </c>
      <c r="AH17" s="8">
        <v>44.213717752817054</v>
      </c>
      <c r="AI17" s="20">
        <f>AVERAGE(Tabla3[[#This Row],[Emissions from degradation per capita 2010]:[Emissions from degradation per capita 2022]])</f>
        <v>8.9534321668115293</v>
      </c>
      <c r="AJ17" s="20">
        <f>AVERAGE(Tabla3[[#This Row],[Net emissions from deforestation per capita tCO2  2010]:[Net emissions from deforestation per capita tCO2  2023]])</f>
        <v>14.059602381284021</v>
      </c>
      <c r="AK17" s="20">
        <v>24855.993495504903</v>
      </c>
      <c r="AL17" s="20">
        <v>80169.579564270301</v>
      </c>
      <c r="AM17" s="20">
        <v>10366.404629321114</v>
      </c>
      <c r="AN17" s="20">
        <v>66168.060718078472</v>
      </c>
      <c r="AO17" s="20">
        <v>47158.706213093523</v>
      </c>
      <c r="AP17" s="20">
        <v>-42310.652455390416</v>
      </c>
      <c r="AQ17" s="20">
        <v>28263.735177415205</v>
      </c>
      <c r="AR17" s="20">
        <v>88637.20880158103</v>
      </c>
      <c r="AS17" s="20">
        <v>128799.61781011795</v>
      </c>
      <c r="AT17" s="20">
        <v>47869.513701639837</v>
      </c>
      <c r="AU17" s="20">
        <v>26847.192073142563</v>
      </c>
      <c r="AV17" s="20">
        <v>54264.37567247168</v>
      </c>
      <c r="AW17" s="20">
        <v>57438.85982157632</v>
      </c>
      <c r="AX17" s="20">
        <v>858301.59604577685</v>
      </c>
      <c r="AY17" s="31">
        <f>AVERAGE(Tabla3[[#This Row],[Net emissions tCO2 2011]:[Net emissions tCO2 2013]])</f>
        <v>52234.681637223293</v>
      </c>
      <c r="AZ17" s="31">
        <f>AVERAGE(Tabla3[[#This Row],[Net emissions tCO2 2021]:[Net emissions tCO2 2023]])</f>
        <v>323334.94384660828</v>
      </c>
    </row>
    <row r="18" spans="1:52" x14ac:dyDescent="0.3">
      <c r="A18" s="26">
        <f>VALUE(MID(Tabla3[[#This Row],[COD]],1,1))</f>
        <v>1</v>
      </c>
      <c r="B18" s="30"/>
      <c r="C18" s="6">
        <v>10601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4">
        <v>0</v>
      </c>
      <c r="R18" s="4">
        <v>0</v>
      </c>
      <c r="S18" s="20">
        <v>2.0457667231633486E-2</v>
      </c>
      <c r="T18" s="20">
        <v>-9.4782968030025505E-3</v>
      </c>
      <c r="U18" s="20">
        <v>-6.7258784378687484E-3</v>
      </c>
      <c r="V18" s="20">
        <v>-9.8062892912674786E-4</v>
      </c>
      <c r="W18" s="20">
        <v>-9.9328575390415438E-3</v>
      </c>
      <c r="X18" s="20">
        <v>-1.6007437093352908E-2</v>
      </c>
      <c r="Y18" s="20">
        <v>4.6006493974856226E-2</v>
      </c>
      <c r="Z18" s="20">
        <v>1.7840794715176891E-3</v>
      </c>
      <c r="AA18" s="20">
        <v>9.9652507279527847E-2</v>
      </c>
      <c r="AB18" s="20">
        <v>3.5633023830048537E-2</v>
      </c>
      <c r="AC18" s="20">
        <v>0.2501305728246967</v>
      </c>
      <c r="AD18" s="20">
        <v>-2.4564924667533152E-2</v>
      </c>
      <c r="AE18" s="20">
        <v>-2.114832114943695E-2</v>
      </c>
      <c r="AF18" s="20">
        <v>2.910564495785725E-3</v>
      </c>
      <c r="AG18" s="9">
        <v>-5.7344599596195365E-3</v>
      </c>
      <c r="AH18" s="8">
        <v>-1.4342043534277258E-2</v>
      </c>
      <c r="AI18" s="20">
        <f>AVERAGE(Tabla3[[#This Row],[Emissions from degradation per capita 2010]:[Emissions from degradation per capita 2022]])</f>
        <v>0</v>
      </c>
      <c r="AJ18" s="20">
        <f>AVERAGE(Tabla3[[#This Row],[Net emissions from deforestation per capita tCO2  2010]:[Net emissions from deforestation per capita tCO2  2023]])</f>
        <v>2.6266897463478833E-2</v>
      </c>
      <c r="AK18" s="20">
        <v>367.17421147335779</v>
      </c>
      <c r="AL18" s="20">
        <v>-166.94124159128393</v>
      </c>
      <c r="AM18" s="20">
        <v>-116.20300177105837</v>
      </c>
      <c r="AN18" s="20">
        <v>-16.613815317265363</v>
      </c>
      <c r="AO18" s="20">
        <v>-164.94503229332389</v>
      </c>
      <c r="AP18" s="20">
        <v>-260.45700894594518</v>
      </c>
      <c r="AQ18" s="20">
        <v>733.11348148933394</v>
      </c>
      <c r="AR18" s="20">
        <v>27.831639755675951</v>
      </c>
      <c r="AS18" s="20">
        <v>1521.095871114713</v>
      </c>
      <c r="AT18" s="20">
        <v>531.96541275879463</v>
      </c>
      <c r="AU18" s="20">
        <v>3650.1554492307987</v>
      </c>
      <c r="AV18" s="20">
        <v>-350.24669590968767</v>
      </c>
      <c r="AW18" s="20">
        <v>-294.42692704246122</v>
      </c>
      <c r="AX18" s="20">
        <v>39.545839804240643</v>
      </c>
      <c r="AY18" s="31">
        <f>AVERAGE(Tabla3[[#This Row],[Net emissions tCO2 2011]:[Net emissions tCO2 2013]])</f>
        <v>-99.919352893202543</v>
      </c>
      <c r="AZ18" s="31">
        <f>AVERAGE(Tabla3[[#This Row],[Net emissions tCO2 2021]:[Net emissions tCO2 2023]])</f>
        <v>-201.70926104930277</v>
      </c>
    </row>
    <row r="19" spans="1:52" x14ac:dyDescent="0.3">
      <c r="A19" s="26">
        <f>VALUE(MID(Tabla3[[#This Row],[COD]],1,1))</f>
        <v>1</v>
      </c>
      <c r="B19" s="30"/>
      <c r="C19" s="7">
        <v>10602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4">
        <v>0</v>
      </c>
      <c r="R19" s="4">
        <v>0</v>
      </c>
      <c r="S19" s="20">
        <v>3.4093938407356514E-3</v>
      </c>
      <c r="T19" s="20">
        <v>1.5420808091327722E-3</v>
      </c>
      <c r="U19" s="20">
        <v>1.2098397982160452E-3</v>
      </c>
      <c r="V19" s="20">
        <v>6.6205648368768081E-3</v>
      </c>
      <c r="W19" s="20">
        <v>-4.6454353359683537E-3</v>
      </c>
      <c r="X19" s="20">
        <v>9.259754971522535E-4</v>
      </c>
      <c r="Y19" s="20">
        <v>-4.9075513112431576E-3</v>
      </c>
      <c r="Z19" s="20">
        <v>-5.761207034485372E-3</v>
      </c>
      <c r="AA19" s="20">
        <v>-6.4550861891025683E-3</v>
      </c>
      <c r="AB19" s="20">
        <v>-7.4331452001727564E-3</v>
      </c>
      <c r="AC19" s="20">
        <v>8.0524530154312702E-3</v>
      </c>
      <c r="AD19" s="20">
        <v>-9.8381795930511905E-3</v>
      </c>
      <c r="AE19" s="20">
        <v>-1.0421489600541994E-2</v>
      </c>
      <c r="AF19" s="20">
        <v>3.0095125135259956E-2</v>
      </c>
      <c r="AG19" s="9">
        <v>2.3213667505286962E-2</v>
      </c>
      <c r="AH19" s="8">
        <v>3.2722760340921607E-3</v>
      </c>
      <c r="AI19" s="20">
        <f>AVERAGE(Tabla3[[#This Row],[Emissions from degradation per capita 2010]:[Emissions from degradation per capita 2022]])</f>
        <v>0</v>
      </c>
      <c r="AJ19" s="20">
        <f>AVERAGE(Tabla3[[#This Row],[Net emissions from deforestation per capita tCO2  2010]:[Net emissions from deforestation per capita tCO2  2023]])</f>
        <v>1.7095276201709749E-4</v>
      </c>
      <c r="AK19" s="20">
        <v>35.815682296928017</v>
      </c>
      <c r="AL19" s="20">
        <v>15.983667586661184</v>
      </c>
      <c r="AM19" s="20">
        <v>12.369402096960847</v>
      </c>
      <c r="AN19" s="20">
        <v>66.755155250228853</v>
      </c>
      <c r="AO19" s="20">
        <v>-46.189563545533339</v>
      </c>
      <c r="AP19" s="20">
        <v>9.0764118230863886</v>
      </c>
      <c r="AQ19" s="20">
        <v>-47.416760769231388</v>
      </c>
      <c r="AR19" s="20">
        <v>-54.85245217533523</v>
      </c>
      <c r="AS19" s="20">
        <v>-60.55516353997119</v>
      </c>
      <c r="AT19" s="20">
        <v>-68.682261649596271</v>
      </c>
      <c r="AU19" s="20">
        <v>73.269269987409132</v>
      </c>
      <c r="AV19" s="20">
        <v>-88.140250974145616</v>
      </c>
      <c r="AW19" s="20">
        <v>-91.896695297579299</v>
      </c>
      <c r="AX19" s="20">
        <v>261.1654959237859</v>
      </c>
      <c r="AY19" s="31">
        <f>AVERAGE(Tabla3[[#This Row],[Net emissions tCO2 2011]:[Net emissions tCO2 2013]])</f>
        <v>31.702741644616964</v>
      </c>
      <c r="AZ19" s="31">
        <f>AVERAGE(Tabla3[[#This Row],[Net emissions tCO2 2021]:[Net emissions tCO2 2023]])</f>
        <v>27.042849884020331</v>
      </c>
    </row>
    <row r="20" spans="1:52" x14ac:dyDescent="0.3">
      <c r="A20" s="26">
        <f>VALUE(MID(Tabla3[[#This Row],[COD]],1,1))</f>
        <v>1</v>
      </c>
      <c r="B20" s="30"/>
      <c r="C20" s="6">
        <v>10701</v>
      </c>
      <c r="D20" s="22">
        <v>0</v>
      </c>
      <c r="E20" s="22">
        <v>0</v>
      </c>
      <c r="F20" s="22">
        <v>0</v>
      </c>
      <c r="G20" s="22">
        <v>0.26448503654986966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7.1558240853917578E-3</v>
      </c>
      <c r="O20" s="22">
        <v>0</v>
      </c>
      <c r="P20" s="22">
        <v>0</v>
      </c>
      <c r="Q20" s="4">
        <v>8.8161678849956557E-2</v>
      </c>
      <c r="R20" s="4">
        <v>2.3852746951305861E-3</v>
      </c>
      <c r="S20" s="20">
        <v>-1.5821222404116566E-3</v>
      </c>
      <c r="T20" s="20">
        <v>2.4969598219153535E-3</v>
      </c>
      <c r="U20" s="20">
        <v>-1.1862378333951861E-3</v>
      </c>
      <c r="V20" s="20">
        <v>3.0988837862789523E-3</v>
      </c>
      <c r="W20" s="20">
        <v>-1.3814969799526122E-3</v>
      </c>
      <c r="X20" s="20">
        <v>-1.36764920039052E-3</v>
      </c>
      <c r="Y20" s="20">
        <v>-1.5599886047235696E-3</v>
      </c>
      <c r="Z20" s="20">
        <v>8.0915320758924679E-3</v>
      </c>
      <c r="AA20" s="20">
        <v>-1.7842568974633711E-3</v>
      </c>
      <c r="AB20" s="20">
        <v>-2.0758896755143819E-3</v>
      </c>
      <c r="AC20" s="20">
        <v>1.7285766512652716E-3</v>
      </c>
      <c r="AD20" s="20">
        <v>1.0418740233796044E-2</v>
      </c>
      <c r="AE20" s="20">
        <v>-2.2891536167724781E-3</v>
      </c>
      <c r="AF20" s="20">
        <v>3.3301709480389532E-2</v>
      </c>
      <c r="AG20" s="9">
        <v>1.4604326163151469E-3</v>
      </c>
      <c r="AH20" s="8">
        <v>0.11361026119119501</v>
      </c>
      <c r="AI20" s="20">
        <f>AVERAGE(Tabla3[[#This Row],[Emissions from degradation per capita 2010]:[Emissions from degradation per capita 2022]])</f>
        <v>2.0895450818097034E-2</v>
      </c>
      <c r="AJ20" s="20">
        <f>AVERAGE(Tabla3[[#This Row],[Net emissions from deforestation per capita tCO2  2010]:[Net emissions from deforestation per capita tCO2  2023]])</f>
        <v>3.2792576429224174E-3</v>
      </c>
      <c r="AK20" s="20">
        <v>-24.708003028508841</v>
      </c>
      <c r="AL20" s="20">
        <v>38.83521611024949</v>
      </c>
      <c r="AM20" s="20">
        <v>-18.372451563624644</v>
      </c>
      <c r="AN20" s="20">
        <v>47.79408463578028</v>
      </c>
      <c r="AO20" s="20">
        <v>-21.218412115092171</v>
      </c>
      <c r="AP20" s="20">
        <v>-20.916826870772613</v>
      </c>
      <c r="AQ20" s="20">
        <v>-23.757066461335242</v>
      </c>
      <c r="AR20" s="20">
        <v>122.70808393090927</v>
      </c>
      <c r="AS20" s="20">
        <v>-26.942279151696905</v>
      </c>
      <c r="AT20" s="20">
        <v>-31.211001271358732</v>
      </c>
      <c r="AU20" s="20">
        <v>25.878521046092381</v>
      </c>
      <c r="AV20" s="20">
        <v>155.30174192496384</v>
      </c>
      <c r="AW20" s="20">
        <v>-33.973328826520344</v>
      </c>
      <c r="AX20" s="20">
        <v>492.09936099171608</v>
      </c>
      <c r="AY20" s="31">
        <f>AVERAGE(Tabla3[[#This Row],[Net emissions tCO2 2011]:[Net emissions tCO2 2013]])</f>
        <v>22.752283060801705</v>
      </c>
      <c r="AZ20" s="31">
        <f>AVERAGE(Tabla3[[#This Row],[Net emissions tCO2 2021]:[Net emissions tCO2 2023]])</f>
        <v>204.47592469671986</v>
      </c>
    </row>
    <row r="21" spans="1:52" x14ac:dyDescent="0.3">
      <c r="A21" s="26">
        <f>VALUE(MID(Tabla3[[#This Row],[COD]],1,1))</f>
        <v>1</v>
      </c>
      <c r="B21" s="30"/>
      <c r="C21" s="7">
        <v>10702</v>
      </c>
      <c r="D21" s="22">
        <v>1.5882241165387688E-2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6.2648630254384197E-4</v>
      </c>
      <c r="K21" s="22">
        <v>0</v>
      </c>
      <c r="L21" s="22">
        <v>0</v>
      </c>
      <c r="M21" s="22">
        <v>0</v>
      </c>
      <c r="N21" s="22">
        <v>1.4485663149167511E-2</v>
      </c>
      <c r="O21" s="22">
        <v>0.92781699787954086</v>
      </c>
      <c r="P21" s="22">
        <v>0.21739711777205914</v>
      </c>
      <c r="Q21" s="4">
        <v>0</v>
      </c>
      <c r="R21" s="4">
        <v>0.38656659293358914</v>
      </c>
      <c r="S21" s="20">
        <v>3.6977960141926391E-2</v>
      </c>
      <c r="T21" s="20">
        <v>2.5770132078201421E-3</v>
      </c>
      <c r="U21" s="20">
        <v>4.1010998161864116E-4</v>
      </c>
      <c r="V21" s="20">
        <v>5.9521740277843051E-2</v>
      </c>
      <c r="W21" s="20">
        <v>2.6394630499062377E-2</v>
      </c>
      <c r="X21" s="20">
        <v>-9.5276055649007188E-4</v>
      </c>
      <c r="Y21" s="20">
        <v>3.434078809291264E-2</v>
      </c>
      <c r="Z21" s="20">
        <v>5.300190719935495E-2</v>
      </c>
      <c r="AA21" s="20">
        <v>8.4063832602803382E-2</v>
      </c>
      <c r="AB21" s="20">
        <v>4.6113414677350931E-2</v>
      </c>
      <c r="AC21" s="20">
        <v>-5.3076479723063747E-3</v>
      </c>
      <c r="AD21" s="20">
        <v>1.0060425876750125E-2</v>
      </c>
      <c r="AE21" s="20">
        <v>-1.2417497974190677E-2</v>
      </c>
      <c r="AF21" s="20">
        <v>-9.9241286232518433E-2</v>
      </c>
      <c r="AG21" s="9">
        <v>2.0971405818015747E-2</v>
      </c>
      <c r="AH21" s="8">
        <v>-3.3889437736346506E-2</v>
      </c>
      <c r="AI21" s="20">
        <f>AVERAGE(Tabla3[[#This Row],[Emissions from degradation per capita 2010]:[Emissions from degradation per capita 2022]])</f>
        <v>9.0477577405284546E-2</v>
      </c>
      <c r="AJ21" s="20">
        <f>AVERAGE(Tabla3[[#This Row],[Net emissions from deforestation per capita tCO2  2010]:[Net emissions from deforestation per capita tCO2  2023]])</f>
        <v>1.6824473558709786E-2</v>
      </c>
      <c r="AK21" s="20">
        <v>1249.9659866775378</v>
      </c>
      <c r="AL21" s="20">
        <v>85.765576569462155</v>
      </c>
      <c r="AM21" s="20">
        <v>13.434382777863448</v>
      </c>
      <c r="AN21" s="20">
        <v>1918.6832978562707</v>
      </c>
      <c r="AO21" s="20">
        <v>837.05291701676515</v>
      </c>
      <c r="AP21" s="20">
        <v>-29.716601756925343</v>
      </c>
      <c r="AQ21" s="20">
        <v>1053.1289484453519</v>
      </c>
      <c r="AR21" s="20">
        <v>1597.742492524555</v>
      </c>
      <c r="AS21" s="20">
        <v>2490.1388493602417</v>
      </c>
      <c r="AT21" s="20">
        <v>1341.8542536962348</v>
      </c>
      <c r="AU21" s="20">
        <v>-151.67665610459926</v>
      </c>
      <c r="AV21" s="20">
        <v>282.23518754634802</v>
      </c>
      <c r="AW21" s="20">
        <v>-341.86613672744352</v>
      </c>
      <c r="AX21" s="20">
        <v>-2680.4078998540904</v>
      </c>
      <c r="AY21" s="31">
        <f>AVERAGE(Tabla3[[#This Row],[Net emissions tCO2 2011]:[Net emissions tCO2 2013]])</f>
        <v>672.62775240119879</v>
      </c>
      <c r="AZ21" s="31">
        <f>AVERAGE(Tabla3[[#This Row],[Net emissions tCO2 2021]:[Net emissions tCO2 2023]])</f>
        <v>-913.3462830117287</v>
      </c>
    </row>
    <row r="22" spans="1:52" x14ac:dyDescent="0.3">
      <c r="A22" s="26">
        <f>VALUE(MID(Tabla3[[#This Row],[COD]],1,1))</f>
        <v>1</v>
      </c>
      <c r="B22" s="30"/>
      <c r="C22" s="6">
        <v>10703</v>
      </c>
      <c r="D22" s="22">
        <v>0.82305486682067686</v>
      </c>
      <c r="E22" s="22">
        <v>0.11383409739695247</v>
      </c>
      <c r="F22" s="22">
        <v>0.56303328689869381</v>
      </c>
      <c r="G22" s="22">
        <v>3.4180475077198191</v>
      </c>
      <c r="H22" s="22">
        <v>0.13514036048657521</v>
      </c>
      <c r="I22" s="22">
        <v>0.19314064909331083</v>
      </c>
      <c r="J22" s="22">
        <v>0.3835754792386401</v>
      </c>
      <c r="K22" s="22">
        <v>0.32210655570414076</v>
      </c>
      <c r="L22" s="22">
        <v>0</v>
      </c>
      <c r="M22" s="22">
        <v>0.27498125950762758</v>
      </c>
      <c r="N22" s="22">
        <v>4.4996589608680413</v>
      </c>
      <c r="O22" s="22">
        <v>0.11131239960501746</v>
      </c>
      <c r="P22" s="22">
        <v>7.8152012857621065</v>
      </c>
      <c r="Q22" s="4">
        <v>1.3649716306718218</v>
      </c>
      <c r="R22" s="4">
        <v>4.1420575487450551</v>
      </c>
      <c r="S22" s="20">
        <v>-4.0714405021668586E-2</v>
      </c>
      <c r="T22" s="20">
        <v>0.24124172651625192</v>
      </c>
      <c r="U22" s="20">
        <v>0.13059845855904353</v>
      </c>
      <c r="V22" s="20">
        <v>2.1451689383037453</v>
      </c>
      <c r="W22" s="20">
        <v>0.40137617143474225</v>
      </c>
      <c r="X22" s="20">
        <v>-4.8969511377496121E-3</v>
      </c>
      <c r="Y22" s="20">
        <v>1.0990081328649686</v>
      </c>
      <c r="Z22" s="20">
        <v>0.69265367262227173</v>
      </c>
      <c r="AA22" s="20">
        <v>0.72534940021475625</v>
      </c>
      <c r="AB22" s="20">
        <v>0.50530127297752103</v>
      </c>
      <c r="AC22" s="20">
        <v>1.1062055108480244</v>
      </c>
      <c r="AD22" s="20">
        <v>0.28149890276734268</v>
      </c>
      <c r="AE22" s="20">
        <v>2.5079099837983168</v>
      </c>
      <c r="AF22" s="20">
        <v>8.4264166120096213</v>
      </c>
      <c r="AG22" s="9">
        <v>0.84598436868176929</v>
      </c>
      <c r="AH22" s="8">
        <v>29.04030913080301</v>
      </c>
      <c r="AI22" s="20">
        <f>AVERAGE(Tabla3[[#This Row],[Emissions from degradation per capita 2010]:[Emissions from degradation per capita 2022]])</f>
        <v>1.4348528237770461</v>
      </c>
      <c r="AJ22" s="20">
        <f>AVERAGE(Tabla3[[#This Row],[Net emissions from deforestation per capita tCO2  2010]:[Net emissions from deforestation per capita tCO2  2023]])</f>
        <v>1.3012226733397991</v>
      </c>
      <c r="AK22" s="20">
        <v>-516.217941269736</v>
      </c>
      <c r="AL22" s="20">
        <v>3121.4266993937836</v>
      </c>
      <c r="AM22" s="20">
        <v>1723.6384560622564</v>
      </c>
      <c r="AN22" s="20">
        <v>28867.538402753504</v>
      </c>
      <c r="AO22" s="20">
        <v>5505.6769435703591</v>
      </c>
      <c r="AP22" s="20">
        <v>-68.43978910118858</v>
      </c>
      <c r="AQ22" s="20">
        <v>15645.479779465693</v>
      </c>
      <c r="AR22" s="20">
        <v>10040.014984659829</v>
      </c>
      <c r="AS22" s="20">
        <v>10702.530400168729</v>
      </c>
      <c r="AT22" s="20">
        <v>7586.5933124845005</v>
      </c>
      <c r="AU22" s="20">
        <v>16895.076767181876</v>
      </c>
      <c r="AV22" s="20">
        <v>4372.5224566851339</v>
      </c>
      <c r="AW22" s="20">
        <v>39604.914464143018</v>
      </c>
      <c r="AX22" s="20">
        <v>135260.83945597845</v>
      </c>
      <c r="AY22" s="31">
        <f>AVERAGE(Tabla3[[#This Row],[Net emissions tCO2 2011]:[Net emissions tCO2 2013]])</f>
        <v>11237.534519403182</v>
      </c>
      <c r="AZ22" s="31">
        <f>AVERAGE(Tabla3[[#This Row],[Net emissions tCO2 2021]:[Net emissions tCO2 2023]])</f>
        <v>59746.092125602205</v>
      </c>
    </row>
    <row r="23" spans="1:52" x14ac:dyDescent="0.3">
      <c r="A23" s="26">
        <f>VALUE(MID(Tabla3[[#This Row],[COD]],1,1))</f>
        <v>1</v>
      </c>
      <c r="B23" s="30"/>
      <c r="C23" s="7">
        <v>10704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6.4986300115947096E-2</v>
      </c>
      <c r="O23" s="22">
        <v>0</v>
      </c>
      <c r="P23" s="22">
        <v>0</v>
      </c>
      <c r="Q23" s="4">
        <v>0</v>
      </c>
      <c r="R23" s="4">
        <v>2.1662100038649032E-2</v>
      </c>
      <c r="S23" s="20">
        <v>8.6885349943846314E-3</v>
      </c>
      <c r="T23" s="20">
        <v>2.2072073813165366E-2</v>
      </c>
      <c r="U23" s="20">
        <v>-1.2314737596883944E-2</v>
      </c>
      <c r="V23" s="20">
        <v>-4.1690696413919795E-3</v>
      </c>
      <c r="W23" s="20">
        <v>1.025230161148785E-2</v>
      </c>
      <c r="X23" s="20">
        <v>9.8597327548258108E-3</v>
      </c>
      <c r="Y23" s="20">
        <v>-4.8457286606501099E-5</v>
      </c>
      <c r="Z23" s="20">
        <v>6.1024760358524985E-2</v>
      </c>
      <c r="AA23" s="20">
        <v>2.4481946369714763E-2</v>
      </c>
      <c r="AB23" s="20">
        <v>2.0226754840728691E-2</v>
      </c>
      <c r="AC23" s="20">
        <v>-1.0652822291284123E-2</v>
      </c>
      <c r="AD23" s="20">
        <v>-3.523145564713294E-3</v>
      </c>
      <c r="AE23" s="20">
        <v>-1.1288995734830434E-2</v>
      </c>
      <c r="AF23" s="20">
        <v>-7.5110972525099129E-2</v>
      </c>
      <c r="AG23" s="9">
        <v>1.8632059294894849E-3</v>
      </c>
      <c r="AH23" s="8">
        <v>-0.25530728885017834</v>
      </c>
      <c r="AI23" s="20">
        <f>AVERAGE(Tabla3[[#This Row],[Emissions from degradation per capita 2010]:[Emissions from degradation per capita 2022]])</f>
        <v>4.9989461627651614E-3</v>
      </c>
      <c r="AJ23" s="20">
        <f>AVERAGE(Tabla3[[#This Row],[Net emissions from deforestation per capita tCO2  2010]:[Net emissions from deforestation per capita tCO2  2023]])</f>
        <v>2.8212788644301936E-3</v>
      </c>
      <c r="AK23" s="20">
        <v>143.54328664222851</v>
      </c>
      <c r="AL23" s="20">
        <v>360.56939781186941</v>
      </c>
      <c r="AM23" s="20">
        <v>-198.8830121896757</v>
      </c>
      <c r="AN23" s="20">
        <v>-66.559196824822948</v>
      </c>
      <c r="AO23" s="20">
        <v>161.77106712766678</v>
      </c>
      <c r="AP23" s="20">
        <v>153.7526725787537</v>
      </c>
      <c r="AQ23" s="20">
        <v>-0.74662987203296893</v>
      </c>
      <c r="AR23" s="20">
        <v>928.97992693782589</v>
      </c>
      <c r="AS23" s="20">
        <v>368.13502756140088</v>
      </c>
      <c r="AT23" s="20">
        <v>300.40776289450253</v>
      </c>
      <c r="AU23" s="20">
        <v>-156.23429172397294</v>
      </c>
      <c r="AV23" s="20">
        <v>-51.018670922613211</v>
      </c>
      <c r="AW23" s="20">
        <v>-161.37619402940106</v>
      </c>
      <c r="AX23" s="20">
        <v>-1059.8158223291487</v>
      </c>
      <c r="AY23" s="31">
        <f>AVERAGE(Tabla3[[#This Row],[Net emissions tCO2 2011]:[Net emissions tCO2 2013]])</f>
        <v>31.70906293245692</v>
      </c>
      <c r="AZ23" s="31">
        <f>AVERAGE(Tabla3[[#This Row],[Net emissions tCO2 2021]:[Net emissions tCO2 2023]])</f>
        <v>-424.07022909372103</v>
      </c>
    </row>
    <row r="24" spans="1:52" x14ac:dyDescent="0.3">
      <c r="A24" s="26">
        <f>VALUE(MID(Tabla3[[#This Row],[COD]],1,1))</f>
        <v>1</v>
      </c>
      <c r="B24" s="30"/>
      <c r="C24" s="6">
        <v>10801</v>
      </c>
      <c r="D24" s="22">
        <v>0.15347792802062671</v>
      </c>
      <c r="E24" s="22">
        <v>3.9652771719392799E-2</v>
      </c>
      <c r="F24" s="22">
        <v>0.43505027112910999</v>
      </c>
      <c r="G24" s="22">
        <v>0.1597711671467526</v>
      </c>
      <c r="H24" s="22">
        <v>0.32140641073738502</v>
      </c>
      <c r="I24" s="22">
        <v>0.13042868556899953</v>
      </c>
      <c r="J24" s="22">
        <v>0.70410075205423706</v>
      </c>
      <c r="K24" s="22">
        <v>0.45937506776044668</v>
      </c>
      <c r="L24" s="22">
        <v>0.32159875909016611</v>
      </c>
      <c r="M24" s="22">
        <v>1.1676172340950712</v>
      </c>
      <c r="N24" s="22">
        <v>2.2219140056927684</v>
      </c>
      <c r="O24" s="22">
        <v>0.70934168557959565</v>
      </c>
      <c r="P24" s="22">
        <v>1.7063761637946169</v>
      </c>
      <c r="Q24" s="4">
        <v>0.21149140333175179</v>
      </c>
      <c r="R24" s="4">
        <v>1.5458772850223268</v>
      </c>
      <c r="S24" s="20">
        <v>-5.8281413900306916E-2</v>
      </c>
      <c r="T24" s="20">
        <v>4.7843015060182372</v>
      </c>
      <c r="U24" s="20">
        <v>0.68148662438055674</v>
      </c>
      <c r="V24" s="20">
        <v>2.0071443129285775</v>
      </c>
      <c r="W24" s="20">
        <v>6.1509605000398846</v>
      </c>
      <c r="X24" s="20">
        <v>-0.40219984719590329</v>
      </c>
      <c r="Y24" s="20">
        <v>-0.28788751720507183</v>
      </c>
      <c r="Z24" s="20">
        <v>0.33298288638235096</v>
      </c>
      <c r="AA24" s="20">
        <v>1.2313876950198732</v>
      </c>
      <c r="AB24" s="20">
        <v>1.6011045909408479</v>
      </c>
      <c r="AC24" s="20">
        <v>-7.6401086382639219E-2</v>
      </c>
      <c r="AD24" s="20">
        <v>2.7089291856586062</v>
      </c>
      <c r="AE24" s="20">
        <v>2.2051199476147589</v>
      </c>
      <c r="AF24" s="20">
        <v>11.292610960847522</v>
      </c>
      <c r="AG24" s="9">
        <v>2.4875645922549308</v>
      </c>
      <c r="AH24" s="8">
        <v>5.3979496434254592</v>
      </c>
      <c r="AI24" s="20">
        <f>AVERAGE(Tabla3[[#This Row],[Emissions from degradation per capita 2010]:[Emissions from degradation per capita 2022]])</f>
        <v>0.6561623771068591</v>
      </c>
      <c r="AJ24" s="20">
        <f>AVERAGE(Tabla3[[#This Row],[Net emissions from deforestation per capita tCO2  2010]:[Net emissions from deforestation per capita tCO2  2023]])</f>
        <v>2.2979470246533782</v>
      </c>
      <c r="AK24" s="20">
        <v>-667.73015905581633</v>
      </c>
      <c r="AL24" s="20">
        <v>53957.35238487368</v>
      </c>
      <c r="AM24" s="20">
        <v>7564.5015306241803</v>
      </c>
      <c r="AN24" s="20">
        <v>21922.030185805925</v>
      </c>
      <c r="AO24" s="20">
        <v>66085.919612428523</v>
      </c>
      <c r="AP24" s="20">
        <v>-4249.2413856247185</v>
      </c>
      <c r="AQ24" s="20">
        <v>-2990.2876412090809</v>
      </c>
      <c r="AR24" s="20">
        <v>3399.4222870774211</v>
      </c>
      <c r="AS24" s="20">
        <v>12352.049968744348</v>
      </c>
      <c r="AT24" s="20">
        <v>15774.082429949234</v>
      </c>
      <c r="AU24" s="20">
        <v>-739.10410966565178</v>
      </c>
      <c r="AV24" s="20">
        <v>25723.991547014124</v>
      </c>
      <c r="AW24" s="20">
        <v>20547.307671874325</v>
      </c>
      <c r="AX24" s="20">
        <v>103203.17157118551</v>
      </c>
      <c r="AY24" s="31">
        <f>AVERAGE(Tabla3[[#This Row],[Net emissions tCO2 2011]:[Net emissions tCO2 2013]])</f>
        <v>27814.628033767931</v>
      </c>
      <c r="AZ24" s="31">
        <f>AVERAGE(Tabla3[[#This Row],[Net emissions tCO2 2021]:[Net emissions tCO2 2023]])</f>
        <v>49824.823596691327</v>
      </c>
    </row>
    <row r="25" spans="1:52" x14ac:dyDescent="0.3">
      <c r="A25" s="26">
        <f>VALUE(MID(Tabla3[[#This Row],[COD]],1,1))</f>
        <v>1</v>
      </c>
      <c r="B25" s="30"/>
      <c r="C25" s="7">
        <v>10901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4">
        <v>0</v>
      </c>
      <c r="R25" s="4">
        <v>0</v>
      </c>
      <c r="S25" s="20">
        <v>1.0542214756916055E-2</v>
      </c>
      <c r="T25" s="20">
        <v>7.7846440569828076E-2</v>
      </c>
      <c r="U25" s="20">
        <v>2.8419511436229214E-2</v>
      </c>
      <c r="V25" s="20">
        <v>2.8248295407142229E-2</v>
      </c>
      <c r="W25" s="20">
        <v>-3.0955173117849766E-3</v>
      </c>
      <c r="X25" s="20">
        <v>1.7744134813874397E-2</v>
      </c>
      <c r="Y25" s="20">
        <v>-1.941206657896267E-3</v>
      </c>
      <c r="Z25" s="20">
        <v>-2.1724410848938465E-3</v>
      </c>
      <c r="AA25" s="20">
        <v>-1.8252194421123471E-3</v>
      </c>
      <c r="AB25" s="20">
        <v>-2.5938481397888842E-3</v>
      </c>
      <c r="AC25" s="20">
        <v>-2.2596268848687549E-3</v>
      </c>
      <c r="AD25" s="20">
        <v>-3.7148004601837599E-3</v>
      </c>
      <c r="AE25" s="20">
        <v>-3.1573943381672737E-3</v>
      </c>
      <c r="AF25" s="20">
        <v>3.3753132626302876E-2</v>
      </c>
      <c r="AG25" s="9">
        <v>4.48380824710665E-2</v>
      </c>
      <c r="AH25" s="8">
        <v>8.9603126093172804E-3</v>
      </c>
      <c r="AI25" s="20">
        <f>AVERAGE(Tabla3[[#This Row],[Emissions from degradation per capita 2010]:[Emissions from degradation per capita 2022]])</f>
        <v>0</v>
      </c>
      <c r="AJ25" s="20">
        <f>AVERAGE(Tabla3[[#This Row],[Net emissions from deforestation per capita tCO2  2010]:[Net emissions from deforestation per capita tCO2  2023]])</f>
        <v>1.2556691092185482E-2</v>
      </c>
      <c r="AK25" s="20">
        <v>33.787798295915955</v>
      </c>
      <c r="AL25" s="20">
        <v>261.4861938740525</v>
      </c>
      <c r="AM25" s="20">
        <v>99.866163186909461</v>
      </c>
      <c r="AN25" s="20">
        <v>103.64299584880484</v>
      </c>
      <c r="AO25" s="20">
        <v>-11.837258200265751</v>
      </c>
      <c r="AP25" s="20">
        <v>70.586168289592351</v>
      </c>
      <c r="AQ25" s="20">
        <v>-8.023007117085271</v>
      </c>
      <c r="AR25" s="20">
        <v>-9.3154273720248142</v>
      </c>
      <c r="AS25" s="20">
        <v>-8.1094499813051577</v>
      </c>
      <c r="AT25" s="20">
        <v>-11.923919898609501</v>
      </c>
      <c r="AU25" s="20">
        <v>-10.737746956896324</v>
      </c>
      <c r="AV25" s="20">
        <v>-18.22852585812171</v>
      </c>
      <c r="AW25" s="20">
        <v>-15.98273013980274</v>
      </c>
      <c r="AX25" s="20">
        <v>176.0563397787958</v>
      </c>
      <c r="AY25" s="31">
        <f>AVERAGE(Tabla3[[#This Row],[Net emissions tCO2 2011]:[Net emissions tCO2 2013]])</f>
        <v>154.99845096992226</v>
      </c>
      <c r="AZ25" s="31">
        <f>AVERAGE(Tabla3[[#This Row],[Net emissions tCO2 2021]:[Net emissions tCO2 2023]])</f>
        <v>47.281694593623776</v>
      </c>
    </row>
    <row r="26" spans="1:52" x14ac:dyDescent="0.3">
      <c r="A26" s="26">
        <f>VALUE(MID(Tabla3[[#This Row],[COD]],1,1))</f>
        <v>1</v>
      </c>
      <c r="B26" s="30"/>
      <c r="C26" s="6">
        <v>10902</v>
      </c>
      <c r="D26" s="22">
        <v>1.596746978561159</v>
      </c>
      <c r="E26" s="22">
        <v>1.3776549544465191</v>
      </c>
      <c r="F26" s="22">
        <v>2.0311350971657145</v>
      </c>
      <c r="G26" s="22">
        <v>3.3110485099045528</v>
      </c>
      <c r="H26" s="22">
        <v>0.84514621646595645</v>
      </c>
      <c r="I26" s="22">
        <v>8.1759614854281487E-2</v>
      </c>
      <c r="J26" s="22">
        <v>1.4788133465762339</v>
      </c>
      <c r="K26" s="22">
        <v>1.3944956995469739</v>
      </c>
      <c r="L26" s="22">
        <v>1.8305442942893206</v>
      </c>
      <c r="M26" s="22">
        <v>3.0773436483997996</v>
      </c>
      <c r="N26" s="22">
        <v>23.689809550348997</v>
      </c>
      <c r="O26" s="22">
        <v>1.7486371476758271</v>
      </c>
      <c r="P26" s="22">
        <v>38.655101404459892</v>
      </c>
      <c r="Q26" s="4">
        <v>2.2399461871722619</v>
      </c>
      <c r="R26" s="4">
        <v>21.364516034161571</v>
      </c>
      <c r="S26" s="20">
        <v>1.5602446399397223</v>
      </c>
      <c r="T26" s="20">
        <v>3.8982734744767242</v>
      </c>
      <c r="U26" s="20">
        <v>3.0988911019727698</v>
      </c>
      <c r="V26" s="20">
        <v>5.4979752385875322</v>
      </c>
      <c r="W26" s="20">
        <v>3.6374898956116422</v>
      </c>
      <c r="X26" s="20">
        <v>0.95669415379345724</v>
      </c>
      <c r="Y26" s="20">
        <v>3.4944293451880895</v>
      </c>
      <c r="Z26" s="20">
        <v>7.1234144618157371</v>
      </c>
      <c r="AA26" s="20">
        <v>2.7651901665099858</v>
      </c>
      <c r="AB26" s="20">
        <v>10.243908622314244</v>
      </c>
      <c r="AC26" s="20">
        <v>7.6195914418350936</v>
      </c>
      <c r="AD26" s="20">
        <v>5.1038534133173359</v>
      </c>
      <c r="AE26" s="20">
        <v>1.876508097282062</v>
      </c>
      <c r="AF26" s="20">
        <v>41.782105588009529</v>
      </c>
      <c r="AG26" s="9">
        <v>4.1436418083178443</v>
      </c>
      <c r="AH26" s="8">
        <v>16.229017653389988</v>
      </c>
      <c r="AI26" s="20">
        <f>AVERAGE(Tabla3[[#This Row],[Emissions from degradation per capita 2010]:[Emissions from degradation per capita 2022]])</f>
        <v>6.239864343284248</v>
      </c>
      <c r="AJ26" s="20">
        <f>AVERAGE(Tabla3[[#This Row],[Net emissions from deforestation per capita tCO2  2010]:[Net emissions from deforestation per capita tCO2  2023]])</f>
        <v>7.0470406886181376</v>
      </c>
      <c r="AK26" s="20">
        <v>28001.710552998196</v>
      </c>
      <c r="AL26" s="20">
        <v>69104.693882048887</v>
      </c>
      <c r="AM26" s="20">
        <v>54252.286522237278</v>
      </c>
      <c r="AN26" s="20">
        <v>95043.497949462675</v>
      </c>
      <c r="AO26" s="20">
        <v>62081.040048403898</v>
      </c>
      <c r="AP26" s="20">
        <v>16117.426408958374</v>
      </c>
      <c r="AQ26" s="20">
        <v>58101.876722442365</v>
      </c>
      <c r="AR26" s="20">
        <v>116873.86107501081</v>
      </c>
      <c r="AS26" s="20">
        <v>44762.898415463649</v>
      </c>
      <c r="AT26" s="20">
        <v>163574.73288111386</v>
      </c>
      <c r="AU26" s="20">
        <v>119993.32602601906</v>
      </c>
      <c r="AV26" s="20">
        <v>79252.635801991593</v>
      </c>
      <c r="AW26" s="20">
        <v>28725.585953193804</v>
      </c>
      <c r="AX26" s="20">
        <v>630408.4091118878</v>
      </c>
      <c r="AY26" s="31">
        <f>AVERAGE(Tabla3[[#This Row],[Net emissions tCO2 2011]:[Net emissions tCO2 2013]])</f>
        <v>72800.159451249623</v>
      </c>
      <c r="AZ26" s="31">
        <f>AVERAGE(Tabla3[[#This Row],[Net emissions tCO2 2021]:[Net emissions tCO2 2023]])</f>
        <v>246128.87695569106</v>
      </c>
    </row>
    <row r="27" spans="1:52" x14ac:dyDescent="0.3">
      <c r="A27" s="26">
        <f>VALUE(MID(Tabla3[[#This Row],[COD]],1,1))</f>
        <v>1</v>
      </c>
      <c r="B27" s="30"/>
      <c r="C27" s="7">
        <v>10903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4">
        <v>0</v>
      </c>
      <c r="R27" s="4">
        <v>0</v>
      </c>
      <c r="S27" s="20">
        <v>-1.1573113705884919E-2</v>
      </c>
      <c r="T27" s="20">
        <v>2.6452128574656498E-2</v>
      </c>
      <c r="U27" s="20">
        <v>-8.5933798895610741E-3</v>
      </c>
      <c r="V27" s="20">
        <v>1.762963168929893E-2</v>
      </c>
      <c r="W27" s="20">
        <v>-6.1108668182203243E-3</v>
      </c>
      <c r="X27" s="20">
        <v>-5.333551800794885E-3</v>
      </c>
      <c r="Y27" s="20">
        <v>-4.8997717129549249E-3</v>
      </c>
      <c r="Z27" s="20">
        <v>8.8255786834649536E-3</v>
      </c>
      <c r="AA27" s="20">
        <v>-4.0772498916563675E-3</v>
      </c>
      <c r="AB27" s="20">
        <v>2.449765753332692E-2</v>
      </c>
      <c r="AC27" s="20">
        <v>4.4899020604905193E-3</v>
      </c>
      <c r="AD27" s="20">
        <v>-3.4293987380880787E-3</v>
      </c>
      <c r="AE27" s="20">
        <v>-3.3953259643040839E-3</v>
      </c>
      <c r="AF27" s="20">
        <v>-2.3937860832446596E-2</v>
      </c>
      <c r="AG27" s="9">
        <v>1.1662426327485974E-2</v>
      </c>
      <c r="AH27" s="8">
        <v>-8.1893138839211246E-2</v>
      </c>
      <c r="AI27" s="20">
        <f>AVERAGE(Tabla3[[#This Row],[Emissions from degradation per capita 2010]:[Emissions from degradation per capita 2022]])</f>
        <v>0</v>
      </c>
      <c r="AJ27" s="20">
        <f>AVERAGE(Tabla3[[#This Row],[Net emissions from deforestation per capita tCO2  2010]:[Net emissions from deforestation per capita tCO2  2023]])</f>
        <v>7.5316994195189738E-4</v>
      </c>
      <c r="AK27" s="20">
        <v>-43.78108914936265</v>
      </c>
      <c r="AL27" s="20">
        <v>102.3961897124953</v>
      </c>
      <c r="AM27" s="20">
        <v>-34.012597602882728</v>
      </c>
      <c r="AN27" s="20">
        <v>71.311860183214179</v>
      </c>
      <c r="AO27" s="20">
        <v>-25.256212559704601</v>
      </c>
      <c r="AP27" s="20">
        <v>-22.507588599354413</v>
      </c>
      <c r="AQ27" s="20">
        <v>-21.108216539409817</v>
      </c>
      <c r="AR27" s="20">
        <v>38.788418313828473</v>
      </c>
      <c r="AS27" s="20">
        <v>-18.278311264295496</v>
      </c>
      <c r="AT27" s="20">
        <v>111.95429492730402</v>
      </c>
      <c r="AU27" s="20">
        <v>20.909473895704348</v>
      </c>
      <c r="AV27" s="20">
        <v>-16.272497012227934</v>
      </c>
      <c r="AW27" s="20">
        <v>-16.406215059517333</v>
      </c>
      <c r="AX27" s="20">
        <v>-117.77427529563725</v>
      </c>
      <c r="AY27" s="31">
        <f>AVERAGE(Tabla3[[#This Row],[Net emissions tCO2 2011]:[Net emissions tCO2 2013]])</f>
        <v>46.565150764275586</v>
      </c>
      <c r="AZ27" s="31">
        <f>AVERAGE(Tabla3[[#This Row],[Net emissions tCO2 2021]:[Net emissions tCO2 2023]])</f>
        <v>-50.150995789127506</v>
      </c>
    </row>
    <row r="28" spans="1:52" x14ac:dyDescent="0.3">
      <c r="A28" s="26">
        <f>VALUE(MID(Tabla3[[#This Row],[COD]],1,1))</f>
        <v>1</v>
      </c>
      <c r="B28" s="30"/>
      <c r="C28" s="6">
        <v>11001</v>
      </c>
      <c r="D28" s="22">
        <v>34.908464039960236</v>
      </c>
      <c r="E28" s="22">
        <v>1.42173949396175</v>
      </c>
      <c r="F28" s="22">
        <v>0.44940232328155666</v>
      </c>
      <c r="G28" s="22">
        <v>0.63979328951417591</v>
      </c>
      <c r="H28" s="22">
        <v>0.99164096018557857</v>
      </c>
      <c r="I28" s="22">
        <v>0.63141267965033343</v>
      </c>
      <c r="J28" s="22">
        <v>0.38751172282046681</v>
      </c>
      <c r="K28" s="22">
        <v>0.44388201792845094</v>
      </c>
      <c r="L28" s="22">
        <v>0.24545493512057864</v>
      </c>
      <c r="M28" s="22">
        <v>0.56511869620790123</v>
      </c>
      <c r="N28" s="22">
        <v>9.792501949939723</v>
      </c>
      <c r="O28" s="22">
        <v>2.9962599082734753</v>
      </c>
      <c r="P28" s="22">
        <v>41.887210046067352</v>
      </c>
      <c r="Q28" s="4">
        <v>0.83697836891916089</v>
      </c>
      <c r="R28" s="4">
        <v>18.225323968093516</v>
      </c>
      <c r="S28" s="20">
        <v>5.8181312160202703</v>
      </c>
      <c r="T28" s="20">
        <v>7.7867295331893569</v>
      </c>
      <c r="U28" s="20">
        <v>-0.63407398229949929</v>
      </c>
      <c r="V28" s="20">
        <v>7.7233557710615264</v>
      </c>
      <c r="W28" s="20">
        <v>3.5104880467729562</v>
      </c>
      <c r="X28" s="20">
        <v>-1.0588765045706894</v>
      </c>
      <c r="Y28" s="20">
        <v>4.3722585959763878</v>
      </c>
      <c r="Z28" s="20">
        <v>3.423986168245202</v>
      </c>
      <c r="AA28" s="20">
        <v>10.660797807644345</v>
      </c>
      <c r="AB28" s="20">
        <v>7.2530228536493357</v>
      </c>
      <c r="AC28" s="20">
        <v>2.9487941366084973</v>
      </c>
      <c r="AD28" s="20">
        <v>13.920601394016366</v>
      </c>
      <c r="AE28" s="20">
        <v>-2.7508254067116287</v>
      </c>
      <c r="AF28" s="20">
        <v>38.625521678785219</v>
      </c>
      <c r="AG28" s="9">
        <v>28.597089032873139</v>
      </c>
      <c r="AH28" s="8">
        <v>16.63181496071725</v>
      </c>
      <c r="AI28" s="20">
        <f>AVERAGE(Tabla3[[#This Row],[Emissions from degradation per capita 2010]:[Emissions from degradation per capita 2022]])</f>
        <v>7.335414774070121</v>
      </c>
      <c r="AJ28" s="20">
        <f>AVERAGE(Tabla3[[#This Row],[Net emissions from deforestation per capita tCO2  2010]:[Net emissions from deforestation per capita tCO2  2023]])</f>
        <v>7.2571365220276878</v>
      </c>
      <c r="AK28" s="20">
        <v>54533.343887757997</v>
      </c>
      <c r="AL28" s="20">
        <v>75110.793077144539</v>
      </c>
      <c r="AM28" s="20">
        <v>-6289.3798304287338</v>
      </c>
      <c r="AN28" s="20">
        <v>78716.442018659072</v>
      </c>
      <c r="AO28" s="20">
        <v>36737.257409478989</v>
      </c>
      <c r="AP28" s="20">
        <v>-11370.215906080062</v>
      </c>
      <c r="AQ28" s="20">
        <v>48142.939400296003</v>
      </c>
      <c r="AR28" s="20">
        <v>38636.259922478857</v>
      </c>
      <c r="AS28" s="20">
        <v>123217.50106075333</v>
      </c>
      <c r="AT28" s="20">
        <v>85810.513381525292</v>
      </c>
      <c r="AU28" s="20">
        <v>35692.204229509254</v>
      </c>
      <c r="AV28" s="20">
        <v>172295.28345374056</v>
      </c>
      <c r="AW28" s="20">
        <v>-34797.941394902104</v>
      </c>
      <c r="AX28" s="20">
        <v>499157.61665494135</v>
      </c>
      <c r="AY28" s="31">
        <f>AVERAGE(Tabla3[[#This Row],[Net emissions tCO2 2011]:[Net emissions tCO2 2013]])</f>
        <v>49179.285088458295</v>
      </c>
      <c r="AZ28" s="31">
        <f>AVERAGE(Tabla3[[#This Row],[Net emissions tCO2 2021]:[Net emissions tCO2 2023]])</f>
        <v>212218.31957125993</v>
      </c>
    </row>
    <row r="29" spans="1:52" x14ac:dyDescent="0.3">
      <c r="A29" s="26">
        <f>VALUE(MID(Tabla3[[#This Row],[COD]],1,1))</f>
        <v>1</v>
      </c>
      <c r="B29" s="30"/>
      <c r="C29" s="7">
        <v>11002</v>
      </c>
      <c r="D29" s="22">
        <v>0</v>
      </c>
      <c r="E29" s="22">
        <v>0</v>
      </c>
      <c r="F29" s="22">
        <v>8.1035728074485419E-2</v>
      </c>
      <c r="G29" s="22">
        <v>1.0774986093910932</v>
      </c>
      <c r="H29" s="22">
        <v>1.1860918972269494</v>
      </c>
      <c r="I29" s="22">
        <v>0</v>
      </c>
      <c r="J29" s="22">
        <v>7.3054862263758347E-2</v>
      </c>
      <c r="K29" s="22">
        <v>4.2080764916476186E-2</v>
      </c>
      <c r="L29" s="22">
        <v>6.1221723275562611E-3</v>
      </c>
      <c r="M29" s="22">
        <v>1.1847224288088643E-2</v>
      </c>
      <c r="N29" s="22">
        <v>1.310683304697337</v>
      </c>
      <c r="O29" s="22">
        <v>0</v>
      </c>
      <c r="P29" s="22">
        <v>0</v>
      </c>
      <c r="Q29" s="4">
        <v>0.38617811248852618</v>
      </c>
      <c r="R29" s="4">
        <v>0.43689443489911234</v>
      </c>
      <c r="S29" s="20">
        <v>2.3676341537948553</v>
      </c>
      <c r="T29" s="20">
        <v>0.40942799321419732</v>
      </c>
      <c r="U29" s="20">
        <v>0.22959143018392936</v>
      </c>
      <c r="V29" s="20">
        <v>2.6932144738084478</v>
      </c>
      <c r="W29" s="20">
        <v>0.73707154481576231</v>
      </c>
      <c r="X29" s="20">
        <v>-0.5290506164065889</v>
      </c>
      <c r="Y29" s="20">
        <v>3.317117346041131</v>
      </c>
      <c r="Z29" s="20">
        <v>3.7473879164245196</v>
      </c>
      <c r="AA29" s="20">
        <v>9.3439782108731766</v>
      </c>
      <c r="AB29" s="20">
        <v>-1.353868092952607</v>
      </c>
      <c r="AC29" s="20">
        <v>5.4428210937060566E-2</v>
      </c>
      <c r="AD29" s="20">
        <v>18.857186555625642</v>
      </c>
      <c r="AE29" s="20">
        <v>-2.8186736273316182</v>
      </c>
      <c r="AF29" s="20">
        <v>86.06521873169514</v>
      </c>
      <c r="AG29" s="9">
        <v>1.0980257919119509</v>
      </c>
      <c r="AH29" s="8">
        <v>33.96702181955758</v>
      </c>
      <c r="AI29" s="20">
        <f>AVERAGE(Tabla3[[#This Row],[Emissions from degradation per capita 2010]:[Emissions from degradation per capita 2022]])</f>
        <v>0.29141650486044191</v>
      </c>
      <c r="AJ29" s="20">
        <f>AVERAGE(Tabla3[[#This Row],[Net emissions from deforestation per capita tCO2  2010]:[Net emissions from deforestation per capita tCO2  2023]])</f>
        <v>8.794333159337361</v>
      </c>
      <c r="AK29" s="20">
        <v>5904.8795795643691</v>
      </c>
      <c r="AL29" s="20">
        <v>1022.3416990558508</v>
      </c>
      <c r="AM29" s="20">
        <v>574.20816689000731</v>
      </c>
      <c r="AN29" s="20">
        <v>6746.5022568901622</v>
      </c>
      <c r="AO29" s="20">
        <v>1849.3125059427475</v>
      </c>
      <c r="AP29" s="20">
        <v>-1328.9751484133512</v>
      </c>
      <c r="AQ29" s="20">
        <v>8345.867242639486</v>
      </c>
      <c r="AR29" s="20">
        <v>9443.4175493897892</v>
      </c>
      <c r="AS29" s="20">
        <v>23584.2010042439</v>
      </c>
      <c r="AT29" s="20">
        <v>-3421.224670891238</v>
      </c>
      <c r="AU29" s="20">
        <v>137.75780188170029</v>
      </c>
      <c r="AV29" s="20">
        <v>47802.967918511</v>
      </c>
      <c r="AW29" s="20">
        <v>-7156.6123397949787</v>
      </c>
      <c r="AX29" s="20">
        <v>218777.78601596906</v>
      </c>
      <c r="AY29" s="31">
        <f>AVERAGE(Tabla3[[#This Row],[Net emissions tCO2 2011]:[Net emissions tCO2 2013]])</f>
        <v>2781.0173742786733</v>
      </c>
      <c r="AZ29" s="31">
        <f>AVERAGE(Tabla3[[#This Row],[Net emissions tCO2 2021]:[Net emissions tCO2 2023]])</f>
        <v>86474.713864895035</v>
      </c>
    </row>
    <row r="30" spans="1:52" x14ac:dyDescent="0.3">
      <c r="A30" s="26">
        <f>VALUE(MID(Tabla3[[#This Row],[COD]],1,1))</f>
        <v>1</v>
      </c>
      <c r="B30" s="30"/>
      <c r="C30" s="6">
        <v>11003</v>
      </c>
      <c r="D30" s="22">
        <v>0.32083872982049499</v>
      </c>
      <c r="E30" s="22">
        <v>8.195976520885484E-2</v>
      </c>
      <c r="F30" s="22">
        <v>8.1299736363360728E-3</v>
      </c>
      <c r="G30" s="22">
        <v>5.0453095602537967</v>
      </c>
      <c r="H30" s="22">
        <v>0.88578462015822834</v>
      </c>
      <c r="I30" s="22">
        <v>0.17836114334058839</v>
      </c>
      <c r="J30" s="22">
        <v>0.34249162730491534</v>
      </c>
      <c r="K30" s="22">
        <v>0</v>
      </c>
      <c r="L30" s="22">
        <v>7.8865718049514311E-2</v>
      </c>
      <c r="M30" s="22">
        <v>0</v>
      </c>
      <c r="N30" s="22">
        <v>41.549947132626819</v>
      </c>
      <c r="O30" s="22">
        <v>0</v>
      </c>
      <c r="P30" s="22">
        <v>0</v>
      </c>
      <c r="Q30" s="4">
        <v>1.7117997663663294</v>
      </c>
      <c r="R30" s="4">
        <v>13.849982377542274</v>
      </c>
      <c r="S30" s="20">
        <v>0.92137627496385988</v>
      </c>
      <c r="T30" s="20">
        <v>0.1704195959863227</v>
      </c>
      <c r="U30" s="20">
        <v>2.3674706589897503</v>
      </c>
      <c r="V30" s="20">
        <v>5.4435861847201874</v>
      </c>
      <c r="W30" s="20">
        <v>3.2355261229816059</v>
      </c>
      <c r="X30" s="20">
        <v>8.3203639069172297</v>
      </c>
      <c r="Y30" s="20">
        <v>7.4091442345950309</v>
      </c>
      <c r="Z30" s="20">
        <v>12.058238448157393</v>
      </c>
      <c r="AA30" s="20">
        <v>2.8533290861265477</v>
      </c>
      <c r="AB30" s="20">
        <v>68.725304888189584</v>
      </c>
      <c r="AC30" s="20">
        <v>57.678650242093973</v>
      </c>
      <c r="AD30" s="20">
        <v>93.062977230261339</v>
      </c>
      <c r="AE30" s="20">
        <v>67.133716023324524</v>
      </c>
      <c r="AF30" s="20">
        <v>105.89034698656556</v>
      </c>
      <c r="AG30" s="9">
        <v>2.689165817716701</v>
      </c>
      <c r="AH30" s="8">
        <v>88.949978649798425</v>
      </c>
      <c r="AI30" s="20">
        <f>AVERAGE(Tabla3[[#This Row],[Emissions from degradation per capita 2010]:[Emissions from degradation per capita 2022]])</f>
        <v>3.7301298669538117</v>
      </c>
      <c r="AJ30" s="20">
        <f>AVERAGE(Tabla3[[#This Row],[Net emissions from deforestation per capita tCO2  2010]:[Net emissions from deforestation per capita tCO2  2023]])</f>
        <v>31.090746420276634</v>
      </c>
      <c r="AK30" s="20">
        <v>6998.7741846254794</v>
      </c>
      <c r="AL30" s="20">
        <v>1290.2467612124492</v>
      </c>
      <c r="AM30" s="20">
        <v>17864.933592736656</v>
      </c>
      <c r="AN30" s="20">
        <v>40941.21169528053</v>
      </c>
      <c r="AO30" s="20">
        <v>24253.503817870118</v>
      </c>
      <c r="AP30" s="20">
        <v>62161.438748578621</v>
      </c>
      <c r="AQ30" s="20">
        <v>55168.487970794602</v>
      </c>
      <c r="AR30" s="20">
        <v>89484.18752377601</v>
      </c>
      <c r="AS30" s="20">
        <v>21103.221920991946</v>
      </c>
      <c r="AT30" s="20">
        <v>506505.49702595727</v>
      </c>
      <c r="AU30" s="20">
        <v>423649.68602818024</v>
      </c>
      <c r="AV30" s="20">
        <v>681220.99332551297</v>
      </c>
      <c r="AW30" s="20">
        <v>489740.45839015243</v>
      </c>
      <c r="AX30" s="20">
        <v>769822.82259233168</v>
      </c>
      <c r="AY30" s="31">
        <f>AVERAGE(Tabla3[[#This Row],[Net emissions tCO2 2011]:[Net emissions tCO2 2013]])</f>
        <v>20032.130683076542</v>
      </c>
      <c r="AZ30" s="31">
        <f>AVERAGE(Tabla3[[#This Row],[Net emissions tCO2 2021]:[Net emissions tCO2 2023]])</f>
        <v>646928.09143599903</v>
      </c>
    </row>
    <row r="31" spans="1:52" x14ac:dyDescent="0.3">
      <c r="A31" s="26">
        <f>VALUE(MID(Tabla3[[#This Row],[COD]],1,1))</f>
        <v>2</v>
      </c>
      <c r="B31" s="30"/>
      <c r="C31" s="7">
        <v>20101</v>
      </c>
      <c r="D31" s="22">
        <v>2.3764555720415838E-3</v>
      </c>
      <c r="E31" s="22">
        <v>4.3802821310917721E-3</v>
      </c>
      <c r="F31" s="22">
        <v>2.0732273620580974E-3</v>
      </c>
      <c r="G31" s="22">
        <v>4.9637571541725689E-3</v>
      </c>
      <c r="H31" s="22">
        <v>9.261948761310402E-4</v>
      </c>
      <c r="I31" s="22">
        <v>4.8289178914819849E-3</v>
      </c>
      <c r="J31" s="22">
        <v>1.8754942595950647E-3</v>
      </c>
      <c r="K31" s="22">
        <v>1.5587972441252428E-3</v>
      </c>
      <c r="L31" s="22">
        <v>5.9355850643922035E-3</v>
      </c>
      <c r="M31" s="22">
        <v>3.8262537288134457E-3</v>
      </c>
      <c r="N31" s="22">
        <v>2.4924825588075052E-2</v>
      </c>
      <c r="O31" s="22">
        <v>2.3151362753589151E-2</v>
      </c>
      <c r="P31" s="22">
        <v>4.1945453124770816E-3</v>
      </c>
      <c r="Q31" s="4">
        <v>3.8057555491074792E-3</v>
      </c>
      <c r="R31" s="4">
        <v>1.742357788471376E-2</v>
      </c>
      <c r="S31" s="20">
        <v>-2.3544995097654958E-3</v>
      </c>
      <c r="T31" s="20">
        <v>1.3437615529545957E-2</v>
      </c>
      <c r="U31" s="20">
        <v>2.6247516222219436E-2</v>
      </c>
      <c r="V31" s="20">
        <v>-4.708917310155096E-3</v>
      </c>
      <c r="W31" s="20">
        <v>-6.218578008794726E-3</v>
      </c>
      <c r="X31" s="20">
        <v>3.2328718145193738E-3</v>
      </c>
      <c r="Y31" s="20">
        <v>-5.5389154726583501E-3</v>
      </c>
      <c r="Z31" s="20">
        <v>3.2424264487391358E-3</v>
      </c>
      <c r="AA31" s="20">
        <v>1.217220205155737E-2</v>
      </c>
      <c r="AB31" s="20">
        <v>1.5817484178096274E-2</v>
      </c>
      <c r="AC31" s="20">
        <v>2.0216547677702007E-2</v>
      </c>
      <c r="AD31" s="20">
        <v>4.8350222331645397E-2</v>
      </c>
      <c r="AE31" s="20">
        <v>4.0980327194899455E-2</v>
      </c>
      <c r="AF31" s="20">
        <v>6.3607609137184301E-2</v>
      </c>
      <c r="AG31" s="9">
        <v>1.1657774197604415E-2</v>
      </c>
      <c r="AH31" s="8">
        <v>5.0984883312100084E-2</v>
      </c>
      <c r="AI31" s="20">
        <f>AVERAGE(Tabla3[[#This Row],[Emissions from degradation per capita 2010]:[Emissions from degradation per capita 2022]])</f>
        <v>6.5396691490803302E-3</v>
      </c>
      <c r="AJ31" s="20">
        <f>AVERAGE(Tabla3[[#This Row],[Net emissions from deforestation per capita tCO2  2010]:[Net emissions from deforestation per capita tCO2  2023]])</f>
        <v>1.6320279448909646E-2</v>
      </c>
      <c r="AK31" s="20">
        <v>-1810.2781385787894</v>
      </c>
      <c r="AL31" s="20">
        <v>10319.04059267999</v>
      </c>
      <c r="AM31" s="20">
        <v>20131.424982182751</v>
      </c>
      <c r="AN31" s="20">
        <v>-3607.2472697750709</v>
      </c>
      <c r="AO31" s="20">
        <v>-4757.8900017309243</v>
      </c>
      <c r="AP31" s="20">
        <v>2470.4668873730843</v>
      </c>
      <c r="AQ31" s="20">
        <v>-4227.4830729434507</v>
      </c>
      <c r="AR31" s="20">
        <v>2471.6887121680484</v>
      </c>
      <c r="AS31" s="20">
        <v>9267.4034095696152</v>
      </c>
      <c r="AT31" s="20">
        <v>12027.931318707968</v>
      </c>
      <c r="AU31" s="20">
        <v>15354.124279904154</v>
      </c>
      <c r="AV31" s="20">
        <v>36675.819398557956</v>
      </c>
      <c r="AW31" s="20">
        <v>31046.98274514619</v>
      </c>
      <c r="AX31" s="20">
        <v>48129.969605833248</v>
      </c>
      <c r="AY31" s="31">
        <f>AVERAGE(Tabla3[[#This Row],[Net emissions tCO2 2011]:[Net emissions tCO2 2013]])</f>
        <v>8947.7394350292234</v>
      </c>
      <c r="AZ31" s="31">
        <f>AVERAGE(Tabla3[[#This Row],[Net emissions tCO2 2021]:[Net emissions tCO2 2023]])</f>
        <v>38617.590583179131</v>
      </c>
    </row>
    <row r="32" spans="1:52" x14ac:dyDescent="0.3">
      <c r="A32" s="26">
        <f>VALUE(MID(Tabla3[[#This Row],[COD]],1,1))</f>
        <v>2</v>
      </c>
      <c r="B32" s="30"/>
      <c r="C32" s="6">
        <v>20102</v>
      </c>
      <c r="D32" s="22">
        <v>1.7277810303167592E-3</v>
      </c>
      <c r="E32" s="22">
        <v>6.7293440997777377E-4</v>
      </c>
      <c r="F32" s="22">
        <v>0</v>
      </c>
      <c r="G32" s="22">
        <v>0</v>
      </c>
      <c r="H32" s="22">
        <v>1.9237586238190638E-2</v>
      </c>
      <c r="I32" s="22">
        <v>0</v>
      </c>
      <c r="J32" s="22">
        <v>1.6209265297954818E-2</v>
      </c>
      <c r="K32" s="22">
        <v>0</v>
      </c>
      <c r="L32" s="22">
        <v>1.845763380099517E-3</v>
      </c>
      <c r="M32" s="22">
        <v>0</v>
      </c>
      <c r="N32" s="22">
        <v>0</v>
      </c>
      <c r="O32" s="22">
        <v>0</v>
      </c>
      <c r="P32" s="22">
        <v>8.1341878741011467E-2</v>
      </c>
      <c r="Q32" s="4">
        <v>2.2431146999259125E-4</v>
      </c>
      <c r="R32" s="4">
        <v>2.7113959580337157E-2</v>
      </c>
      <c r="S32" s="20">
        <v>-2.2341616370347372E-2</v>
      </c>
      <c r="T32" s="20">
        <v>-5.4763657346203802E-2</v>
      </c>
      <c r="U32" s="20">
        <v>-5.6610153439254143E-2</v>
      </c>
      <c r="V32" s="20">
        <v>-6.5072414738076003E-3</v>
      </c>
      <c r="W32" s="20">
        <v>0.19531884316441389</v>
      </c>
      <c r="X32" s="20">
        <v>-1.8420213698226919E-2</v>
      </c>
      <c r="Y32" s="20">
        <v>-3.0218534095623605E-2</v>
      </c>
      <c r="Z32" s="20">
        <v>3.5678471330120724E-4</v>
      </c>
      <c r="AA32" s="20">
        <v>-1.8152125122782903E-2</v>
      </c>
      <c r="AB32" s="20">
        <v>0.50661121436580125</v>
      </c>
      <c r="AC32" s="20">
        <v>0.90451349992647723</v>
      </c>
      <c r="AD32" s="20">
        <v>-1.7264569555255679E-2</v>
      </c>
      <c r="AE32" s="20">
        <v>-4.0147047079996209E-2</v>
      </c>
      <c r="AF32" s="20">
        <v>0.16670942413692871</v>
      </c>
      <c r="AG32" s="9">
        <v>-5.9099272914859335E-2</v>
      </c>
      <c r="AH32" s="8">
        <v>3.6442020965211173E-2</v>
      </c>
      <c r="AI32" s="20">
        <f>AVERAGE(Tabla3[[#This Row],[Emissions from degradation per capita 2010]:[Emissions from degradation per capita 2022]])</f>
        <v>9.3104006998116131E-3</v>
      </c>
      <c r="AJ32" s="20">
        <f>AVERAGE(Tabla3[[#This Row],[Net emissions from deforestation per capita tCO2  2010]:[Net emissions from deforestation per capita tCO2  2023]])</f>
        <v>0.10779175772324458</v>
      </c>
      <c r="AK32" s="20">
        <v>-359.00743345511194</v>
      </c>
      <c r="AL32" s="20">
        <v>-901.79314551993798</v>
      </c>
      <c r="AM32" s="20">
        <v>-954.73023775302113</v>
      </c>
      <c r="AN32" s="20">
        <v>-112.3345095623406</v>
      </c>
      <c r="AO32" s="20">
        <v>3449.5260891267135</v>
      </c>
      <c r="AP32" s="20">
        <v>-332.65063917627992</v>
      </c>
      <c r="AQ32" s="20">
        <v>-557.74348380292486</v>
      </c>
      <c r="AR32" s="20">
        <v>6.7271757692942629</v>
      </c>
      <c r="AS32" s="20">
        <v>-349.48286498893924</v>
      </c>
      <c r="AT32" s="20">
        <v>9955.4169735023606</v>
      </c>
      <c r="AU32" s="20">
        <v>18134.591160025942</v>
      </c>
      <c r="AV32" s="20">
        <v>-353.00865369631288</v>
      </c>
      <c r="AW32" s="20">
        <v>-836.86519638252105</v>
      </c>
      <c r="AX32" s="20">
        <v>3541.4082969407764</v>
      </c>
      <c r="AY32" s="31">
        <f>AVERAGE(Tabla3[[#This Row],[Net emissions tCO2 2011]:[Net emissions tCO2 2013]])</f>
        <v>-656.2859642784332</v>
      </c>
      <c r="AZ32" s="31">
        <f>AVERAGE(Tabla3[[#This Row],[Net emissions tCO2 2021]:[Net emissions tCO2 2023]])</f>
        <v>783.84481562064741</v>
      </c>
    </row>
    <row r="33" spans="1:52" x14ac:dyDescent="0.3">
      <c r="A33" s="26">
        <f>VALUE(MID(Tabla3[[#This Row],[COD]],1,1))</f>
        <v>2</v>
      </c>
      <c r="B33" s="30"/>
      <c r="C33" s="7">
        <v>20103</v>
      </c>
      <c r="D33" s="22">
        <v>1.1482410614086771E-2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4">
        <v>0</v>
      </c>
      <c r="R33" s="4">
        <v>0</v>
      </c>
      <c r="S33" s="20">
        <v>2.0087298809206976E-2</v>
      </c>
      <c r="T33" s="20">
        <v>1.9206149746798139E-2</v>
      </c>
      <c r="U33" s="20">
        <v>3.9973108789423006E-2</v>
      </c>
      <c r="V33" s="20">
        <v>3.0177300903938747E-2</v>
      </c>
      <c r="W33" s="20">
        <v>-3.3416211599606748E-3</v>
      </c>
      <c r="X33" s="20">
        <v>-3.4528956679002582E-3</v>
      </c>
      <c r="Y33" s="20">
        <v>-3.423127257325125E-3</v>
      </c>
      <c r="Z33" s="20">
        <v>2.988124978708344E-5</v>
      </c>
      <c r="AA33" s="20">
        <v>5.7780428085685591E-3</v>
      </c>
      <c r="AB33" s="20">
        <v>7.8035854975612674E-3</v>
      </c>
      <c r="AC33" s="20">
        <v>1.2724624499712875E-3</v>
      </c>
      <c r="AD33" s="20">
        <v>-5.8694472605761413E-3</v>
      </c>
      <c r="AE33" s="20">
        <v>-5.440081532931817E-3</v>
      </c>
      <c r="AF33" s="20">
        <v>1.7755254659624783E-2</v>
      </c>
      <c r="AG33" s="9">
        <v>0.11828767524419294</v>
      </c>
      <c r="AH33" s="8">
        <v>2.1544480889229677E-3</v>
      </c>
      <c r="AI33" s="20">
        <f>AVERAGE(Tabla3[[#This Row],[Emissions from degradation per capita 2010]:[Emissions from degradation per capita 2022]])</f>
        <v>8.8326235492975161E-4</v>
      </c>
      <c r="AJ33" s="20">
        <f>AVERAGE(Tabla3[[#This Row],[Net emissions from deforestation per capita tCO2  2010]:[Net emissions from deforestation per capita tCO2  2023]])</f>
        <v>8.6111365740132728E-3</v>
      </c>
      <c r="AK33" s="20">
        <v>300.02389501431537</v>
      </c>
      <c r="AL33" s="20">
        <v>294.43027561841546</v>
      </c>
      <c r="AM33" s="20">
        <v>628.53716260488738</v>
      </c>
      <c r="AN33" s="20">
        <v>486.39773596968473</v>
      </c>
      <c r="AO33" s="20">
        <v>-55.180190214430624</v>
      </c>
      <c r="AP33" s="20">
        <v>-58.378107057189666</v>
      </c>
      <c r="AQ33" s="20">
        <v>-59.223524678981988</v>
      </c>
      <c r="AR33" s="20">
        <v>0.52874871498244147</v>
      </c>
      <c r="AS33" s="20">
        <v>104.52479440700523</v>
      </c>
      <c r="AT33" s="20">
        <v>144.24147433692247</v>
      </c>
      <c r="AU33" s="20">
        <v>24.021546130557965</v>
      </c>
      <c r="AV33" s="20">
        <v>-113.11598760582339</v>
      </c>
      <c r="AW33" s="20">
        <v>-106.99008350817004</v>
      </c>
      <c r="AX33" s="20">
        <v>356.1881637267328</v>
      </c>
      <c r="AY33" s="31">
        <f>AVERAGE(Tabla3[[#This Row],[Net emissions tCO2 2011]:[Net emissions tCO2 2013]])</f>
        <v>469.78839139766251</v>
      </c>
      <c r="AZ33" s="31">
        <f>AVERAGE(Tabla3[[#This Row],[Net emissions tCO2 2021]:[Net emissions tCO2 2023]])</f>
        <v>45.360697537579789</v>
      </c>
    </row>
    <row r="34" spans="1:52" x14ac:dyDescent="0.3">
      <c r="A34" s="26">
        <f>VALUE(MID(Tabla3[[#This Row],[COD]],1,1))</f>
        <v>2</v>
      </c>
      <c r="B34" s="30"/>
      <c r="C34" s="6">
        <v>20104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4">
        <v>0</v>
      </c>
      <c r="R34" s="4">
        <v>0</v>
      </c>
      <c r="S34" s="20">
        <v>-2.2796742003996541E-4</v>
      </c>
      <c r="T34" s="20">
        <v>-2.8871258949000504E-4</v>
      </c>
      <c r="U34" s="20">
        <v>-3.345060893688091E-4</v>
      </c>
      <c r="V34" s="20">
        <v>-2.9900647597645545E-4</v>
      </c>
      <c r="W34" s="20">
        <v>-2.8384397224638208E-4</v>
      </c>
      <c r="X34" s="20">
        <v>-2.7111325776283795E-4</v>
      </c>
      <c r="Y34" s="20">
        <v>-2.6028255402204848E-4</v>
      </c>
      <c r="Z34" s="20">
        <v>-2.508997469747356E-4</v>
      </c>
      <c r="AA34" s="20">
        <v>-2.4250312660195611E-4</v>
      </c>
      <c r="AB34" s="20">
        <v>4.3104186546781874E-3</v>
      </c>
      <c r="AC34" s="20">
        <v>-2.2675167077621438E-4</v>
      </c>
      <c r="AD34" s="20">
        <v>-2.1844403587179334E-4</v>
      </c>
      <c r="AE34" s="20">
        <v>-2.0930967982982977E-4</v>
      </c>
      <c r="AF34" s="20">
        <v>8.2658527837627875E-4</v>
      </c>
      <c r="AG34" s="9">
        <v>-1.2139534639502474E-3</v>
      </c>
      <c r="AH34" s="8">
        <v>1.3289109249441141E-4</v>
      </c>
      <c r="AI34" s="20">
        <f>AVERAGE(Tabla3[[#This Row],[Emissions from degradation per capita 2010]:[Emissions from degradation per capita 2022]])</f>
        <v>0</v>
      </c>
      <c r="AJ34" s="20">
        <f>AVERAGE(Tabla3[[#This Row],[Net emissions from deforestation per capita tCO2  2010]:[Net emissions from deforestation per capita tCO2  2023]])</f>
        <v>1.4454737957810237E-4</v>
      </c>
      <c r="AK34" s="20">
        <v>-4.2155735313790403</v>
      </c>
      <c r="AL34" s="20">
        <v>-5.9073482935549926</v>
      </c>
      <c r="AM34" s="20">
        <v>-7.5033060906317575</v>
      </c>
      <c r="AN34" s="20">
        <v>-7.2960570203014896</v>
      </c>
      <c r="AO34" s="20">
        <v>-7.4852493921093419</v>
      </c>
      <c r="AP34" s="20">
        <v>-7.683349724998827</v>
      </c>
      <c r="AQ34" s="20">
        <v>-7.8891642124082892</v>
      </c>
      <c r="AR34" s="20">
        <v>-8.0990438323444653</v>
      </c>
      <c r="AS34" s="20">
        <v>-8.305732086116997</v>
      </c>
      <c r="AT34" s="20">
        <v>156.11905325378928</v>
      </c>
      <c r="AU34" s="20">
        <v>-8.6594195552728515</v>
      </c>
      <c r="AV34" s="20">
        <v>-8.772494036575349</v>
      </c>
      <c r="AW34" s="20">
        <v>-8.8180075015508983</v>
      </c>
      <c r="AX34" s="20">
        <v>36.45075760583714</v>
      </c>
      <c r="AY34" s="31">
        <f>AVERAGE(Tabla3[[#This Row],[Net emissions tCO2 2011]:[Net emissions tCO2 2013]])</f>
        <v>-6.9022371348294129</v>
      </c>
      <c r="AZ34" s="31">
        <f>AVERAGE(Tabla3[[#This Row],[Net emissions tCO2 2021]:[Net emissions tCO2 2023]])</f>
        <v>6.2867520225702975</v>
      </c>
    </row>
    <row r="35" spans="1:52" x14ac:dyDescent="0.3">
      <c r="A35" s="26">
        <f>VALUE(MID(Tabla3[[#This Row],[COD]],1,1))</f>
        <v>2</v>
      </c>
      <c r="B35" s="30"/>
      <c r="C35" s="7">
        <v>20105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4.1878088484910537E-6</v>
      </c>
      <c r="J35" s="22">
        <v>0</v>
      </c>
      <c r="K35" s="22">
        <v>3.3498092306299665E-5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4">
        <v>0</v>
      </c>
      <c r="R35" s="4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9">
        <v>0</v>
      </c>
      <c r="AH35" s="8">
        <v>0</v>
      </c>
      <c r="AI35" s="20">
        <f>AVERAGE(Tabla3[[#This Row],[Emissions from degradation per capita 2010]:[Emissions from degradation per capita 2022]])</f>
        <v>2.8989154734454398E-6</v>
      </c>
      <c r="AJ35" s="20">
        <f>AVERAGE(Tabla3[[#This Row],[Net emissions from deforestation per capita tCO2  2010]:[Net emissions from deforestation per capita tCO2  2023]])</f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31">
        <f>AVERAGE(Tabla3[[#This Row],[Net emissions tCO2 2011]:[Net emissions tCO2 2013]])</f>
        <v>0</v>
      </c>
      <c r="AZ35" s="31">
        <f>AVERAGE(Tabla3[[#This Row],[Net emissions tCO2 2021]:[Net emissions tCO2 2023]])</f>
        <v>0</v>
      </c>
    </row>
    <row r="36" spans="1:52" x14ac:dyDescent="0.3">
      <c r="A36" s="26">
        <f>VALUE(MID(Tabla3[[#This Row],[COD]],1,1))</f>
        <v>2</v>
      </c>
      <c r="B36" s="30"/>
      <c r="C36" s="6">
        <v>20201</v>
      </c>
      <c r="D36" s="22">
        <v>5.7909430221954631E-3</v>
      </c>
      <c r="E36" s="22">
        <v>0</v>
      </c>
      <c r="F36" s="22">
        <v>0</v>
      </c>
      <c r="G36" s="22">
        <v>0</v>
      </c>
      <c r="H36" s="22">
        <v>0</v>
      </c>
      <c r="I36" s="22">
        <v>1.7457299929816851E-2</v>
      </c>
      <c r="J36" s="22">
        <v>6.4680674657629611E-2</v>
      </c>
      <c r="K36" s="22">
        <v>0</v>
      </c>
      <c r="L36" s="22">
        <v>0</v>
      </c>
      <c r="M36" s="22">
        <v>0.12829684404296687</v>
      </c>
      <c r="N36" s="22">
        <v>2.6086869941500938E-2</v>
      </c>
      <c r="O36" s="22">
        <v>0</v>
      </c>
      <c r="P36" s="22">
        <v>1.9072114606852719E-2</v>
      </c>
      <c r="Q36" s="4">
        <v>0</v>
      </c>
      <c r="R36" s="4">
        <v>1.5052994849451218E-2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9">
        <v>0</v>
      </c>
      <c r="AH36" s="8">
        <v>0</v>
      </c>
      <c r="AI36" s="20">
        <f>AVERAGE(Tabla3[[#This Row],[Emissions from degradation per capita 2010]:[Emissions from degradation per capita 2022]])</f>
        <v>2.0106518938535576E-2</v>
      </c>
      <c r="AJ36" s="20">
        <f>AVERAGE(Tabla3[[#This Row],[Net emissions from deforestation per capita tCO2  2010]:[Net emissions from deforestation per capita tCO2  2023]])</f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31">
        <f>AVERAGE(Tabla3[[#This Row],[Net emissions tCO2 2011]:[Net emissions tCO2 2013]])</f>
        <v>0</v>
      </c>
      <c r="AZ36" s="31">
        <f>AVERAGE(Tabla3[[#This Row],[Net emissions tCO2 2021]:[Net emissions tCO2 2023]])</f>
        <v>0</v>
      </c>
    </row>
    <row r="37" spans="1:52" x14ac:dyDescent="0.3">
      <c r="A37" s="26">
        <f>VALUE(MID(Tabla3[[#This Row],[COD]],1,1))</f>
        <v>2</v>
      </c>
      <c r="B37" s="30"/>
      <c r="C37" s="7">
        <v>20202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7.3306991942501079E-2</v>
      </c>
      <c r="Q37" s="4">
        <v>0</v>
      </c>
      <c r="R37" s="4">
        <v>2.4435663980833692E-2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9">
        <v>0</v>
      </c>
      <c r="AH37" s="8">
        <v>0</v>
      </c>
      <c r="AI37" s="20">
        <f>AVERAGE(Tabla3[[#This Row],[Emissions from degradation per capita 2010]:[Emissions from degradation per capita 2022]])</f>
        <v>5.638999380192391E-3</v>
      </c>
      <c r="AJ37" s="20">
        <f>AVERAGE(Tabla3[[#This Row],[Net emissions from deforestation per capita tCO2  2010]:[Net emissions from deforestation per capita tCO2  2023]])</f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31">
        <f>AVERAGE(Tabla3[[#This Row],[Net emissions tCO2 2011]:[Net emissions tCO2 2013]])</f>
        <v>0</v>
      </c>
      <c r="AZ37" s="31">
        <f>AVERAGE(Tabla3[[#This Row],[Net emissions tCO2 2021]:[Net emissions tCO2 2023]])</f>
        <v>0</v>
      </c>
    </row>
    <row r="38" spans="1:52" x14ac:dyDescent="0.3">
      <c r="A38" s="26">
        <f>VALUE(MID(Tabla3[[#This Row],[COD]],1,1))</f>
        <v>2</v>
      </c>
      <c r="B38" s="30"/>
      <c r="C38" s="6">
        <v>20203</v>
      </c>
      <c r="D38" s="22">
        <v>0.91915674999461083</v>
      </c>
      <c r="E38" s="22">
        <v>0</v>
      </c>
      <c r="F38" s="22">
        <v>0</v>
      </c>
      <c r="G38" s="22">
        <v>0</v>
      </c>
      <c r="H38" s="22">
        <v>0</v>
      </c>
      <c r="I38" s="22">
        <v>0.3644332285165699</v>
      </c>
      <c r="J38" s="22">
        <v>0.32707049566635338</v>
      </c>
      <c r="K38" s="22">
        <v>0</v>
      </c>
      <c r="L38" s="22">
        <v>0</v>
      </c>
      <c r="M38" s="22">
        <v>0.72776348826698811</v>
      </c>
      <c r="N38" s="22">
        <v>1.5776746147320875E-2</v>
      </c>
      <c r="O38" s="22">
        <v>0</v>
      </c>
      <c r="P38" s="22">
        <v>0.23354909737100796</v>
      </c>
      <c r="Q38" s="4">
        <v>0</v>
      </c>
      <c r="R38" s="4">
        <v>8.310861450610961E-2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9">
        <v>0</v>
      </c>
      <c r="AH38" s="8">
        <v>0</v>
      </c>
      <c r="AI38" s="20">
        <f>AVERAGE(Tabla3[[#This Row],[Emissions from degradation per capita 2010]:[Emissions from degradation per capita 2022]])</f>
        <v>0.19905767738175778</v>
      </c>
      <c r="AJ38" s="20">
        <f>AVERAGE(Tabla3[[#This Row],[Net emissions from deforestation per capita tCO2  2010]:[Net emissions from deforestation per capita tCO2  2023]])</f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31">
        <f>AVERAGE(Tabla3[[#This Row],[Net emissions tCO2 2011]:[Net emissions tCO2 2013]])</f>
        <v>0</v>
      </c>
      <c r="AZ38" s="31">
        <f>AVERAGE(Tabla3[[#This Row],[Net emissions tCO2 2021]:[Net emissions tCO2 2023]])</f>
        <v>0</v>
      </c>
    </row>
    <row r="39" spans="1:52" x14ac:dyDescent="0.3">
      <c r="A39" s="26">
        <f>VALUE(MID(Tabla3[[#This Row],[COD]],1,1))</f>
        <v>2</v>
      </c>
      <c r="B39" s="30"/>
      <c r="C39" s="7">
        <v>20204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0.33316807859017522</v>
      </c>
      <c r="Q39" s="4">
        <v>0</v>
      </c>
      <c r="R39" s="4">
        <v>0.11105602619672507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9">
        <v>0</v>
      </c>
      <c r="AH39" s="8">
        <v>0</v>
      </c>
      <c r="AI39" s="20">
        <f>AVERAGE(Tabla3[[#This Row],[Emissions from degradation per capita 2010]:[Emissions from degradation per capita 2022]])</f>
        <v>2.5628313737705785E-2</v>
      </c>
      <c r="AJ39" s="20">
        <f>AVERAGE(Tabla3[[#This Row],[Net emissions from deforestation per capita tCO2  2010]:[Net emissions from deforestation per capita tCO2  2023]])</f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31">
        <f>AVERAGE(Tabla3[[#This Row],[Net emissions tCO2 2011]:[Net emissions tCO2 2013]])</f>
        <v>0</v>
      </c>
      <c r="AZ39" s="31">
        <f>AVERAGE(Tabla3[[#This Row],[Net emissions tCO2 2021]:[Net emissions tCO2 2023]])</f>
        <v>0</v>
      </c>
    </row>
    <row r="40" spans="1:52" x14ac:dyDescent="0.3">
      <c r="A40" s="26">
        <f>VALUE(MID(Tabla3[[#This Row],[COD]],1,1))</f>
        <v>2</v>
      </c>
      <c r="B40" s="30"/>
      <c r="C40" s="6">
        <v>20205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5.1744888294960621E-2</v>
      </c>
      <c r="K40" s="22">
        <v>0</v>
      </c>
      <c r="L40" s="22">
        <v>0</v>
      </c>
      <c r="M40" s="22">
        <v>0.31142486700712607</v>
      </c>
      <c r="N40" s="22">
        <v>1.4123875055120474</v>
      </c>
      <c r="O40" s="22">
        <v>0</v>
      </c>
      <c r="P40" s="22">
        <v>0.27547601072087619</v>
      </c>
      <c r="Q40" s="4">
        <v>0</v>
      </c>
      <c r="R40" s="4">
        <v>0.56262117207764117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9">
        <v>0</v>
      </c>
      <c r="AH40" s="8">
        <v>0</v>
      </c>
      <c r="AI40" s="20">
        <f>AVERAGE(Tabla3[[#This Row],[Emissions from degradation per capita 2010]:[Emissions from degradation per capita 2022]])</f>
        <v>0.15777179011807771</v>
      </c>
      <c r="AJ40" s="20">
        <f>AVERAGE(Tabla3[[#This Row],[Net emissions from deforestation per capita tCO2  2010]:[Net emissions from deforestation per capita tCO2  2023]])</f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31">
        <f>AVERAGE(Tabla3[[#This Row],[Net emissions tCO2 2011]:[Net emissions tCO2 2013]])</f>
        <v>0</v>
      </c>
      <c r="AZ40" s="31">
        <f>AVERAGE(Tabla3[[#This Row],[Net emissions tCO2 2021]:[Net emissions tCO2 2023]])</f>
        <v>0</v>
      </c>
    </row>
    <row r="41" spans="1:52" x14ac:dyDescent="0.3">
      <c r="A41" s="26">
        <f>VALUE(MID(Tabla3[[#This Row],[COD]],1,1))</f>
        <v>2</v>
      </c>
      <c r="B41" s="30"/>
      <c r="C41" s="7">
        <v>20206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4">
        <v>0</v>
      </c>
      <c r="R41" s="4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9">
        <v>0</v>
      </c>
      <c r="AH41" s="8">
        <v>0</v>
      </c>
      <c r="AI41" s="20">
        <f>AVERAGE(Tabla3[[#This Row],[Emissions from degradation per capita 2010]:[Emissions from degradation per capita 2022]])</f>
        <v>0</v>
      </c>
      <c r="AJ41" s="20">
        <f>AVERAGE(Tabla3[[#This Row],[Net emissions from deforestation per capita tCO2  2010]:[Net emissions from deforestation per capita tCO2  2023]])</f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31">
        <f>AVERAGE(Tabla3[[#This Row],[Net emissions tCO2 2011]:[Net emissions tCO2 2013]])</f>
        <v>0</v>
      </c>
      <c r="AZ41" s="31">
        <f>AVERAGE(Tabla3[[#This Row],[Net emissions tCO2 2021]:[Net emissions tCO2 2023]])</f>
        <v>0</v>
      </c>
    </row>
    <row r="42" spans="1:52" x14ac:dyDescent="0.3">
      <c r="A42" s="26">
        <f>VALUE(MID(Tabla3[[#This Row],[COD]],1,1))</f>
        <v>2</v>
      </c>
      <c r="B42" s="30"/>
      <c r="C42" s="6">
        <v>20301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1.5160192115170921E-2</v>
      </c>
      <c r="P42" s="22">
        <v>0.96531300141415599</v>
      </c>
      <c r="Q42" s="4">
        <v>0</v>
      </c>
      <c r="R42" s="4">
        <v>0.32682439784310896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9">
        <v>0</v>
      </c>
      <c r="AH42" s="8">
        <v>0</v>
      </c>
      <c r="AI42" s="20">
        <f>AVERAGE(Tabla3[[#This Row],[Emissions from degradation per capita 2010]:[Emissions from degradation per capita 2022]])</f>
        <v>7.5421014886871307E-2</v>
      </c>
      <c r="AJ42" s="20">
        <f>AVERAGE(Tabla3[[#This Row],[Net emissions from deforestation per capita tCO2  2010]:[Net emissions from deforestation per capita tCO2  2023]])</f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31">
        <f>AVERAGE(Tabla3[[#This Row],[Net emissions tCO2 2011]:[Net emissions tCO2 2013]])</f>
        <v>0</v>
      </c>
      <c r="AZ42" s="31">
        <f>AVERAGE(Tabla3[[#This Row],[Net emissions tCO2 2021]:[Net emissions tCO2 2023]])</f>
        <v>0</v>
      </c>
    </row>
    <row r="43" spans="1:52" x14ac:dyDescent="0.3">
      <c r="A43" s="26">
        <f>VALUE(MID(Tabla3[[#This Row],[COD]],1,1))</f>
        <v>2</v>
      </c>
      <c r="B43" s="30"/>
      <c r="C43" s="7">
        <v>20302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0.27963629051453726</v>
      </c>
      <c r="Q43" s="4">
        <v>0</v>
      </c>
      <c r="R43" s="4">
        <v>9.321209683817909E-2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9">
        <v>0</v>
      </c>
      <c r="AH43" s="8">
        <v>0</v>
      </c>
      <c r="AI43" s="20">
        <f>AVERAGE(Tabla3[[#This Row],[Emissions from degradation per capita 2010]:[Emissions from degradation per capita 2022]])</f>
        <v>2.1510483885733636E-2</v>
      </c>
      <c r="AJ43" s="20">
        <f>AVERAGE(Tabla3[[#This Row],[Net emissions from deforestation per capita tCO2  2010]:[Net emissions from deforestation per capita tCO2  2023]])</f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31">
        <f>AVERAGE(Tabla3[[#This Row],[Net emissions tCO2 2011]:[Net emissions tCO2 2013]])</f>
        <v>0</v>
      </c>
      <c r="AZ43" s="31">
        <f>AVERAGE(Tabla3[[#This Row],[Net emissions tCO2 2021]:[Net emissions tCO2 2023]])</f>
        <v>0</v>
      </c>
    </row>
    <row r="44" spans="1:52" x14ac:dyDescent="0.3">
      <c r="A44" s="26">
        <f>VALUE(MID(Tabla3[[#This Row],[COD]],1,1))</f>
        <v>2</v>
      </c>
      <c r="B44" s="30"/>
      <c r="C44" s="6">
        <v>20303</v>
      </c>
      <c r="D44" s="22">
        <v>0</v>
      </c>
      <c r="E44" s="22">
        <v>0</v>
      </c>
      <c r="F44" s="22">
        <v>0.30893568647136838</v>
      </c>
      <c r="G44" s="22">
        <v>0.91534891647444372</v>
      </c>
      <c r="H44" s="22">
        <v>0</v>
      </c>
      <c r="I44" s="22">
        <v>1.676196842366429E-2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0.54461185621660724</v>
      </c>
      <c r="Q44" s="4">
        <v>0.40809486764860403</v>
      </c>
      <c r="R44" s="4">
        <v>0.18153728540553574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9">
        <v>0</v>
      </c>
      <c r="AH44" s="8">
        <v>0</v>
      </c>
      <c r="AI44" s="20">
        <f>AVERAGE(Tabla3[[#This Row],[Emissions from degradation per capita 2010]:[Emissions from degradation per capita 2022]])</f>
        <v>0.1373583405835449</v>
      </c>
      <c r="AJ44" s="20">
        <f>AVERAGE(Tabla3[[#This Row],[Net emissions from deforestation per capita tCO2  2010]:[Net emissions from deforestation per capita tCO2  2023]])</f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31">
        <f>AVERAGE(Tabla3[[#This Row],[Net emissions tCO2 2011]:[Net emissions tCO2 2013]])</f>
        <v>0</v>
      </c>
      <c r="AZ44" s="31">
        <f>AVERAGE(Tabla3[[#This Row],[Net emissions tCO2 2021]:[Net emissions tCO2 2023]])</f>
        <v>0</v>
      </c>
    </row>
    <row r="45" spans="1:52" x14ac:dyDescent="0.3">
      <c r="A45" s="26">
        <f>VALUE(MID(Tabla3[[#This Row],[COD]],1,1))</f>
        <v>2</v>
      </c>
      <c r="B45" s="30"/>
      <c r="C45" s="7">
        <v>20304</v>
      </c>
      <c r="D45" s="22">
        <v>0</v>
      </c>
      <c r="E45" s="22">
        <v>0</v>
      </c>
      <c r="F45" s="22">
        <v>0</v>
      </c>
      <c r="G45" s="22">
        <v>8.4736059196011237E-2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0.4134477792244417</v>
      </c>
      <c r="Q45" s="4">
        <v>2.824535306533708E-2</v>
      </c>
      <c r="R45" s="4">
        <v>0.13781592640814724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9">
        <v>0</v>
      </c>
      <c r="AH45" s="8">
        <v>0</v>
      </c>
      <c r="AI45" s="20">
        <f>AVERAGE(Tabla3[[#This Row],[Emissions from degradation per capita 2010]:[Emissions from degradation per capita 2022]])</f>
        <v>3.8321833724650228E-2</v>
      </c>
      <c r="AJ45" s="20">
        <f>AVERAGE(Tabla3[[#This Row],[Net emissions from deforestation per capita tCO2  2010]:[Net emissions from deforestation per capita tCO2  2023]])</f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31">
        <f>AVERAGE(Tabla3[[#This Row],[Net emissions tCO2 2011]:[Net emissions tCO2 2013]])</f>
        <v>0</v>
      </c>
      <c r="AZ45" s="31">
        <f>AVERAGE(Tabla3[[#This Row],[Net emissions tCO2 2021]:[Net emissions tCO2 2023]])</f>
        <v>0</v>
      </c>
    </row>
    <row r="46" spans="1:52" x14ac:dyDescent="0.3">
      <c r="A46" s="26">
        <f>VALUE(MID(Tabla3[[#This Row],[COD]],1,1))</f>
        <v>2</v>
      </c>
      <c r="B46" s="30"/>
      <c r="C46" s="6">
        <v>20305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4">
        <v>0</v>
      </c>
      <c r="R46" s="4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9">
        <v>0</v>
      </c>
      <c r="AH46" s="8">
        <v>0</v>
      </c>
      <c r="AI46" s="20">
        <f>AVERAGE(Tabla3[[#This Row],[Emissions from degradation per capita 2010]:[Emissions from degradation per capita 2022]])</f>
        <v>0</v>
      </c>
      <c r="AJ46" s="20">
        <f>AVERAGE(Tabla3[[#This Row],[Net emissions from deforestation per capita tCO2  2010]:[Net emissions from deforestation per capita tCO2  2023]])</f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31">
        <f>AVERAGE(Tabla3[[#This Row],[Net emissions tCO2 2011]:[Net emissions tCO2 2013]])</f>
        <v>0</v>
      </c>
      <c r="AZ46" s="31">
        <f>AVERAGE(Tabla3[[#This Row],[Net emissions tCO2 2021]:[Net emissions tCO2 2023]])</f>
        <v>0</v>
      </c>
    </row>
    <row r="47" spans="1:52" x14ac:dyDescent="0.3">
      <c r="A47" s="26">
        <f>VALUE(MID(Tabla3[[#This Row],[COD]],1,1))</f>
        <v>2</v>
      </c>
      <c r="B47" s="30"/>
      <c r="C47" s="7">
        <v>20306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4">
        <v>0</v>
      </c>
      <c r="R47" s="4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9">
        <v>0</v>
      </c>
      <c r="AH47" s="8">
        <v>0</v>
      </c>
      <c r="AI47" s="20">
        <f>AVERAGE(Tabla3[[#This Row],[Emissions from degradation per capita 2010]:[Emissions from degradation per capita 2022]])</f>
        <v>0</v>
      </c>
      <c r="AJ47" s="20">
        <f>AVERAGE(Tabla3[[#This Row],[Net emissions from deforestation per capita tCO2  2010]:[Net emissions from deforestation per capita tCO2  2023]])</f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31">
        <f>AVERAGE(Tabla3[[#This Row],[Net emissions tCO2 2011]:[Net emissions tCO2 2013]])</f>
        <v>0</v>
      </c>
      <c r="AZ47" s="31">
        <f>AVERAGE(Tabla3[[#This Row],[Net emissions tCO2 2021]:[Net emissions tCO2 2023]])</f>
        <v>0</v>
      </c>
    </row>
    <row r="48" spans="1:52" x14ac:dyDescent="0.3">
      <c r="A48" s="26">
        <f>VALUE(MID(Tabla3[[#This Row],[COD]],1,1))</f>
        <v>2</v>
      </c>
      <c r="B48" s="30"/>
      <c r="C48" s="6">
        <v>20307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4">
        <v>0</v>
      </c>
      <c r="R48" s="4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9">
        <v>0</v>
      </c>
      <c r="AH48" s="8">
        <v>0</v>
      </c>
      <c r="AI48" s="20">
        <f>AVERAGE(Tabla3[[#This Row],[Emissions from degradation per capita 2010]:[Emissions from degradation per capita 2022]])</f>
        <v>0</v>
      </c>
      <c r="AJ48" s="20">
        <f>AVERAGE(Tabla3[[#This Row],[Net emissions from deforestation per capita tCO2  2010]:[Net emissions from deforestation per capita tCO2  2023]])</f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31">
        <f>AVERAGE(Tabla3[[#This Row],[Net emissions tCO2 2011]:[Net emissions tCO2 2013]])</f>
        <v>0</v>
      </c>
      <c r="AZ48" s="31">
        <f>AVERAGE(Tabla3[[#This Row],[Net emissions tCO2 2021]:[Net emissions tCO2 2023]])</f>
        <v>0</v>
      </c>
    </row>
    <row r="49" spans="1:52" x14ac:dyDescent="0.3">
      <c r="A49" s="26">
        <f>VALUE(MID(Tabla3[[#This Row],[COD]],1,1))</f>
        <v>2</v>
      </c>
      <c r="B49" s="30"/>
      <c r="C49" s="7">
        <v>20308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4">
        <v>0</v>
      </c>
      <c r="R49" s="4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9">
        <v>0</v>
      </c>
      <c r="AH49" s="8">
        <v>0</v>
      </c>
      <c r="AI49" s="20">
        <f>AVERAGE(Tabla3[[#This Row],[Emissions from degradation per capita 2010]:[Emissions from degradation per capita 2022]])</f>
        <v>0</v>
      </c>
      <c r="AJ49" s="20">
        <f>AVERAGE(Tabla3[[#This Row],[Net emissions from deforestation per capita tCO2  2010]:[Net emissions from deforestation per capita tCO2  2023]])</f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31">
        <f>AVERAGE(Tabla3[[#This Row],[Net emissions tCO2 2011]:[Net emissions tCO2 2013]])</f>
        <v>0</v>
      </c>
      <c r="AZ49" s="31">
        <f>AVERAGE(Tabla3[[#This Row],[Net emissions tCO2 2021]:[Net emissions tCO2 2023]])</f>
        <v>0</v>
      </c>
    </row>
    <row r="50" spans="1:52" x14ac:dyDescent="0.3">
      <c r="A50" s="26">
        <f>VALUE(MID(Tabla3[[#This Row],[COD]],1,1))</f>
        <v>2</v>
      </c>
      <c r="B50" s="30"/>
      <c r="C50" s="6">
        <v>20401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3.6316644240447171E-2</v>
      </c>
      <c r="Q50" s="4">
        <v>0</v>
      </c>
      <c r="R50" s="4">
        <v>1.2105548080149056E-2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9">
        <v>0</v>
      </c>
      <c r="AH50" s="8">
        <v>0</v>
      </c>
      <c r="AI50" s="20">
        <f>AVERAGE(Tabla3[[#This Row],[Emissions from degradation per capita 2010]:[Emissions from degradation per capita 2022]])</f>
        <v>2.7935880184959362E-3</v>
      </c>
      <c r="AJ50" s="20">
        <f>AVERAGE(Tabla3[[#This Row],[Net emissions from deforestation per capita tCO2  2010]:[Net emissions from deforestation per capita tCO2  2023]])</f>
        <v>0</v>
      </c>
      <c r="AK50" s="20">
        <v>0</v>
      </c>
      <c r="AL50" s="20">
        <v>0</v>
      </c>
      <c r="AM50" s="20">
        <v>0</v>
      </c>
      <c r="AN50" s="20">
        <v>0</v>
      </c>
      <c r="AO50" s="20">
        <v>0</v>
      </c>
      <c r="AP50" s="20">
        <v>0</v>
      </c>
      <c r="AQ50" s="20">
        <v>0</v>
      </c>
      <c r="AR50" s="20">
        <v>0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31">
        <f>AVERAGE(Tabla3[[#This Row],[Net emissions tCO2 2011]:[Net emissions tCO2 2013]])</f>
        <v>0</v>
      </c>
      <c r="AZ50" s="31">
        <f>AVERAGE(Tabla3[[#This Row],[Net emissions tCO2 2021]:[Net emissions tCO2 2023]])</f>
        <v>0</v>
      </c>
    </row>
    <row r="51" spans="1:52" x14ac:dyDescent="0.3">
      <c r="A51" s="26">
        <f>VALUE(MID(Tabla3[[#This Row],[COD]],1,1))</f>
        <v>2</v>
      </c>
      <c r="B51" s="30"/>
      <c r="C51" s="7">
        <v>20402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2.5403641087327428E-2</v>
      </c>
      <c r="J51" s="22">
        <v>3.430385772944624E-2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4">
        <v>0</v>
      </c>
      <c r="R51" s="4">
        <v>0</v>
      </c>
      <c r="S51" s="20">
        <v>-7.0635896358821046E-2</v>
      </c>
      <c r="T51" s="20">
        <v>-7.5665691609615657E-2</v>
      </c>
      <c r="U51" s="20">
        <v>0.2059354818160451</v>
      </c>
      <c r="V51" s="20">
        <v>8.6832343115882699E-2</v>
      </c>
      <c r="W51" s="20">
        <v>2.7435798173231801E-2</v>
      </c>
      <c r="X51" s="20">
        <v>0.13047940565532046</v>
      </c>
      <c r="Y51" s="20">
        <v>-3.8797920856811857E-2</v>
      </c>
      <c r="Z51" s="20">
        <v>0.21104143236089054</v>
      </c>
      <c r="AA51" s="20">
        <v>1.4291300896815705E-2</v>
      </c>
      <c r="AB51" s="20">
        <v>0.33905788559099115</v>
      </c>
      <c r="AC51" s="20">
        <v>2.3928243633976897E-2</v>
      </c>
      <c r="AD51" s="20">
        <v>-3.8193292034143039E-2</v>
      </c>
      <c r="AE51" s="20">
        <v>0.64909009876727952</v>
      </c>
      <c r="AF51" s="20">
        <v>-8.960270309091023E-2</v>
      </c>
      <c r="AG51" s="9">
        <v>7.1811731386965408E-2</v>
      </c>
      <c r="AH51" s="8">
        <v>0.17318468050374239</v>
      </c>
      <c r="AI51" s="20">
        <f>AVERAGE(Tabla3[[#This Row],[Emissions from degradation per capita 2010]:[Emissions from degradation per capita 2022]])</f>
        <v>4.5928845243672052E-3</v>
      </c>
      <c r="AJ51" s="20">
        <f>AVERAGE(Tabla3[[#This Row],[Net emissions from deforestation per capita tCO2  2010]:[Net emissions from deforestation per capita tCO2  2023]])</f>
        <v>9.822832043286657E-2</v>
      </c>
      <c r="AK51" s="20">
        <v>-1055.9360146680158</v>
      </c>
      <c r="AL51" s="20">
        <v>-1145.7299023528003</v>
      </c>
      <c r="AM51" s="20">
        <v>3158.0206136490515</v>
      </c>
      <c r="AN51" s="20">
        <v>1348.3326239034266</v>
      </c>
      <c r="AO51" s="20">
        <v>431.31818308137713</v>
      </c>
      <c r="AP51" s="20">
        <v>2076.5797410044252</v>
      </c>
      <c r="AQ51" s="20">
        <v>-624.95690916152535</v>
      </c>
      <c r="AR51" s="20">
        <v>3440.1863889148767</v>
      </c>
      <c r="AS51" s="20">
        <v>235.72071699207822</v>
      </c>
      <c r="AT51" s="20">
        <v>5657.8589368568691</v>
      </c>
      <c r="AU51" s="20">
        <v>403.90875254153002</v>
      </c>
      <c r="AV51" s="20">
        <v>-652.11226819095828</v>
      </c>
      <c r="AW51" s="20">
        <v>11207.838735414616</v>
      </c>
      <c r="AX51" s="20">
        <v>-1564.4631959672927</v>
      </c>
      <c r="AY51" s="31">
        <f>AVERAGE(Tabla3[[#This Row],[Net emissions tCO2 2011]:[Net emissions tCO2 2013]])</f>
        <v>1120.2077783998927</v>
      </c>
      <c r="AZ51" s="31">
        <f>AVERAGE(Tabla3[[#This Row],[Net emissions tCO2 2021]:[Net emissions tCO2 2023]])</f>
        <v>2997.087757085455</v>
      </c>
    </row>
    <row r="52" spans="1:52" x14ac:dyDescent="0.3">
      <c r="A52" s="26">
        <f>VALUE(MID(Tabla3[[#This Row],[COD]],1,1))</f>
        <v>2</v>
      </c>
      <c r="B52" s="30"/>
      <c r="C52" s="6">
        <v>20403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1.7996475656566289E-2</v>
      </c>
      <c r="O52" s="22">
        <v>0</v>
      </c>
      <c r="P52" s="22">
        <v>0.13269658892467234</v>
      </c>
      <c r="Q52" s="4">
        <v>0</v>
      </c>
      <c r="R52" s="4">
        <v>5.023102152707954E-2</v>
      </c>
      <c r="S52" s="20">
        <v>-1.8222922223120285E-2</v>
      </c>
      <c r="T52" s="20">
        <v>-2.2319709425927616E-2</v>
      </c>
      <c r="U52" s="20">
        <v>1.9676665916935888E-2</v>
      </c>
      <c r="V52" s="20">
        <v>6.1389761488296838E-3</v>
      </c>
      <c r="W52" s="20">
        <v>3.2375760290730532E-3</v>
      </c>
      <c r="X52" s="20">
        <v>-2.743070653559527E-3</v>
      </c>
      <c r="Y52" s="20">
        <v>-1.4895492843077139E-2</v>
      </c>
      <c r="Z52" s="20">
        <v>4.5467276876715992E-2</v>
      </c>
      <c r="AA52" s="20">
        <v>-3.3801503900488103E-3</v>
      </c>
      <c r="AB52" s="20">
        <v>3.9268822580482504E-2</v>
      </c>
      <c r="AC52" s="20">
        <v>-1.6258479116272057E-2</v>
      </c>
      <c r="AD52" s="20">
        <v>-1.4791627150299141E-2</v>
      </c>
      <c r="AE52" s="20">
        <v>-1.209371097954939E-3</v>
      </c>
      <c r="AF52" s="20">
        <v>-1.4182013052899378E-2</v>
      </c>
      <c r="AG52" s="9">
        <v>7.7723000556067514E-4</v>
      </c>
      <c r="AH52" s="8">
        <v>-9.751089210333061E-3</v>
      </c>
      <c r="AI52" s="20">
        <f>AVERAGE(Tabla3[[#This Row],[Emissions from degradation per capita 2010]:[Emissions from degradation per capita 2022]])</f>
        <v>1.1591774198556818E-2</v>
      </c>
      <c r="AJ52" s="20">
        <f>AVERAGE(Tabla3[[#This Row],[Net emissions from deforestation per capita tCO2  2010]:[Net emissions from deforestation per capita tCO2  2023]])</f>
        <v>4.1332011420558808E-4</v>
      </c>
      <c r="AK52" s="20">
        <v>-192.74384835394326</v>
      </c>
      <c r="AL52" s="20">
        <v>-246.72206799420388</v>
      </c>
      <c r="AM52" s="20">
        <v>226.8719580222708</v>
      </c>
      <c r="AN52" s="20">
        <v>73.710686618998011</v>
      </c>
      <c r="AO52" s="20">
        <v>40.414661570918923</v>
      </c>
      <c r="AP52" s="20">
        <v>-35.550195670131473</v>
      </c>
      <c r="AQ52" s="20">
        <v>-200.13584183958443</v>
      </c>
      <c r="AR52" s="20">
        <v>632.58622318574965</v>
      </c>
      <c r="AS52" s="20">
        <v>-48.63698396241233</v>
      </c>
      <c r="AT52" s="20">
        <v>583.77031648145294</v>
      </c>
      <c r="AU52" s="20">
        <v>-249.43758660184588</v>
      </c>
      <c r="AV52" s="20">
        <v>-233.98874989058211</v>
      </c>
      <c r="AW52" s="20">
        <v>-19.706702041175731</v>
      </c>
      <c r="AX52" s="20">
        <v>-237.86072292322837</v>
      </c>
      <c r="AY52" s="31">
        <f>AVERAGE(Tabla3[[#This Row],[Net emissions tCO2 2011]:[Net emissions tCO2 2013]])</f>
        <v>17.953525549021645</v>
      </c>
      <c r="AZ52" s="31">
        <f>AVERAGE(Tabla3[[#This Row],[Net emissions tCO2 2021]:[Net emissions tCO2 2023]])</f>
        <v>-163.85205828499542</v>
      </c>
    </row>
    <row r="53" spans="1:52" x14ac:dyDescent="0.3">
      <c r="A53" s="26">
        <f>VALUE(MID(Tabla3[[#This Row],[COD]],1,1))</f>
        <v>2</v>
      </c>
      <c r="B53" s="30"/>
      <c r="C53" s="7">
        <v>20404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5.7231394575002745E-2</v>
      </c>
      <c r="O53" s="22">
        <v>0</v>
      </c>
      <c r="P53" s="22">
        <v>0</v>
      </c>
      <c r="Q53" s="4">
        <v>0</v>
      </c>
      <c r="R53" s="4">
        <v>1.9077131525000915E-2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>
        <v>0</v>
      </c>
      <c r="AF53" s="20">
        <v>0</v>
      </c>
      <c r="AG53" s="9">
        <v>0</v>
      </c>
      <c r="AH53" s="8">
        <v>0</v>
      </c>
      <c r="AI53" s="20">
        <f>AVERAGE(Tabla3[[#This Row],[Emissions from degradation per capita 2010]:[Emissions from degradation per capita 2022]])</f>
        <v>4.4024149673079034E-3</v>
      </c>
      <c r="AJ53" s="20">
        <f>AVERAGE(Tabla3[[#This Row],[Net emissions from deforestation per capita tCO2  2010]:[Net emissions from deforestation per capita tCO2  2023]])</f>
        <v>0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>
        <v>0</v>
      </c>
      <c r="AW53" s="20">
        <v>0</v>
      </c>
      <c r="AX53" s="20">
        <v>0</v>
      </c>
      <c r="AY53" s="31">
        <f>AVERAGE(Tabla3[[#This Row],[Net emissions tCO2 2011]:[Net emissions tCO2 2013]])</f>
        <v>0</v>
      </c>
      <c r="AZ53" s="31">
        <f>AVERAGE(Tabla3[[#This Row],[Net emissions tCO2 2021]:[Net emissions tCO2 2023]])</f>
        <v>0</v>
      </c>
    </row>
    <row r="54" spans="1:52" x14ac:dyDescent="0.3">
      <c r="A54" s="26">
        <f>VALUE(MID(Tabla3[[#This Row],[COD]],1,1))</f>
        <v>2</v>
      </c>
      <c r="B54" s="30"/>
      <c r="C54" s="6">
        <v>20405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0.20384742772224007</v>
      </c>
      <c r="Q54" s="4">
        <v>0</v>
      </c>
      <c r="R54" s="4">
        <v>6.7949142574080024E-2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9">
        <v>0</v>
      </c>
      <c r="AH54" s="8">
        <v>0</v>
      </c>
      <c r="AI54" s="20">
        <f>AVERAGE(Tabla3[[#This Row],[Emissions from degradation per capita 2010]:[Emissions from degradation per capita 2022]])</f>
        <v>1.5680571363249237E-2</v>
      </c>
      <c r="AJ54" s="20">
        <f>AVERAGE(Tabla3[[#This Row],[Net emissions from deforestation per capita tCO2  2010]:[Net emissions from deforestation per capita tCO2  2023]])</f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31">
        <f>AVERAGE(Tabla3[[#This Row],[Net emissions tCO2 2011]:[Net emissions tCO2 2013]])</f>
        <v>0</v>
      </c>
      <c r="AZ54" s="31">
        <f>AVERAGE(Tabla3[[#This Row],[Net emissions tCO2 2021]:[Net emissions tCO2 2023]])</f>
        <v>0</v>
      </c>
    </row>
    <row r="55" spans="1:52" x14ac:dyDescent="0.3">
      <c r="A55" s="26">
        <f>VALUE(MID(Tabla3[[#This Row],[COD]],1,1))</f>
        <v>2</v>
      </c>
      <c r="B55" s="30"/>
      <c r="C55" s="7">
        <v>20501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2.4169756743176382E-2</v>
      </c>
      <c r="Q55" s="4">
        <v>0</v>
      </c>
      <c r="R55" s="4">
        <v>8.0565855810587946E-3</v>
      </c>
      <c r="S55" s="20">
        <v>-9.1728934483617228E-2</v>
      </c>
      <c r="T55" s="20">
        <v>-9.9824060672420681E-2</v>
      </c>
      <c r="U55" s="20">
        <v>7.2683682168903932E-2</v>
      </c>
      <c r="V55" s="20">
        <v>0.3097391727756581</v>
      </c>
      <c r="W55" s="20">
        <v>1.6683752684917244E-2</v>
      </c>
      <c r="X55" s="20">
        <v>0.13868483779177454</v>
      </c>
      <c r="Y55" s="20">
        <v>-6.8073949815652443E-2</v>
      </c>
      <c r="Z55" s="20">
        <v>0.17522711685259656</v>
      </c>
      <c r="AA55" s="20">
        <v>-7.3227181660130564E-2</v>
      </c>
      <c r="AB55" s="20">
        <v>8.7171120336569319E-2</v>
      </c>
      <c r="AC55" s="20">
        <v>-3.0767805477322777E-2</v>
      </c>
      <c r="AD55" s="20">
        <v>-5.4220005943300044E-2</v>
      </c>
      <c r="AE55" s="20">
        <v>1.3332281632992002</v>
      </c>
      <c r="AF55" s="20">
        <v>-8.6516009465654187E-2</v>
      </c>
      <c r="AG55" s="9">
        <v>1.4376923369449681</v>
      </c>
      <c r="AH55" s="8">
        <v>0.41866365074376383</v>
      </c>
      <c r="AI55" s="20">
        <f>AVERAGE(Tabla3[[#This Row],[Emissions from degradation per capita 2010]:[Emissions from degradation per capita 2022]])</f>
        <v>1.8592120571674141E-3</v>
      </c>
      <c r="AJ55" s="20">
        <f>AVERAGE(Tabla3[[#This Row],[Net emissions from deforestation per capita tCO2  2010]:[Net emissions from deforestation per capita tCO2  2023]])</f>
        <v>0.11636142131368013</v>
      </c>
      <c r="AK55" s="20">
        <v>-1519.3980707866358</v>
      </c>
      <c r="AL55" s="20">
        <v>-1661.3718417710975</v>
      </c>
      <c r="AM55" s="20">
        <v>1215.4165332284115</v>
      </c>
      <c r="AN55" s="20">
        <v>5203.9278418038321</v>
      </c>
      <c r="AO55" s="20">
        <v>281.62174532140307</v>
      </c>
      <c r="AP55" s="20">
        <v>2351.9561641107043</v>
      </c>
      <c r="AQ55" s="20">
        <v>-1159.8439569590864</v>
      </c>
      <c r="AR55" s="20">
        <v>2999.3625591658956</v>
      </c>
      <c r="AS55" s="20">
        <v>-1259.2878430092653</v>
      </c>
      <c r="AT55" s="20">
        <v>1505.9682749345716</v>
      </c>
      <c r="AU55" s="20">
        <v>-533.97526405893677</v>
      </c>
      <c r="AV55" s="20">
        <v>-945.271583615493</v>
      </c>
      <c r="AW55" s="20">
        <v>23348.824823858893</v>
      </c>
      <c r="AX55" s="20">
        <v>-1521.9896385197885</v>
      </c>
      <c r="AY55" s="31">
        <f>AVERAGE(Tabla3[[#This Row],[Net emissions tCO2 2011]:[Net emissions tCO2 2013]])</f>
        <v>1585.990844420382</v>
      </c>
      <c r="AZ55" s="31">
        <f>AVERAGE(Tabla3[[#This Row],[Net emissions tCO2 2021]:[Net emissions tCO2 2023]])</f>
        <v>6960.521200574537</v>
      </c>
    </row>
    <row r="56" spans="1:52" x14ac:dyDescent="0.3">
      <c r="A56" s="26">
        <f>VALUE(MID(Tabla3[[#This Row],[COD]],1,1))</f>
        <v>2</v>
      </c>
      <c r="B56" s="30"/>
      <c r="C56" s="6">
        <v>20502</v>
      </c>
      <c r="D56" s="22">
        <v>0.197966683785811</v>
      </c>
      <c r="E56" s="22">
        <v>0.16558774249130687</v>
      </c>
      <c r="F56" s="22">
        <v>0.27756406924207488</v>
      </c>
      <c r="G56" s="22">
        <v>5.191113349657597E-3</v>
      </c>
      <c r="H56" s="22">
        <v>0</v>
      </c>
      <c r="I56" s="22">
        <v>0.65446641044594267</v>
      </c>
      <c r="J56" s="22">
        <v>1.1738241322586902E-2</v>
      </c>
      <c r="K56" s="22">
        <v>0</v>
      </c>
      <c r="L56" s="22">
        <v>0.43673615883164457</v>
      </c>
      <c r="M56" s="22">
        <v>7.3842741357670286E-2</v>
      </c>
      <c r="N56" s="22">
        <v>0.41938839184482468</v>
      </c>
      <c r="O56" s="22">
        <v>7.4448619857341014E-4</v>
      </c>
      <c r="P56" s="22">
        <v>9.9928516385456384E-2</v>
      </c>
      <c r="Q56" s="4">
        <v>0.14944764169434646</v>
      </c>
      <c r="R56" s="4">
        <v>0.17335379814295149</v>
      </c>
      <c r="S56" s="20">
        <v>-0.94018657935272709</v>
      </c>
      <c r="T56" s="20">
        <v>0.30122066078645021</v>
      </c>
      <c r="U56" s="20">
        <v>2.5329137027618702</v>
      </c>
      <c r="V56" s="20">
        <v>1.9889537553630035</v>
      </c>
      <c r="W56" s="20">
        <v>-0.41167889528365897</v>
      </c>
      <c r="X56" s="20">
        <v>1.9533593518014515E-2</v>
      </c>
      <c r="Y56" s="20">
        <v>-0.29198685701027627</v>
      </c>
      <c r="Z56" s="20">
        <v>3.4842080753294269</v>
      </c>
      <c r="AA56" s="20">
        <v>4.2496040245379687</v>
      </c>
      <c r="AB56" s="20">
        <v>3.6858276032095065</v>
      </c>
      <c r="AC56" s="20">
        <v>0.29292246704097474</v>
      </c>
      <c r="AD56" s="20">
        <v>-1.4742548947433793</v>
      </c>
      <c r="AE56" s="20">
        <v>4.6387069299092341</v>
      </c>
      <c r="AF56" s="20">
        <v>1.7653646030286407</v>
      </c>
      <c r="AG56" s="9">
        <v>1.5175457241280375</v>
      </c>
      <c r="AH56" s="8">
        <v>-2.648417825422769</v>
      </c>
      <c r="AI56" s="20">
        <f>AVERAGE(Tabla3[[#This Row],[Emissions from degradation per capita 2010]:[Emissions from degradation per capita 2022]])</f>
        <v>0.18024265809658072</v>
      </c>
      <c r="AJ56" s="20">
        <f>AVERAGE(Tabla3[[#This Row],[Net emissions from deforestation per capita tCO2  2010]:[Net emissions from deforestation per capita tCO2  2023]])</f>
        <v>1.4172248706496462</v>
      </c>
      <c r="AK56" s="20">
        <v>-6445.9191880422968</v>
      </c>
      <c r="AL56" s="20">
        <v>2110.3519494698703</v>
      </c>
      <c r="AM56" s="20">
        <v>18125.530456963945</v>
      </c>
      <c r="AN56" s="20">
        <v>14531.296136682104</v>
      </c>
      <c r="AO56" s="20">
        <v>-3069.4778432349613</v>
      </c>
      <c r="AP56" s="20">
        <v>148.57251229801841</v>
      </c>
      <c r="AQ56" s="20">
        <v>-2264.6500629717029</v>
      </c>
      <c r="AR56" s="20">
        <v>27546.149043554447</v>
      </c>
      <c r="AS56" s="20">
        <v>34239.059625702415</v>
      </c>
      <c r="AT56" s="20">
        <v>30249.587139540421</v>
      </c>
      <c r="AU56" s="20">
        <v>2447.9530570614261</v>
      </c>
      <c r="AV56" s="20">
        <v>-12541.486389581929</v>
      </c>
      <c r="AW56" s="20">
        <v>40157.285892224238</v>
      </c>
      <c r="AX56" s="20">
        <v>15547.566058873239</v>
      </c>
      <c r="AY56" s="31">
        <f>AVERAGE(Tabla3[[#This Row],[Net emissions tCO2 2011]:[Net emissions tCO2 2013]])</f>
        <v>11589.059514371975</v>
      </c>
      <c r="AZ56" s="31">
        <f>AVERAGE(Tabla3[[#This Row],[Net emissions tCO2 2021]:[Net emissions tCO2 2023]])</f>
        <v>14387.788520505181</v>
      </c>
    </row>
    <row r="57" spans="1:52" x14ac:dyDescent="0.3">
      <c r="A57" s="26">
        <f>VALUE(MID(Tabla3[[#This Row],[COD]],1,1))</f>
        <v>2</v>
      </c>
      <c r="B57" s="30"/>
      <c r="C57" s="7">
        <v>20503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1.1130898822708912</v>
      </c>
      <c r="J57" s="22">
        <v>0</v>
      </c>
      <c r="K57" s="22">
        <v>0.1199600785894155</v>
      </c>
      <c r="L57" s="22">
        <v>0</v>
      </c>
      <c r="M57" s="22">
        <v>0</v>
      </c>
      <c r="N57" s="22">
        <v>1.7602678140359191</v>
      </c>
      <c r="O57" s="22">
        <v>0</v>
      </c>
      <c r="P57" s="22">
        <v>0</v>
      </c>
      <c r="Q57" s="4">
        <v>0</v>
      </c>
      <c r="R57" s="4">
        <v>0.58675593801197301</v>
      </c>
      <c r="S57" s="20">
        <v>-7.7295737126053587E-2</v>
      </c>
      <c r="T57" s="20">
        <v>-0.19474537153252186</v>
      </c>
      <c r="U57" s="20">
        <v>3.5681568617921</v>
      </c>
      <c r="V57" s="20">
        <v>0.35432204700096248</v>
      </c>
      <c r="W57" s="20">
        <v>-6.522358045910949E-2</v>
      </c>
      <c r="X57" s="20">
        <v>0.32380030649617553</v>
      </c>
      <c r="Y57" s="20">
        <v>-5.6140783760467675E-2</v>
      </c>
      <c r="Z57" s="20">
        <v>0.24501859807045287</v>
      </c>
      <c r="AA57" s="20">
        <v>0.16284371660404531</v>
      </c>
      <c r="AB57" s="20">
        <v>0.95452660152471847</v>
      </c>
      <c r="AC57" s="20">
        <v>0.45737741599149179</v>
      </c>
      <c r="AD57" s="20">
        <v>-0.39583511736866994</v>
      </c>
      <c r="AE57" s="20">
        <v>3.3308855650122626</v>
      </c>
      <c r="AF57" s="20">
        <v>-0.12201989963663412</v>
      </c>
      <c r="AG57" s="9">
        <v>1.2425658065984979</v>
      </c>
      <c r="AH57" s="8">
        <v>0.93767684933565298</v>
      </c>
      <c r="AI57" s="20">
        <f>AVERAGE(Tabla3[[#This Row],[Emissions from degradation per capita 2010]:[Emissions from degradation per capita 2022]])</f>
        <v>0.23025521345355582</v>
      </c>
      <c r="AJ57" s="20">
        <f>AVERAGE(Tabla3[[#This Row],[Net emissions from deforestation per capita tCO2  2010]:[Net emissions from deforestation per capita tCO2  2023]])</f>
        <v>0.60611933018633946</v>
      </c>
      <c r="AK57" s="20">
        <v>-408.97174513394953</v>
      </c>
      <c r="AL57" s="20">
        <v>-1050.2617886748903</v>
      </c>
      <c r="AM57" s="20">
        <v>19607.021955547589</v>
      </c>
      <c r="AN57" s="20">
        <v>1983.1404970643871</v>
      </c>
      <c r="AO57" s="20">
        <v>-371.70918503646499</v>
      </c>
      <c r="AP57" s="20">
        <v>1878.3655779843143</v>
      </c>
      <c r="AQ57" s="20">
        <v>-331.39904653804069</v>
      </c>
      <c r="AR57" s="20">
        <v>1471.3366814130695</v>
      </c>
      <c r="AS57" s="20">
        <v>994.64942101750876</v>
      </c>
      <c r="AT57" s="20">
        <v>5927.6101954685018</v>
      </c>
      <c r="AU57" s="20">
        <v>2886.966249738296</v>
      </c>
      <c r="AV57" s="20">
        <v>-2538.8864428026491</v>
      </c>
      <c r="AW57" s="20">
        <v>21704.050341619903</v>
      </c>
      <c r="AX57" s="20">
        <v>-807.52769579524465</v>
      </c>
      <c r="AY57" s="31">
        <f>AVERAGE(Tabla3[[#This Row],[Net emissions tCO2 2011]:[Net emissions tCO2 2013]])</f>
        <v>6846.6335546456949</v>
      </c>
      <c r="AZ57" s="31">
        <f>AVERAGE(Tabla3[[#This Row],[Net emissions tCO2 2021]:[Net emissions tCO2 2023]])</f>
        <v>6119.2120676740024</v>
      </c>
    </row>
    <row r="58" spans="1:52" x14ac:dyDescent="0.3">
      <c r="A58" s="26">
        <f>VALUE(MID(Tabla3[[#This Row],[COD]],1,1))</f>
        <v>2</v>
      </c>
      <c r="B58" s="30"/>
      <c r="C58" s="6">
        <v>20601</v>
      </c>
      <c r="D58" s="22">
        <v>6.707633286749895E-2</v>
      </c>
      <c r="E58" s="22">
        <v>6.2272835158632654E-2</v>
      </c>
      <c r="F58" s="22">
        <v>2.985782571178806E-2</v>
      </c>
      <c r="G58" s="22">
        <v>0</v>
      </c>
      <c r="H58" s="22">
        <v>2.1250765528505591E-2</v>
      </c>
      <c r="I58" s="22">
        <v>1.3408647232525257E-2</v>
      </c>
      <c r="J58" s="22">
        <v>0.14938947789387613</v>
      </c>
      <c r="K58" s="22">
        <v>3.0814208987772942E-2</v>
      </c>
      <c r="L58" s="22">
        <v>4.3671272364018535E-2</v>
      </c>
      <c r="M58" s="22">
        <v>0.50056422759884811</v>
      </c>
      <c r="N58" s="22">
        <v>0.49391364752603123</v>
      </c>
      <c r="O58" s="22">
        <v>1.1666219104306635E-2</v>
      </c>
      <c r="P58" s="22">
        <v>1.0744545283230009</v>
      </c>
      <c r="Q58" s="4">
        <v>3.0710220290140238E-2</v>
      </c>
      <c r="R58" s="4">
        <v>0.52667813165111299</v>
      </c>
      <c r="S58" s="20">
        <v>7.4307017676697909E-2</v>
      </c>
      <c r="T58" s="20">
        <v>-0.26692938491470342</v>
      </c>
      <c r="U58" s="20">
        <v>3.2590005867298317</v>
      </c>
      <c r="V58" s="20">
        <v>5.0441073115659617E-2</v>
      </c>
      <c r="W58" s="20">
        <v>-0.74825270828683532</v>
      </c>
      <c r="X58" s="20">
        <v>0.3482577498883308</v>
      </c>
      <c r="Y58" s="20">
        <v>-0.54632454149272258</v>
      </c>
      <c r="Z58" s="20">
        <v>-0.33460944325185887</v>
      </c>
      <c r="AA58" s="20">
        <v>-0.42795927244492715</v>
      </c>
      <c r="AB58" s="20">
        <v>1.0477069471075655</v>
      </c>
      <c r="AC58" s="20">
        <v>2.7168931711728651E-3</v>
      </c>
      <c r="AD58" s="20">
        <v>-0.41368592348016864</v>
      </c>
      <c r="AE58" s="20">
        <v>1.4931397133183149</v>
      </c>
      <c r="AF58" s="20">
        <v>0.20181551753338881</v>
      </c>
      <c r="AG58" s="9">
        <v>1.0136131137927895</v>
      </c>
      <c r="AH58" s="8">
        <v>0.42549754201134027</v>
      </c>
      <c r="AI58" s="20">
        <f>AVERAGE(Tabla3[[#This Row],[Emissions from degradation per capita 2010]:[Emissions from degradation per capita 2022]])</f>
        <v>0.19217999909975422</v>
      </c>
      <c r="AJ58" s="20">
        <f>AVERAGE(Tabla3[[#This Row],[Net emissions from deforestation per capita tCO2  2010]:[Net emissions from deforestation per capita tCO2  2023]])</f>
        <v>0.26711601604783902</v>
      </c>
      <c r="AK58" s="20">
        <v>1591.5820116171926</v>
      </c>
      <c r="AL58" s="20">
        <v>-5881.5220672105752</v>
      </c>
      <c r="AM58" s="20">
        <v>73809.845288257231</v>
      </c>
      <c r="AN58" s="20">
        <v>1173.3602428164741</v>
      </c>
      <c r="AO58" s="20">
        <v>-17866.029915764768</v>
      </c>
      <c r="AP58" s="20">
        <v>8529.1805525151103</v>
      </c>
      <c r="AQ58" s="20">
        <v>-13715.477614174801</v>
      </c>
      <c r="AR58" s="20">
        <v>-8606.1548804378108</v>
      </c>
      <c r="AS58" s="20">
        <v>-11269.879480564712</v>
      </c>
      <c r="AT58" s="20">
        <v>28233.606810654677</v>
      </c>
      <c r="AU58" s="20">
        <v>74.885726477037679</v>
      </c>
      <c r="AV58" s="20">
        <v>-11656.428265900711</v>
      </c>
      <c r="AW58" s="20">
        <v>42988.985486147605</v>
      </c>
      <c r="AX58" s="20">
        <v>5934.5871085868312</v>
      </c>
      <c r="AY58" s="31">
        <f>AVERAGE(Tabla3[[#This Row],[Net emissions tCO2 2011]:[Net emissions tCO2 2013]])</f>
        <v>23033.894487954374</v>
      </c>
      <c r="AZ58" s="31">
        <f>AVERAGE(Tabla3[[#This Row],[Net emissions tCO2 2021]:[Net emissions tCO2 2023]])</f>
        <v>12422.381442944576</v>
      </c>
    </row>
    <row r="59" spans="1:52" x14ac:dyDescent="0.3">
      <c r="A59" s="26">
        <f>VALUE(MID(Tabla3[[#This Row],[COD]],1,1))</f>
        <v>2</v>
      </c>
      <c r="B59" s="30"/>
      <c r="C59" s="7">
        <v>20602</v>
      </c>
      <c r="D59" s="22">
        <v>0.8343832036836808</v>
      </c>
      <c r="E59" s="22">
        <v>0.89416302759524302</v>
      </c>
      <c r="F59" s="22">
        <v>1.4032033649227298</v>
      </c>
      <c r="G59" s="22">
        <v>1.9113006869420608</v>
      </c>
      <c r="H59" s="22">
        <v>2.4631086950711931</v>
      </c>
      <c r="I59" s="22">
        <v>0.72415318282900842</v>
      </c>
      <c r="J59" s="22">
        <v>5.013758128030724</v>
      </c>
      <c r="K59" s="22">
        <v>1.9781991178269276</v>
      </c>
      <c r="L59" s="22">
        <v>1.9093913489190575</v>
      </c>
      <c r="M59" s="22">
        <v>4.0106066158503877</v>
      </c>
      <c r="N59" s="22">
        <v>7.9902563695015889</v>
      </c>
      <c r="O59" s="22">
        <v>3.6973063414887588</v>
      </c>
      <c r="P59" s="22">
        <v>9.570835725021027</v>
      </c>
      <c r="Q59" s="4">
        <v>1.4028890264866778</v>
      </c>
      <c r="R59" s="4">
        <v>7.0861328120037923</v>
      </c>
      <c r="S59" s="20">
        <v>1.005553582220053</v>
      </c>
      <c r="T59" s="20">
        <v>1.7176192905638716</v>
      </c>
      <c r="U59" s="20">
        <v>7.5195494183920033</v>
      </c>
      <c r="V59" s="20">
        <v>4.9618087441548946</v>
      </c>
      <c r="W59" s="20">
        <v>8.8993764776290156</v>
      </c>
      <c r="X59" s="20">
        <v>7.704462580798392</v>
      </c>
      <c r="Y59" s="20">
        <v>5.189059077000012</v>
      </c>
      <c r="Z59" s="20">
        <v>11.333131898317856</v>
      </c>
      <c r="AA59" s="20">
        <v>4.7069370160597996</v>
      </c>
      <c r="AB59" s="20">
        <v>8.3816701290390441</v>
      </c>
      <c r="AC59" s="20">
        <v>16.001755924328137</v>
      </c>
      <c r="AD59" s="20">
        <v>15.302372655696296</v>
      </c>
      <c r="AE59" s="20">
        <v>-3.2722129621104843</v>
      </c>
      <c r="AF59" s="20">
        <v>71.97254015134574</v>
      </c>
      <c r="AG59" s="9">
        <v>19.689403910149355</v>
      </c>
      <c r="AH59" s="8">
        <v>28.014377890104175</v>
      </c>
      <c r="AI59" s="20">
        <f>AVERAGE(Tabla3[[#This Row],[Emissions from degradation per capita 2010]:[Emissions from degradation per capita 2022]])</f>
        <v>3.2615896775140296</v>
      </c>
      <c r="AJ59" s="20">
        <f>AVERAGE(Tabla3[[#This Row],[Net emissions from deforestation per capita tCO2  2010]:[Net emissions from deforestation per capita tCO2  2023]])</f>
        <v>11.530258855959616</v>
      </c>
      <c r="AK59" s="20">
        <v>14687.115621906094</v>
      </c>
      <c r="AL59" s="20">
        <v>25303.967388586956</v>
      </c>
      <c r="AM59" s="20">
        <v>111725.46525846838</v>
      </c>
      <c r="AN59" s="20">
        <v>74347.742222416942</v>
      </c>
      <c r="AO59" s="20">
        <v>134478.47795345206</v>
      </c>
      <c r="AP59" s="20">
        <v>117392.89634362509</v>
      </c>
      <c r="AQ59" s="20">
        <v>79719.514599951188</v>
      </c>
      <c r="AR59" s="20">
        <v>175538.87997304526</v>
      </c>
      <c r="AS59" s="20">
        <v>73503.52844278983</v>
      </c>
      <c r="AT59" s="20">
        <v>131944.25117133264</v>
      </c>
      <c r="AU59" s="20">
        <v>253915.86300723889</v>
      </c>
      <c r="AV59" s="20">
        <v>244746.14825520656</v>
      </c>
      <c r="AW59" s="20">
        <v>-52751.345162183119</v>
      </c>
      <c r="AX59" s="20">
        <v>1169337.8598389141</v>
      </c>
      <c r="AY59" s="31">
        <f>AVERAGE(Tabla3[[#This Row],[Net emissions tCO2 2011]:[Net emissions tCO2 2013]])</f>
        <v>70459.058289824097</v>
      </c>
      <c r="AZ59" s="31">
        <f>AVERAGE(Tabla3[[#This Row],[Net emissions tCO2 2021]:[Net emissions tCO2 2023]])</f>
        <v>453777.55431064585</v>
      </c>
    </row>
    <row r="60" spans="1:52" x14ac:dyDescent="0.3">
      <c r="A60" s="26">
        <f>VALUE(MID(Tabla3[[#This Row],[COD]],1,1))</f>
        <v>2</v>
      </c>
      <c r="B60" s="30"/>
      <c r="C60" s="6">
        <v>20603</v>
      </c>
      <c r="D60" s="22">
        <v>0.81440490979440971</v>
      </c>
      <c r="E60" s="22">
        <v>0.93175095276063324</v>
      </c>
      <c r="F60" s="22">
        <v>1.2193206831356878</v>
      </c>
      <c r="G60" s="22">
        <v>7.5909419707660047E-2</v>
      </c>
      <c r="H60" s="22">
        <v>4.7114427277894734E-3</v>
      </c>
      <c r="I60" s="22">
        <v>0.33146448960721658</v>
      </c>
      <c r="J60" s="22">
        <v>0.79985240958098403</v>
      </c>
      <c r="K60" s="22">
        <v>0.1028600962877281</v>
      </c>
      <c r="L60" s="22">
        <v>0.51245909331223549</v>
      </c>
      <c r="M60" s="22">
        <v>1.1865147886547953</v>
      </c>
      <c r="N60" s="22">
        <v>0.5616102272894411</v>
      </c>
      <c r="O60" s="22">
        <v>1.6618836051067971</v>
      </c>
      <c r="P60" s="22">
        <v>0.69980013947993258</v>
      </c>
      <c r="Q60" s="4">
        <v>0.74232701853466032</v>
      </c>
      <c r="R60" s="4">
        <v>0.97443132395872356</v>
      </c>
      <c r="S60" s="20">
        <v>6.7872224104096333</v>
      </c>
      <c r="T60" s="20">
        <v>1.3404682206946441</v>
      </c>
      <c r="U60" s="20">
        <v>7.0572768015042486</v>
      </c>
      <c r="V60" s="20">
        <v>0.13076892821011984</v>
      </c>
      <c r="W60" s="20">
        <v>-1.293507503639078</v>
      </c>
      <c r="X60" s="20">
        <v>0.98527911412280267</v>
      </c>
      <c r="Y60" s="20">
        <v>-1.4242088597932867</v>
      </c>
      <c r="Z60" s="20">
        <v>-0.2638468106552519</v>
      </c>
      <c r="AA60" s="20">
        <v>2.2102165508047267</v>
      </c>
      <c r="AB60" s="20">
        <v>4.2820695486676721</v>
      </c>
      <c r="AC60" s="20">
        <v>2.6136106838154176</v>
      </c>
      <c r="AD60" s="20">
        <v>0.39072127532310791</v>
      </c>
      <c r="AE60" s="20">
        <v>4.5075930939259372</v>
      </c>
      <c r="AF60" s="20">
        <v>9.4215832931562211</v>
      </c>
      <c r="AG60" s="9">
        <v>2.8444230307484841</v>
      </c>
      <c r="AH60" s="8">
        <v>4.7916957092548991</v>
      </c>
      <c r="AI60" s="20">
        <f>AVERAGE(Tabla3[[#This Row],[Emissions from degradation per capita 2010]:[Emissions from degradation per capita 2022]])</f>
        <v>0.68481094288040856</v>
      </c>
      <c r="AJ60" s="20">
        <f>AVERAGE(Tabla3[[#This Row],[Net emissions from deforestation per capita tCO2  2010]:[Net emissions from deforestation per capita tCO2  2023]])</f>
        <v>2.6246604818962078</v>
      </c>
      <c r="AK60" s="20">
        <v>56333.946006399958</v>
      </c>
      <c r="AL60" s="20">
        <v>11261.273522055704</v>
      </c>
      <c r="AM60" s="20">
        <v>59993.910089587618</v>
      </c>
      <c r="AN60" s="20">
        <v>1124.7435515352408</v>
      </c>
      <c r="AO60" s="20">
        <v>-11256.102296667257</v>
      </c>
      <c r="AP60" s="20">
        <v>8672.4267625089087</v>
      </c>
      <c r="AQ60" s="20">
        <v>-12678.307269879839</v>
      </c>
      <c r="AR60" s="20">
        <v>-2375.412836329233</v>
      </c>
      <c r="AS60" s="20">
        <v>20119.601261975426</v>
      </c>
      <c r="AT60" s="20">
        <v>39407.886056388583</v>
      </c>
      <c r="AU60" s="20">
        <v>24317.033802218644</v>
      </c>
      <c r="AV60" s="20">
        <v>3674.3428731385065</v>
      </c>
      <c r="AW60" s="20">
        <v>42840.16476467211</v>
      </c>
      <c r="AX60" s="20">
        <v>90494.307530765509</v>
      </c>
      <c r="AY60" s="31">
        <f>AVERAGE(Tabla3[[#This Row],[Net emissions tCO2 2011]:[Net emissions tCO2 2013]])</f>
        <v>24126.642387726188</v>
      </c>
      <c r="AZ60" s="31">
        <f>AVERAGE(Tabla3[[#This Row],[Net emissions tCO2 2021]:[Net emissions tCO2 2023]])</f>
        <v>45669.605056192049</v>
      </c>
    </row>
    <row r="61" spans="1:52" x14ac:dyDescent="0.3">
      <c r="A61" s="26">
        <f>VALUE(MID(Tabla3[[#This Row],[COD]],1,1))</f>
        <v>2</v>
      </c>
      <c r="B61" s="30"/>
      <c r="C61" s="7">
        <v>20604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4">
        <v>0</v>
      </c>
      <c r="R61" s="4">
        <v>0</v>
      </c>
      <c r="S61" s="20">
        <v>-0.12380945906273046</v>
      </c>
      <c r="T61" s="20">
        <v>-7.5053061031631257E-2</v>
      </c>
      <c r="U61" s="20">
        <v>0.62716784893673305</v>
      </c>
      <c r="V61" s="20">
        <v>0.39856052849676327</v>
      </c>
      <c r="W61" s="20">
        <v>-8.4579006774680388E-2</v>
      </c>
      <c r="X61" s="20">
        <v>-6.2699737326013111E-2</v>
      </c>
      <c r="Y61" s="20">
        <v>-0.10855631976874223</v>
      </c>
      <c r="Z61" s="20">
        <v>2.4112659269109459E-2</v>
      </c>
      <c r="AA61" s="20">
        <v>-3.9061378748565134E-2</v>
      </c>
      <c r="AB61" s="20">
        <v>-4.4290894582923256E-2</v>
      </c>
      <c r="AC61" s="20">
        <v>-3.9359558859967453E-3</v>
      </c>
      <c r="AD61" s="20">
        <v>-0.10209290383118071</v>
      </c>
      <c r="AE61" s="20">
        <v>0.16229688705294912</v>
      </c>
      <c r="AF61" s="20">
        <v>-2.7676098244773278E-2</v>
      </c>
      <c r="AG61" s="9">
        <v>0.31168448328429582</v>
      </c>
      <c r="AH61" s="8">
        <v>1.0858359974483636E-2</v>
      </c>
      <c r="AI61" s="20">
        <f>AVERAGE(Tabla3[[#This Row],[Emissions from degradation per capita 2010]:[Emissions from degradation per capita 2022]])</f>
        <v>0</v>
      </c>
      <c r="AJ61" s="20">
        <f>AVERAGE(Tabla3[[#This Row],[Net emissions from deforestation per capita tCO2  2010]:[Net emissions from deforestation per capita tCO2  2023]])</f>
        <v>3.8598793464165608E-2</v>
      </c>
      <c r="AK61" s="20">
        <v>-283.27604233552728</v>
      </c>
      <c r="AL61" s="20">
        <v>-182.07872606273745</v>
      </c>
      <c r="AM61" s="20">
        <v>1608.0583646737837</v>
      </c>
      <c r="AN61" s="20">
        <v>1076.9105479982543</v>
      </c>
      <c r="AO61" s="20">
        <v>-240.20437924009229</v>
      </c>
      <c r="AP61" s="20">
        <v>-186.71981775686706</v>
      </c>
      <c r="AQ61" s="20">
        <v>-338.26149239940082</v>
      </c>
      <c r="AR61" s="20">
        <v>78.462593261682173</v>
      </c>
      <c r="AS61" s="20">
        <v>-132.53525809388151</v>
      </c>
      <c r="AT61" s="20">
        <v>-156.39114877230202</v>
      </c>
      <c r="AU61" s="20">
        <v>-14.441022145722059</v>
      </c>
      <c r="AV61" s="20">
        <v>-388.66768488530494</v>
      </c>
      <c r="AW61" s="20">
        <v>640.26121942388431</v>
      </c>
      <c r="AX61" s="20">
        <v>-113.00150913340929</v>
      </c>
      <c r="AY61" s="31">
        <f>AVERAGE(Tabla3[[#This Row],[Net emissions tCO2 2011]:[Net emissions tCO2 2013]])</f>
        <v>834.29672886976687</v>
      </c>
      <c r="AZ61" s="31">
        <f>AVERAGE(Tabla3[[#This Row],[Net emissions tCO2 2021]:[Net emissions tCO2 2023]])</f>
        <v>46.197341801723361</v>
      </c>
    </row>
    <row r="62" spans="1:52" x14ac:dyDescent="0.3">
      <c r="A62" s="26">
        <f>VALUE(MID(Tabla3[[#This Row],[COD]],1,1))</f>
        <v>2</v>
      </c>
      <c r="B62" s="30"/>
      <c r="C62" s="6">
        <v>20605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0.21694534876116717</v>
      </c>
      <c r="K62" s="22">
        <v>0</v>
      </c>
      <c r="L62" s="22">
        <v>0</v>
      </c>
      <c r="M62" s="22">
        <v>0</v>
      </c>
      <c r="N62" s="22">
        <v>0.72373232662599951</v>
      </c>
      <c r="O62" s="22">
        <v>0</v>
      </c>
      <c r="P62" s="22">
        <v>0.69942821704188696</v>
      </c>
      <c r="Q62" s="4">
        <v>0</v>
      </c>
      <c r="R62" s="4">
        <v>0.47438684788929547</v>
      </c>
      <c r="S62" s="20">
        <v>1.6787560842468922E-3</v>
      </c>
      <c r="T62" s="20">
        <v>-4.1332364701543028E-2</v>
      </c>
      <c r="U62" s="20">
        <v>0.1121713800258391</v>
      </c>
      <c r="V62" s="20">
        <v>6.5032509243952236E-2</v>
      </c>
      <c r="W62" s="20">
        <v>4.2232897556890268E-2</v>
      </c>
      <c r="X62" s="20">
        <v>3.7503065840694912E-3</v>
      </c>
      <c r="Y62" s="20">
        <v>-5.1120588139891412E-2</v>
      </c>
      <c r="Z62" s="20">
        <v>-7.2522899234261215E-3</v>
      </c>
      <c r="AA62" s="20">
        <v>-2.0921704138426228E-2</v>
      </c>
      <c r="AB62" s="20">
        <v>0.16201628861052292</v>
      </c>
      <c r="AC62" s="20">
        <v>3.8356376852938016E-2</v>
      </c>
      <c r="AD62" s="20">
        <v>-8.6206123653394709E-2</v>
      </c>
      <c r="AE62" s="20">
        <v>0.4856719717954196</v>
      </c>
      <c r="AF62" s="20">
        <v>-7.5827684255602282E-2</v>
      </c>
      <c r="AG62" s="9">
        <v>4.4615113817298137E-2</v>
      </c>
      <c r="AH62" s="8">
        <v>1.5556137004901769</v>
      </c>
      <c r="AI62" s="20">
        <f>AVERAGE(Tabla3[[#This Row],[Emissions from degradation per capita 2010]:[Emissions from degradation per capita 2022]])</f>
        <v>0.12616199172531181</v>
      </c>
      <c r="AJ62" s="20">
        <f>AVERAGE(Tabla3[[#This Row],[Net emissions from deforestation per capita tCO2  2010]:[Net emissions from deforestation per capita tCO2  2023]])</f>
        <v>4.487498085297105E-2</v>
      </c>
      <c r="AK62" s="20">
        <v>6.0821332932264909</v>
      </c>
      <c r="AL62" s="20">
        <v>-149.41649839607805</v>
      </c>
      <c r="AM62" s="20">
        <v>404.48999637317576</v>
      </c>
      <c r="AN62" s="20">
        <v>233.9219357504962</v>
      </c>
      <c r="AO62" s="20">
        <v>151.57386933167916</v>
      </c>
      <c r="AP62" s="20">
        <v>13.426097570968778</v>
      </c>
      <c r="AQ62" s="20">
        <v>-182.55162024755222</v>
      </c>
      <c r="AR62" s="20">
        <v>-25.839908997167271</v>
      </c>
      <c r="AS62" s="20">
        <v>-74.35573650796681</v>
      </c>
      <c r="AT62" s="20">
        <v>574.34774312430375</v>
      </c>
      <c r="AU62" s="20">
        <v>135.66650492884176</v>
      </c>
      <c r="AV62" s="20">
        <v>-304.13520424917652</v>
      </c>
      <c r="AW62" s="20">
        <v>1709.0796687480815</v>
      </c>
      <c r="AX62" s="20">
        <v>-266.2309994214196</v>
      </c>
      <c r="AY62" s="31">
        <f>AVERAGE(Tabla3[[#This Row],[Net emissions tCO2 2011]:[Net emissions tCO2 2013]])</f>
        <v>162.99847790919796</v>
      </c>
      <c r="AZ62" s="31">
        <f>AVERAGE(Tabla3[[#This Row],[Net emissions tCO2 2021]:[Net emissions tCO2 2023]])</f>
        <v>379.57115502582855</v>
      </c>
    </row>
    <row r="63" spans="1:52" x14ac:dyDescent="0.3">
      <c r="A63" s="26">
        <f>VALUE(MID(Tabla3[[#This Row],[COD]],1,1))</f>
        <v>2</v>
      </c>
      <c r="B63" s="30"/>
      <c r="C63" s="7">
        <v>20606</v>
      </c>
      <c r="D63" s="22">
        <v>4.7457709104218586E-2</v>
      </c>
      <c r="E63" s="22">
        <v>0.18124627018977454</v>
      </c>
      <c r="F63" s="22">
        <v>0.13420371533011552</v>
      </c>
      <c r="G63" s="22">
        <v>2.5319364372510766E-2</v>
      </c>
      <c r="H63" s="22">
        <v>0.13101095877316757</v>
      </c>
      <c r="I63" s="22">
        <v>7.3288241955923122E-2</v>
      </c>
      <c r="J63" s="22">
        <v>1.124743104577584E-2</v>
      </c>
      <c r="K63" s="22">
        <v>3.4798009340071712E-2</v>
      </c>
      <c r="L63" s="22">
        <v>3.1952856391935382E-2</v>
      </c>
      <c r="M63" s="22">
        <v>0.13923338184107933</v>
      </c>
      <c r="N63" s="22">
        <v>0.27416041459656437</v>
      </c>
      <c r="O63" s="22">
        <v>3.8761407991118685E-2</v>
      </c>
      <c r="P63" s="22">
        <v>0.17208185053737507</v>
      </c>
      <c r="Q63" s="4">
        <v>0.11358978329746694</v>
      </c>
      <c r="R63" s="4">
        <v>0.16166789104168605</v>
      </c>
      <c r="S63" s="20">
        <v>-3.594350994104261E-2</v>
      </c>
      <c r="T63" s="20">
        <v>0.36273895245513504</v>
      </c>
      <c r="U63" s="20">
        <v>2.7826248447921249</v>
      </c>
      <c r="V63" s="20">
        <v>2.3941486830429599</v>
      </c>
      <c r="W63" s="20">
        <v>1.5703067326677513</v>
      </c>
      <c r="X63" s="20">
        <v>1.9349397750491448</v>
      </c>
      <c r="Y63" s="20">
        <v>0.27986380771774921</v>
      </c>
      <c r="Z63" s="20">
        <v>1.7938993885550201</v>
      </c>
      <c r="AA63" s="20">
        <v>2.4831261108412312</v>
      </c>
      <c r="AB63" s="20">
        <v>1.9023525471994804</v>
      </c>
      <c r="AC63" s="20">
        <v>2.3711442990008353</v>
      </c>
      <c r="AD63" s="20">
        <v>2.0648657953377043</v>
      </c>
      <c r="AE63" s="20">
        <v>-0.25170038613485568</v>
      </c>
      <c r="AF63" s="20">
        <v>15.259736910152073</v>
      </c>
      <c r="AG63" s="9">
        <v>8.9939099186230518</v>
      </c>
      <c r="AH63" s="8">
        <v>5.6881829832802033</v>
      </c>
      <c r="AI63" s="20">
        <f>AVERAGE(Tabla3[[#This Row],[Emissions from degradation per capita 2010]:[Emissions from degradation per capita 2022]])</f>
        <v>9.959704703612543E-2</v>
      </c>
      <c r="AJ63" s="20">
        <f>AVERAGE(Tabla3[[#This Row],[Net emissions from deforestation per capita tCO2  2010]:[Net emissions from deforestation per capita tCO2  2023]])</f>
        <v>2.4937217107668075</v>
      </c>
      <c r="AK63" s="20">
        <v>-370.97296610150079</v>
      </c>
      <c r="AL63" s="20">
        <v>3674.5455883705181</v>
      </c>
      <c r="AM63" s="20">
        <v>27653.725707544138</v>
      </c>
      <c r="AN63" s="20">
        <v>23335.767213619729</v>
      </c>
      <c r="AO63" s="20">
        <v>15004.280830640364</v>
      </c>
      <c r="AP63" s="20">
        <v>18118.776053560192</v>
      </c>
      <c r="AQ63" s="20">
        <v>2566.9108443871955</v>
      </c>
      <c r="AR63" s="20">
        <v>16111.010408612636</v>
      </c>
      <c r="AS63" s="20">
        <v>21824.19538818358</v>
      </c>
      <c r="AT63" s="20">
        <v>16356.427200821134</v>
      </c>
      <c r="AU63" s="20">
        <v>19931.838977401021</v>
      </c>
      <c r="AV63" s="20">
        <v>16962.872508699242</v>
      </c>
      <c r="AW63" s="20">
        <v>-2019.3921979599472</v>
      </c>
      <c r="AX63" s="20">
        <v>119514.25948031104</v>
      </c>
      <c r="AY63" s="31">
        <f>AVERAGE(Tabla3[[#This Row],[Net emissions tCO2 2011]:[Net emissions tCO2 2013]])</f>
        <v>18221.346169844794</v>
      </c>
      <c r="AZ63" s="31">
        <f>AVERAGE(Tabla3[[#This Row],[Net emissions tCO2 2021]:[Net emissions tCO2 2023]])</f>
        <v>44819.246597016776</v>
      </c>
    </row>
    <row r="64" spans="1:52" x14ac:dyDescent="0.3">
      <c r="A64" s="26">
        <f>VALUE(MID(Tabla3[[#This Row],[COD]],1,1))</f>
        <v>2</v>
      </c>
      <c r="B64" s="30"/>
      <c r="C64" s="6">
        <v>20607</v>
      </c>
      <c r="D64" s="22">
        <v>1.3505203465215749</v>
      </c>
      <c r="E64" s="22">
        <v>0.2428105568915277</v>
      </c>
      <c r="F64" s="22">
        <v>0.9426382947492683</v>
      </c>
      <c r="G64" s="22">
        <v>0.4379015467139582</v>
      </c>
      <c r="H64" s="22">
        <v>0.92690934629018606</v>
      </c>
      <c r="I64" s="22">
        <v>0.20993405545828256</v>
      </c>
      <c r="J64" s="22">
        <v>1.1513251037923062</v>
      </c>
      <c r="K64" s="22">
        <v>1.8002872899660491</v>
      </c>
      <c r="L64" s="22">
        <v>3.7875236875416327</v>
      </c>
      <c r="M64" s="22">
        <v>2.8687228569651548</v>
      </c>
      <c r="N64" s="22">
        <v>5.8794910842534804</v>
      </c>
      <c r="O64" s="22">
        <v>1.9782099341817412</v>
      </c>
      <c r="P64" s="22">
        <v>3.87308439708859</v>
      </c>
      <c r="Q64" s="4">
        <v>0.54111679945158475</v>
      </c>
      <c r="R64" s="4">
        <v>3.9102618051746041</v>
      </c>
      <c r="S64" s="20">
        <v>2.249302737149053</v>
      </c>
      <c r="T64" s="20">
        <v>0.4669054558991334</v>
      </c>
      <c r="U64" s="20">
        <v>6.0531371737077864</v>
      </c>
      <c r="V64" s="20">
        <v>4.7423680275805973</v>
      </c>
      <c r="W64" s="20">
        <v>1.8891426921431269</v>
      </c>
      <c r="X64" s="20">
        <v>1.8355318610854461</v>
      </c>
      <c r="Y64" s="20">
        <v>1.7746285626594125</v>
      </c>
      <c r="Z64" s="20">
        <v>4.0479415643018628</v>
      </c>
      <c r="AA64" s="20">
        <v>12.362513404513395</v>
      </c>
      <c r="AB64" s="20">
        <v>10.696956379702776</v>
      </c>
      <c r="AC64" s="20">
        <v>17.746649966896207</v>
      </c>
      <c r="AD64" s="20">
        <v>12.294992382438998</v>
      </c>
      <c r="AE64" s="20">
        <v>-1.2850057175226555</v>
      </c>
      <c r="AF64" s="20">
        <v>29.183122187753074</v>
      </c>
      <c r="AG64" s="9">
        <v>3.7671734276234212</v>
      </c>
      <c r="AH64" s="8">
        <v>13.408457763858202</v>
      </c>
      <c r="AI64" s="20">
        <f>AVERAGE(Tabla3[[#This Row],[Emissions from degradation per capita 2010]:[Emissions from degradation per capita 2022]])</f>
        <v>1.9576429615702886</v>
      </c>
      <c r="AJ64" s="20">
        <f>AVERAGE(Tabla3[[#This Row],[Net emissions from deforestation per capita tCO2  2010]:[Net emissions from deforestation per capita tCO2  2023]])</f>
        <v>7.4327276198791585</v>
      </c>
      <c r="AK64" s="20">
        <v>28622.377330221701</v>
      </c>
      <c r="AL64" s="20">
        <v>6243.9266617391113</v>
      </c>
      <c r="AM64" s="20">
        <v>84877.089449730585</v>
      </c>
      <c r="AN64" s="20">
        <v>69575.281332634942</v>
      </c>
      <c r="AO64" s="20">
        <v>28939.77690094056</v>
      </c>
      <c r="AP64" s="20">
        <v>29309.772757812403</v>
      </c>
      <c r="AQ64" s="20">
        <v>29487.228197148797</v>
      </c>
      <c r="AR64" s="20">
        <v>69887.711107671654</v>
      </c>
      <c r="AS64" s="20">
        <v>221462.06512845296</v>
      </c>
      <c r="AT64" s="20">
        <v>198556.90432004293</v>
      </c>
      <c r="AU64" s="20">
        <v>340930.89251404302</v>
      </c>
      <c r="AV64" s="20">
        <v>244166.25372285608</v>
      </c>
      <c r="AW64" s="20">
        <v>-26352.897254954616</v>
      </c>
      <c r="AX64" s="20">
        <v>617398.13300410402</v>
      </c>
      <c r="AY64" s="31">
        <f>AVERAGE(Tabla3[[#This Row],[Net emissions tCO2 2011]:[Net emissions tCO2 2013]])</f>
        <v>53565.432481368211</v>
      </c>
      <c r="AZ64" s="31">
        <f>AVERAGE(Tabla3[[#This Row],[Net emissions tCO2 2021]:[Net emissions tCO2 2023]])</f>
        <v>278403.82982400182</v>
      </c>
    </row>
    <row r="65" spans="1:52" x14ac:dyDescent="0.3">
      <c r="A65" s="26">
        <f>VALUE(MID(Tabla3[[#This Row],[COD]],1,1))</f>
        <v>2</v>
      </c>
      <c r="B65" s="30"/>
      <c r="C65" s="7">
        <v>20608</v>
      </c>
      <c r="D65" s="22">
        <v>2.6711483844589656</v>
      </c>
      <c r="E65" s="22">
        <v>0</v>
      </c>
      <c r="F65" s="22">
        <v>1.0955577439532227</v>
      </c>
      <c r="G65" s="22">
        <v>1.5496073673197852</v>
      </c>
      <c r="H65" s="22">
        <v>0.36617706705529579</v>
      </c>
      <c r="I65" s="22">
        <v>0.50349525691258323</v>
      </c>
      <c r="J65" s="22">
        <v>1.9982046934801572</v>
      </c>
      <c r="K65" s="22">
        <v>0.75400488620147255</v>
      </c>
      <c r="L65" s="22">
        <v>0.78359643704960003</v>
      </c>
      <c r="M65" s="22">
        <v>1.8886772915747092</v>
      </c>
      <c r="N65" s="22">
        <v>7.2705011612432093</v>
      </c>
      <c r="O65" s="22">
        <v>1.0930804704687094</v>
      </c>
      <c r="P65" s="22">
        <v>4.7705608915608417</v>
      </c>
      <c r="Q65" s="4">
        <v>0.88172170375766934</v>
      </c>
      <c r="R65" s="4">
        <v>4.3780475077575867</v>
      </c>
      <c r="S65" s="20">
        <v>8.8888186028555207</v>
      </c>
      <c r="T65" s="20">
        <v>8.2949642595133977</v>
      </c>
      <c r="U65" s="20">
        <v>20.70586767656733</v>
      </c>
      <c r="V65" s="20">
        <v>19.596538701262169</v>
      </c>
      <c r="W65" s="20">
        <v>20.52174918541731</v>
      </c>
      <c r="X65" s="20">
        <v>12.708736058666442</v>
      </c>
      <c r="Y65" s="20">
        <v>12.299047065021178</v>
      </c>
      <c r="Z65" s="20">
        <v>23.553681675286473</v>
      </c>
      <c r="AA65" s="20">
        <v>22.025965551239043</v>
      </c>
      <c r="AB65" s="20">
        <v>21.885474208015822</v>
      </c>
      <c r="AC65" s="20">
        <v>15.633872648093485</v>
      </c>
      <c r="AD65" s="20">
        <v>30.68020301290877</v>
      </c>
      <c r="AE65" s="20">
        <v>3.7738082165603064</v>
      </c>
      <c r="AF65" s="20">
        <v>87.105080187820235</v>
      </c>
      <c r="AG65" s="9">
        <v>16.188339922888542</v>
      </c>
      <c r="AH65" s="8">
        <v>40.511689243815113</v>
      </c>
      <c r="AI65" s="20">
        <f>AVERAGE(Tabla3[[#This Row],[Emissions from degradation per capita 2010]:[Emissions from degradation per capita 2022]])</f>
        <v>1.9034316654829655</v>
      </c>
      <c r="AJ65" s="20">
        <f>AVERAGE(Tabla3[[#This Row],[Net emissions from deforestation per capita tCO2  2010]:[Net emissions from deforestation per capita tCO2  2023]])</f>
        <v>21.976700503516248</v>
      </c>
      <c r="AK65" s="20">
        <v>76808.281547274557</v>
      </c>
      <c r="AL65" s="20">
        <v>74538.548835987385</v>
      </c>
      <c r="AM65" s="20">
        <v>193206.45129004976</v>
      </c>
      <c r="AN65" s="20">
        <v>189616.10847341275</v>
      </c>
      <c r="AO65" s="20">
        <v>205648.44858706687</v>
      </c>
      <c r="AP65" s="20">
        <v>131738.75798413635</v>
      </c>
      <c r="AQ65" s="20">
        <v>131722.79406637681</v>
      </c>
      <c r="AR65" s="20">
        <v>260385.95092029194</v>
      </c>
      <c r="AS65" s="20">
        <v>251096.00728412508</v>
      </c>
      <c r="AT65" s="20">
        <v>257044.89457314581</v>
      </c>
      <c r="AU65" s="20">
        <v>189013.52031545024</v>
      </c>
      <c r="AV65" s="20">
        <v>381508.32446552056</v>
      </c>
      <c r="AW65" s="20">
        <v>48225.495199424156</v>
      </c>
      <c r="AX65" s="20">
        <v>1143167.0723849528</v>
      </c>
      <c r="AY65" s="31">
        <f>AVERAGE(Tabla3[[#This Row],[Net emissions tCO2 2011]:[Net emissions tCO2 2013]])</f>
        <v>152453.70286648331</v>
      </c>
      <c r="AZ65" s="31">
        <f>AVERAGE(Tabla3[[#This Row],[Net emissions tCO2 2021]:[Net emissions tCO2 2023]])</f>
        <v>524300.29734996578</v>
      </c>
    </row>
    <row r="66" spans="1:52" x14ac:dyDescent="0.3">
      <c r="A66" s="26">
        <f>VALUE(MID(Tabla3[[#This Row],[COD]],1,1))</f>
        <v>2</v>
      </c>
      <c r="B66" s="30"/>
      <c r="C66" s="6">
        <v>20701</v>
      </c>
      <c r="D66" s="22">
        <v>7.8491784735981103</v>
      </c>
      <c r="E66" s="22">
        <v>0</v>
      </c>
      <c r="F66" s="22">
        <v>0</v>
      </c>
      <c r="G66" s="22">
        <v>2.0200461006558008</v>
      </c>
      <c r="H66" s="22">
        <v>1.5592788260974282</v>
      </c>
      <c r="I66" s="22">
        <v>2.7755620611831011</v>
      </c>
      <c r="J66" s="22">
        <v>12.087356040308297</v>
      </c>
      <c r="K66" s="22">
        <v>3.7838507556363048</v>
      </c>
      <c r="L66" s="22">
        <v>2.0491072016718808</v>
      </c>
      <c r="M66" s="22">
        <v>6.5169628380852185</v>
      </c>
      <c r="N66" s="22">
        <v>8.7713025252415502</v>
      </c>
      <c r="O66" s="22">
        <v>2.6124584008668394</v>
      </c>
      <c r="P66" s="22">
        <v>11.616117483270401</v>
      </c>
      <c r="Q66" s="4">
        <v>0.67334870021860027</v>
      </c>
      <c r="R66" s="4">
        <v>7.6666261364595973</v>
      </c>
      <c r="S66" s="20">
        <v>4.3872375784133828</v>
      </c>
      <c r="T66" s="20">
        <v>9.2127671823528363</v>
      </c>
      <c r="U66" s="20">
        <v>4.2174373254486808</v>
      </c>
      <c r="V66" s="20">
        <v>12.000371749296995</v>
      </c>
      <c r="W66" s="20">
        <v>42.192324143486942</v>
      </c>
      <c r="X66" s="20">
        <v>11.999474048763812</v>
      </c>
      <c r="Y66" s="20">
        <v>5.5910475549031551</v>
      </c>
      <c r="Z66" s="20">
        <v>-6.7905209811427961E-2</v>
      </c>
      <c r="AA66" s="20">
        <v>23.409704722266188</v>
      </c>
      <c r="AB66" s="20">
        <v>26.865817443780145</v>
      </c>
      <c r="AC66" s="20">
        <v>25.014384156001771</v>
      </c>
      <c r="AD66" s="20">
        <v>92.556902153249169</v>
      </c>
      <c r="AE66" s="20">
        <v>4.2526320402369073</v>
      </c>
      <c r="AF66" s="20">
        <v>-2.3551952320564156</v>
      </c>
      <c r="AG66" s="9">
        <v>8.4443873212769809</v>
      </c>
      <c r="AH66" s="8">
        <v>31.413074544280601</v>
      </c>
      <c r="AI66" s="20">
        <f>AVERAGE(Tabla3[[#This Row],[Emissions from degradation per capita 2010]:[Emissions from degradation per capita 2022]])</f>
        <v>4.7416323620473033</v>
      </c>
      <c r="AJ66" s="20">
        <f>AVERAGE(Tabla3[[#This Row],[Net emissions from deforestation per capita tCO2  2010]:[Net emissions from deforestation per capita tCO2  2023]])</f>
        <v>18.519785689738008</v>
      </c>
      <c r="AK66" s="20">
        <v>89100.407979997399</v>
      </c>
      <c r="AL66" s="20">
        <v>186272.939659992</v>
      </c>
      <c r="AM66" s="20">
        <v>84892.795923956495</v>
      </c>
      <c r="AN66" s="20">
        <v>240475.4494841625</v>
      </c>
      <c r="AO66" s="20">
        <v>841694.67433842109</v>
      </c>
      <c r="AP66" s="20">
        <v>238297.55513440055</v>
      </c>
      <c r="AQ66" s="20">
        <v>110523.82806532556</v>
      </c>
      <c r="AR66" s="20">
        <v>-1336.2387186692795</v>
      </c>
      <c r="AS66" s="20">
        <v>458549.29609975009</v>
      </c>
      <c r="AT66" s="20">
        <v>523829.7085188253</v>
      </c>
      <c r="AU66" s="20">
        <v>485479.16769968235</v>
      </c>
      <c r="AV66" s="20">
        <v>1788014.2357964674</v>
      </c>
      <c r="AW66" s="20">
        <v>81765.356237635016</v>
      </c>
      <c r="AX66" s="20">
        <v>-45071.371155863628</v>
      </c>
      <c r="AY66" s="31">
        <f>AVERAGE(Tabla3[[#This Row],[Net emissions tCO2 2011]:[Net emissions tCO2 2013]])</f>
        <v>170547.06168937034</v>
      </c>
      <c r="AZ66" s="31">
        <f>AVERAGE(Tabla3[[#This Row],[Net emissions tCO2 2021]:[Net emissions tCO2 2023]])</f>
        <v>608236.0736260796</v>
      </c>
    </row>
    <row r="67" spans="1:52" x14ac:dyDescent="0.3">
      <c r="A67" s="26">
        <f>VALUE(MID(Tabla3[[#This Row],[COD]],1,1))</f>
        <v>2</v>
      </c>
      <c r="B67" s="30"/>
      <c r="C67" s="7">
        <v>20702</v>
      </c>
      <c r="D67" s="22">
        <v>5.2186039544352347</v>
      </c>
      <c r="E67" s="22">
        <v>6.0721693263543148E-3</v>
      </c>
      <c r="F67" s="22">
        <v>0.99071427856787397</v>
      </c>
      <c r="G67" s="22">
        <v>0</v>
      </c>
      <c r="H67" s="22">
        <v>6.3506400140825791E-4</v>
      </c>
      <c r="I67" s="22">
        <v>7.2094738060733382E-2</v>
      </c>
      <c r="J67" s="22">
        <v>0.78886678604317384</v>
      </c>
      <c r="K67" s="22">
        <v>0.2204901390235981</v>
      </c>
      <c r="L67" s="22">
        <v>3.8299988950848615E-2</v>
      </c>
      <c r="M67" s="22">
        <v>1.2051104243752535</v>
      </c>
      <c r="N67" s="22">
        <v>0.9745466727364579</v>
      </c>
      <c r="O67" s="22">
        <v>0.22738587962534879</v>
      </c>
      <c r="P67" s="22">
        <v>5.2044247645931276E-3</v>
      </c>
      <c r="Q67" s="4">
        <v>0.33226214929807613</v>
      </c>
      <c r="R67" s="4">
        <v>0.40237899237546659</v>
      </c>
      <c r="S67" s="20">
        <v>0.25430674270877879</v>
      </c>
      <c r="T67" s="20">
        <v>13.520920598925622</v>
      </c>
      <c r="U67" s="20">
        <v>2.7030591191757352</v>
      </c>
      <c r="V67" s="20">
        <v>7.272493830268167</v>
      </c>
      <c r="W67" s="20">
        <v>2.1441512751547749</v>
      </c>
      <c r="X67" s="20">
        <v>3.5255390081972777</v>
      </c>
      <c r="Y67" s="20">
        <v>0.39102923662866407</v>
      </c>
      <c r="Z67" s="20">
        <v>2.2241113716963929</v>
      </c>
      <c r="AA67" s="20">
        <v>3.7510429713915054</v>
      </c>
      <c r="AB67" s="20">
        <v>6.4193556238018488</v>
      </c>
      <c r="AC67" s="20">
        <v>0.12795434881991596</v>
      </c>
      <c r="AD67" s="20">
        <v>4.9749194965688712</v>
      </c>
      <c r="AE67" s="20">
        <v>3.1238526870211456</v>
      </c>
      <c r="AF67" s="20">
        <v>-2.7507254940733836</v>
      </c>
      <c r="AG67" s="9">
        <v>7.7573313709800757</v>
      </c>
      <c r="AH67" s="8">
        <v>16.588889242348493</v>
      </c>
      <c r="AI67" s="20">
        <f>AVERAGE(Tabla3[[#This Row],[Emissions from degradation per capita 2010]:[Emissions from degradation per capita 2022]])</f>
        <v>0.74984803999314442</v>
      </c>
      <c r="AJ67" s="20">
        <f>AVERAGE(Tabla3[[#This Row],[Net emissions from deforestation per capita tCO2  2010]:[Net emissions from deforestation per capita tCO2  2023]])</f>
        <v>3.4058579154489519</v>
      </c>
      <c r="AK67" s="20">
        <v>1560.171866518358</v>
      </c>
      <c r="AL67" s="20">
        <v>85709.115676589514</v>
      </c>
      <c r="AM67" s="20">
        <v>17686.115816766836</v>
      </c>
      <c r="AN67" s="20">
        <v>49067.51587281932</v>
      </c>
      <c r="AO67" s="20">
        <v>14903.995513600839</v>
      </c>
      <c r="AP67" s="20">
        <v>25228.757142659721</v>
      </c>
      <c r="AQ67" s="20">
        <v>2877.9751815869677</v>
      </c>
      <c r="AR67" s="20">
        <v>16823.178415511517</v>
      </c>
      <c r="AS67" s="20">
        <v>29138.101801769215</v>
      </c>
      <c r="AT67" s="20">
        <v>51175.10303294834</v>
      </c>
      <c r="AU67" s="20">
        <v>1046.154755951633</v>
      </c>
      <c r="AV67" s="20">
        <v>41694.800300743707</v>
      </c>
      <c r="AW67" s="20">
        <v>26818.275318076536</v>
      </c>
      <c r="AX67" s="20">
        <v>-24176.126367410969</v>
      </c>
      <c r="AY67" s="31">
        <f>AVERAGE(Tabla3[[#This Row],[Net emissions tCO2 2011]:[Net emissions tCO2 2013]])</f>
        <v>50820.915788725222</v>
      </c>
      <c r="AZ67" s="31">
        <f>AVERAGE(Tabla3[[#This Row],[Net emissions tCO2 2021]:[Net emissions tCO2 2023]])</f>
        <v>14778.98308380309</v>
      </c>
    </row>
    <row r="68" spans="1:52" x14ac:dyDescent="0.3">
      <c r="A68" s="26">
        <f>VALUE(MID(Tabla3[[#This Row],[COD]],1,1))</f>
        <v>2</v>
      </c>
      <c r="B68" s="30"/>
      <c r="C68" s="6">
        <v>20801</v>
      </c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4">
        <v>0</v>
      </c>
      <c r="R68" s="4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9">
        <v>0</v>
      </c>
      <c r="AH68" s="8">
        <v>0</v>
      </c>
      <c r="AI68" s="20">
        <f>AVERAGE(Tabla3[[#This Row],[Emissions from degradation per capita 2010]:[Emissions from degradation per capita 2022]])</f>
        <v>0</v>
      </c>
      <c r="AJ68" s="20">
        <f>AVERAGE(Tabla3[[#This Row],[Net emissions from deforestation per capita tCO2  2010]:[Net emissions from deforestation per capita tCO2  2023]])</f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31">
        <f>AVERAGE(Tabla3[[#This Row],[Net emissions tCO2 2011]:[Net emissions tCO2 2013]])</f>
        <v>0</v>
      </c>
      <c r="AZ68" s="31">
        <f>AVERAGE(Tabla3[[#This Row],[Net emissions tCO2 2021]:[Net emissions tCO2 2023]])</f>
        <v>0</v>
      </c>
    </row>
    <row r="69" spans="1:52" x14ac:dyDescent="0.3">
      <c r="A69" s="26">
        <f>VALUE(MID(Tabla3[[#This Row],[COD]],1,1))</f>
        <v>2</v>
      </c>
      <c r="B69" s="30"/>
      <c r="C69" s="7">
        <v>20802</v>
      </c>
      <c r="D69" s="22">
        <v>0</v>
      </c>
      <c r="E69" s="22">
        <v>0</v>
      </c>
      <c r="F69" s="22">
        <v>0</v>
      </c>
      <c r="G69" s="22">
        <v>0.61191205687586381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0.33413905878321742</v>
      </c>
      <c r="N69" s="22">
        <v>0.74330600812196868</v>
      </c>
      <c r="O69" s="22">
        <v>0</v>
      </c>
      <c r="P69" s="22">
        <v>7.6361162934121221E-2</v>
      </c>
      <c r="Q69" s="4">
        <v>0.20397068562528795</v>
      </c>
      <c r="R69" s="4">
        <v>0.27322239035202994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20">
        <v>0</v>
      </c>
      <c r="AD69" s="20">
        <v>0</v>
      </c>
      <c r="AE69" s="20">
        <v>0</v>
      </c>
      <c r="AF69" s="20">
        <v>0</v>
      </c>
      <c r="AG69" s="9">
        <v>0</v>
      </c>
      <c r="AH69" s="8">
        <v>0</v>
      </c>
      <c r="AI69" s="20">
        <f>AVERAGE(Tabla3[[#This Row],[Emissions from degradation per capita 2010]:[Emissions from degradation per capita 2022]])</f>
        <v>0.13582448359347471</v>
      </c>
      <c r="AJ69" s="20">
        <f>AVERAGE(Tabla3[[#This Row],[Net emissions from deforestation per capita tCO2  2010]:[Net emissions from deforestation per capita tCO2  2023]])</f>
        <v>0</v>
      </c>
      <c r="AK69" s="20">
        <v>0</v>
      </c>
      <c r="AL69" s="20">
        <v>0</v>
      </c>
      <c r="AM69" s="20">
        <v>0</v>
      </c>
      <c r="AN69" s="20">
        <v>0</v>
      </c>
      <c r="AO69" s="20">
        <v>0</v>
      </c>
      <c r="AP69" s="20">
        <v>0</v>
      </c>
      <c r="AQ69" s="20">
        <v>0</v>
      </c>
      <c r="AR69" s="20">
        <v>0</v>
      </c>
      <c r="AS69" s="20">
        <v>0</v>
      </c>
      <c r="AT69" s="20">
        <v>0</v>
      </c>
      <c r="AU69" s="20">
        <v>0</v>
      </c>
      <c r="AV69" s="20">
        <v>0</v>
      </c>
      <c r="AW69" s="20">
        <v>0</v>
      </c>
      <c r="AX69" s="20">
        <v>0</v>
      </c>
      <c r="AY69" s="31">
        <f>AVERAGE(Tabla3[[#This Row],[Net emissions tCO2 2011]:[Net emissions tCO2 2013]])</f>
        <v>0</v>
      </c>
      <c r="AZ69" s="31">
        <f>AVERAGE(Tabla3[[#This Row],[Net emissions tCO2 2021]:[Net emissions tCO2 2023]])</f>
        <v>0</v>
      </c>
    </row>
    <row r="70" spans="1:52" x14ac:dyDescent="0.3">
      <c r="A70" s="26">
        <f>VALUE(MID(Tabla3[[#This Row],[COD]],1,1))</f>
        <v>2</v>
      </c>
      <c r="B70" s="30"/>
      <c r="C70" s="6">
        <v>20803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0.11351066766038742</v>
      </c>
      <c r="N70" s="22">
        <v>0</v>
      </c>
      <c r="O70" s="22">
        <v>0</v>
      </c>
      <c r="P70" s="22">
        <v>0</v>
      </c>
      <c r="Q70" s="4">
        <v>0</v>
      </c>
      <c r="R70" s="4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9">
        <v>0</v>
      </c>
      <c r="AH70" s="8">
        <v>0</v>
      </c>
      <c r="AI70" s="20">
        <f>AVERAGE(Tabla3[[#This Row],[Emissions from degradation per capita 2010]:[Emissions from degradation per capita 2022]])</f>
        <v>8.7315898200298024E-3</v>
      </c>
      <c r="AJ70" s="20">
        <f>AVERAGE(Tabla3[[#This Row],[Net emissions from deforestation per capita tCO2  2010]:[Net emissions from deforestation per capita tCO2  2023]])</f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31">
        <f>AVERAGE(Tabla3[[#This Row],[Net emissions tCO2 2011]:[Net emissions tCO2 2013]])</f>
        <v>0</v>
      </c>
      <c r="AZ70" s="31">
        <f>AVERAGE(Tabla3[[#This Row],[Net emissions tCO2 2021]:[Net emissions tCO2 2023]])</f>
        <v>0</v>
      </c>
    </row>
    <row r="71" spans="1:52" x14ac:dyDescent="0.3">
      <c r="A71" s="26">
        <f>VALUE(MID(Tabla3[[#This Row],[COD]],1,1))</f>
        <v>2</v>
      </c>
      <c r="B71" s="30"/>
      <c r="C71" s="7">
        <v>20804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0.34766480894918406</v>
      </c>
      <c r="O71" s="22">
        <v>0</v>
      </c>
      <c r="P71" s="22">
        <v>0.10574695511784042</v>
      </c>
      <c r="Q71" s="4">
        <v>0</v>
      </c>
      <c r="R71" s="4">
        <v>0.15113725468900815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  <c r="AA71" s="20">
        <v>0</v>
      </c>
      <c r="AB71" s="20">
        <v>0</v>
      </c>
      <c r="AC71" s="20">
        <v>0</v>
      </c>
      <c r="AD71" s="20">
        <v>0</v>
      </c>
      <c r="AE71" s="20">
        <v>0</v>
      </c>
      <c r="AF71" s="20">
        <v>0</v>
      </c>
      <c r="AG71" s="9">
        <v>0</v>
      </c>
      <c r="AH71" s="8">
        <v>0</v>
      </c>
      <c r="AI71" s="20">
        <f>AVERAGE(Tabla3[[#This Row],[Emissions from degradation per capita 2010]:[Emissions from degradation per capita 2022]])</f>
        <v>3.487782800515573E-2</v>
      </c>
      <c r="AJ71" s="20">
        <f>AVERAGE(Tabla3[[#This Row],[Net emissions from deforestation per capita tCO2  2010]:[Net emissions from deforestation per capita tCO2  2023]])</f>
        <v>0</v>
      </c>
      <c r="AK71" s="20">
        <v>0</v>
      </c>
      <c r="AL71" s="20">
        <v>0</v>
      </c>
      <c r="AM71" s="20">
        <v>0</v>
      </c>
      <c r="AN71" s="20">
        <v>0</v>
      </c>
      <c r="AO71" s="20">
        <v>0</v>
      </c>
      <c r="AP71" s="20">
        <v>0</v>
      </c>
      <c r="AQ71" s="20">
        <v>0</v>
      </c>
      <c r="AR71" s="20">
        <v>0</v>
      </c>
      <c r="AS71" s="20">
        <v>0</v>
      </c>
      <c r="AT71" s="20">
        <v>0</v>
      </c>
      <c r="AU71" s="20">
        <v>0</v>
      </c>
      <c r="AV71" s="20">
        <v>0</v>
      </c>
      <c r="AW71" s="20">
        <v>0</v>
      </c>
      <c r="AX71" s="20">
        <v>0</v>
      </c>
      <c r="AY71" s="31">
        <f>AVERAGE(Tabla3[[#This Row],[Net emissions tCO2 2011]:[Net emissions tCO2 2013]])</f>
        <v>0</v>
      </c>
      <c r="AZ71" s="31">
        <f>AVERAGE(Tabla3[[#This Row],[Net emissions tCO2 2021]:[Net emissions tCO2 2023]])</f>
        <v>0</v>
      </c>
    </row>
    <row r="72" spans="1:52" x14ac:dyDescent="0.3">
      <c r="A72" s="26">
        <f>VALUE(MID(Tabla3[[#This Row],[COD]],1,1))</f>
        <v>2</v>
      </c>
      <c r="B72" s="30"/>
      <c r="C72" s="6">
        <v>20805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4">
        <v>0</v>
      </c>
      <c r="R72" s="4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9">
        <v>0</v>
      </c>
      <c r="AH72" s="8">
        <v>0</v>
      </c>
      <c r="AI72" s="20">
        <f>AVERAGE(Tabla3[[#This Row],[Emissions from degradation per capita 2010]:[Emissions from degradation per capita 2022]])</f>
        <v>0</v>
      </c>
      <c r="AJ72" s="20">
        <f>AVERAGE(Tabla3[[#This Row],[Net emissions from deforestation per capita tCO2  2010]:[Net emissions from deforestation per capita tCO2  2023]])</f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0</v>
      </c>
      <c r="AY72" s="31">
        <f>AVERAGE(Tabla3[[#This Row],[Net emissions tCO2 2011]:[Net emissions tCO2 2013]])</f>
        <v>0</v>
      </c>
      <c r="AZ72" s="31">
        <f>AVERAGE(Tabla3[[#This Row],[Net emissions tCO2 2021]:[Net emissions tCO2 2023]])</f>
        <v>0</v>
      </c>
    </row>
    <row r="73" spans="1:52" x14ac:dyDescent="0.3">
      <c r="A73" s="26">
        <f>VALUE(MID(Tabla3[[#This Row],[COD]],1,1))</f>
        <v>2</v>
      </c>
      <c r="B73" s="30"/>
      <c r="C73" s="7">
        <v>20806</v>
      </c>
      <c r="D73" s="22">
        <v>4.3104912371894837E-2</v>
      </c>
      <c r="E73" s="22">
        <v>0</v>
      </c>
      <c r="F73" s="22">
        <v>0</v>
      </c>
      <c r="G73" s="22">
        <v>0.43367102225735904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4">
        <v>0.14455700741911967</v>
      </c>
      <c r="R73" s="4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9">
        <v>0</v>
      </c>
      <c r="AH73" s="8">
        <v>0</v>
      </c>
      <c r="AI73" s="20">
        <f>AVERAGE(Tabla3[[#This Row],[Emissions from degradation per capita 2010]:[Emissions from degradation per capita 2022]])</f>
        <v>3.6675071894557994E-2</v>
      </c>
      <c r="AJ73" s="20">
        <f>AVERAGE(Tabla3[[#This Row],[Net emissions from deforestation per capita tCO2  2010]:[Net emissions from deforestation per capita tCO2  2023]])</f>
        <v>0</v>
      </c>
      <c r="AK73" s="20">
        <v>0</v>
      </c>
      <c r="AL73" s="20">
        <v>0</v>
      </c>
      <c r="AM73" s="20">
        <v>0</v>
      </c>
      <c r="AN73" s="20">
        <v>0</v>
      </c>
      <c r="AO73" s="20">
        <v>0</v>
      </c>
      <c r="AP73" s="20">
        <v>0</v>
      </c>
      <c r="AQ73" s="20">
        <v>0</v>
      </c>
      <c r="AR73" s="20">
        <v>0</v>
      </c>
      <c r="AS73" s="20">
        <v>0</v>
      </c>
      <c r="AT73" s="20">
        <v>0</v>
      </c>
      <c r="AU73" s="20">
        <v>0</v>
      </c>
      <c r="AV73" s="20">
        <v>0</v>
      </c>
      <c r="AW73" s="20">
        <v>0</v>
      </c>
      <c r="AX73" s="20">
        <v>0</v>
      </c>
      <c r="AY73" s="31">
        <f>AVERAGE(Tabla3[[#This Row],[Net emissions tCO2 2011]:[Net emissions tCO2 2013]])</f>
        <v>0</v>
      </c>
      <c r="AZ73" s="31">
        <f>AVERAGE(Tabla3[[#This Row],[Net emissions tCO2 2021]:[Net emissions tCO2 2023]])</f>
        <v>0</v>
      </c>
    </row>
    <row r="74" spans="1:52" x14ac:dyDescent="0.3">
      <c r="A74" s="26">
        <f>VALUE(MID(Tabla3[[#This Row],[COD]],1,1))</f>
        <v>2</v>
      </c>
      <c r="B74" s="30"/>
      <c r="C74" s="6">
        <v>20807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4">
        <v>0</v>
      </c>
      <c r="R74" s="4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9">
        <v>0</v>
      </c>
      <c r="AH74" s="8">
        <v>0</v>
      </c>
      <c r="AI74" s="20">
        <f>AVERAGE(Tabla3[[#This Row],[Emissions from degradation per capita 2010]:[Emissions from degradation per capita 2022]])</f>
        <v>0</v>
      </c>
      <c r="AJ74" s="20">
        <f>AVERAGE(Tabla3[[#This Row],[Net emissions from deforestation per capita tCO2  2010]:[Net emissions from deforestation per capita tCO2  2023]])</f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31">
        <f>AVERAGE(Tabla3[[#This Row],[Net emissions tCO2 2011]:[Net emissions tCO2 2013]])</f>
        <v>0</v>
      </c>
      <c r="AZ74" s="31">
        <f>AVERAGE(Tabla3[[#This Row],[Net emissions tCO2 2021]:[Net emissions tCO2 2023]])</f>
        <v>0</v>
      </c>
    </row>
    <row r="75" spans="1:52" x14ac:dyDescent="0.3">
      <c r="A75" s="26">
        <f>VALUE(MID(Tabla3[[#This Row],[COD]],1,1))</f>
        <v>2</v>
      </c>
      <c r="B75" s="30"/>
      <c r="C75" s="7">
        <v>20901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1.4670400277562428E-2</v>
      </c>
      <c r="Q75" s="4">
        <v>0</v>
      </c>
      <c r="R75" s="4">
        <v>4.8901334258541424E-3</v>
      </c>
      <c r="S75" s="20">
        <v>5.600400359524178E-3</v>
      </c>
      <c r="T75" s="20">
        <v>-5.6495045337855414E-3</v>
      </c>
      <c r="U75" s="20">
        <v>-1.2597433644007285E-2</v>
      </c>
      <c r="V75" s="20">
        <v>-8.9651311697808832E-3</v>
      </c>
      <c r="W75" s="20">
        <v>-4.8341786414190296E-3</v>
      </c>
      <c r="X75" s="20">
        <v>-1.071620825869312E-2</v>
      </c>
      <c r="Y75" s="20">
        <v>-1.0607002250630694E-2</v>
      </c>
      <c r="Z75" s="20">
        <v>-1.2350958294340334E-2</v>
      </c>
      <c r="AA75" s="20">
        <v>-5.9020393682122337E-3</v>
      </c>
      <c r="AB75" s="20">
        <v>2.6164092805574827E-3</v>
      </c>
      <c r="AC75" s="20">
        <v>0.28959772469841055</v>
      </c>
      <c r="AD75" s="20">
        <v>-7.7439888279690356E-3</v>
      </c>
      <c r="AE75" s="20">
        <v>-1.364736979566274E-2</v>
      </c>
      <c r="AF75" s="20">
        <v>9.0648164262905305E-3</v>
      </c>
      <c r="AG75" s="9">
        <v>-8.777051362648336E-3</v>
      </c>
      <c r="AH75" s="8">
        <v>-3.9811425082788886E-3</v>
      </c>
      <c r="AI75" s="20">
        <f>AVERAGE(Tabla3[[#This Row],[Emissions from degradation per capita 2010]:[Emissions from degradation per capita 2022]])</f>
        <v>1.1284923290432636E-3</v>
      </c>
      <c r="AJ75" s="20">
        <f>AVERAGE(Tabla3[[#This Row],[Net emissions from deforestation per capita tCO2  2010]:[Net emissions from deforestation per capita tCO2  2023]])</f>
        <v>1.5276109712877276E-2</v>
      </c>
      <c r="AK75" s="20">
        <v>55.135941539515535</v>
      </c>
      <c r="AL75" s="20">
        <v>-55.913146370875502</v>
      </c>
      <c r="AM75" s="20">
        <v>-125.34446475787249</v>
      </c>
      <c r="AN75" s="20">
        <v>-89.678207091318171</v>
      </c>
      <c r="AO75" s="20">
        <v>-48.607666239468344</v>
      </c>
      <c r="AP75" s="20">
        <v>-108.31943307887006</v>
      </c>
      <c r="AQ75" s="20">
        <v>-107.76714286640785</v>
      </c>
      <c r="AR75" s="20">
        <v>-126.14033706009782</v>
      </c>
      <c r="AS75" s="20">
        <v>-60.59033615406679</v>
      </c>
      <c r="AT75" s="20">
        <v>26.996110956792108</v>
      </c>
      <c r="AU75" s="20">
        <v>3003.4180028472156</v>
      </c>
      <c r="AV75" s="20">
        <v>-80.715595553921261</v>
      </c>
      <c r="AW75" s="20">
        <v>-142.96984597936287</v>
      </c>
      <c r="AX75" s="20">
        <v>95.434387335986713</v>
      </c>
      <c r="AY75" s="31">
        <f>AVERAGE(Tabla3[[#This Row],[Net emissions tCO2 2011]:[Net emissions tCO2 2013]])</f>
        <v>-90.311939406688722</v>
      </c>
      <c r="AZ75" s="31">
        <f>AVERAGE(Tabla3[[#This Row],[Net emissions tCO2 2021]:[Net emissions tCO2 2023]])</f>
        <v>-42.750351399099138</v>
      </c>
    </row>
    <row r="76" spans="1:52" x14ac:dyDescent="0.3">
      <c r="A76" s="26">
        <f>VALUE(MID(Tabla3[[#This Row],[COD]],1,1))</f>
        <v>2</v>
      </c>
      <c r="B76" s="30"/>
      <c r="C76" s="6">
        <v>20902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3.0295905437593383E-2</v>
      </c>
      <c r="K76" s="22">
        <v>0</v>
      </c>
      <c r="L76" s="22">
        <v>0</v>
      </c>
      <c r="M76" s="22">
        <v>0</v>
      </c>
      <c r="N76" s="22">
        <v>0</v>
      </c>
      <c r="O76" s="22">
        <v>2.4657017757742726E-2</v>
      </c>
      <c r="P76" s="22">
        <v>0</v>
      </c>
      <c r="Q76" s="4">
        <v>0</v>
      </c>
      <c r="R76" s="4">
        <v>8.2190059192475753E-3</v>
      </c>
      <c r="S76" s="20">
        <v>-4.6039600934180995E-3</v>
      </c>
      <c r="T76" s="20">
        <v>-1.6157908069610153E-3</v>
      </c>
      <c r="U76" s="20">
        <v>2.9646645532688484E-3</v>
      </c>
      <c r="V76" s="20">
        <v>1.604483112333006E-2</v>
      </c>
      <c r="W76" s="20">
        <v>9.1969685391230169E-3</v>
      </c>
      <c r="X76" s="20">
        <v>8.1188149169050799E-3</v>
      </c>
      <c r="Y76" s="20">
        <v>-2.8773408530096524E-3</v>
      </c>
      <c r="Z76" s="20">
        <v>1.9172789723719825E-3</v>
      </c>
      <c r="AA76" s="20">
        <v>1.0553975144934176E-2</v>
      </c>
      <c r="AB76" s="20">
        <v>4.3784380383996048E-3</v>
      </c>
      <c r="AC76" s="20">
        <v>3.5213381513951883E-2</v>
      </c>
      <c r="AD76" s="20">
        <v>9.0234759616802992E-3</v>
      </c>
      <c r="AE76" s="20">
        <v>-1.3407260857182933E-3</v>
      </c>
      <c r="AF76" s="20">
        <v>0.22609246462614502</v>
      </c>
      <c r="AG76" s="9">
        <v>5.7899702101794522E-3</v>
      </c>
      <c r="AH76" s="8">
        <v>7.791481560040632E-2</v>
      </c>
      <c r="AI76" s="20">
        <f>AVERAGE(Tabla3[[#This Row],[Emissions from degradation per capita 2010]:[Emissions from degradation per capita 2022]])</f>
        <v>4.2271479381027774E-3</v>
      </c>
      <c r="AJ76" s="20">
        <f>AVERAGE(Tabla3[[#This Row],[Net emissions from deforestation per capita tCO2  2010]:[Net emissions from deforestation per capita tCO2  2023]])</f>
        <v>2.2361891110785924E-2</v>
      </c>
      <c r="AK76" s="20">
        <v>-54.34514494270725</v>
      </c>
      <c r="AL76" s="20">
        <v>-19.604389860857999</v>
      </c>
      <c r="AM76" s="20">
        <v>36.948614327389656</v>
      </c>
      <c r="AN76" s="20">
        <v>205.26152456076147</v>
      </c>
      <c r="AO76" s="20">
        <v>120.69181813891134</v>
      </c>
      <c r="AP76" s="20">
        <v>109.21429826220712</v>
      </c>
      <c r="AQ76" s="20">
        <v>-39.655511636179028</v>
      </c>
      <c r="AR76" s="20">
        <v>27.056640858113418</v>
      </c>
      <c r="AS76" s="20">
        <v>152.42050904313936</v>
      </c>
      <c r="AT76" s="20">
        <v>64.673908265200566</v>
      </c>
      <c r="AU76" s="20">
        <v>531.75727424218735</v>
      </c>
      <c r="AV76" s="20">
        <v>139.24125756468871</v>
      </c>
      <c r="AW76" s="20">
        <v>-21.13118383700602</v>
      </c>
      <c r="AX76" s="20">
        <v>3637.8277558346736</v>
      </c>
      <c r="AY76" s="31">
        <f>AVERAGE(Tabla3[[#This Row],[Net emissions tCO2 2011]:[Net emissions tCO2 2013]])</f>
        <v>74.201916342431048</v>
      </c>
      <c r="AZ76" s="31">
        <f>AVERAGE(Tabla3[[#This Row],[Net emissions tCO2 2021]:[Net emissions tCO2 2023]])</f>
        <v>1251.9792765207856</v>
      </c>
    </row>
    <row r="77" spans="1:52" x14ac:dyDescent="0.3">
      <c r="A77" s="26">
        <f>VALUE(MID(Tabla3[[#This Row],[COD]],1,1))</f>
        <v>2</v>
      </c>
      <c r="B77" s="30"/>
      <c r="C77" s="7">
        <v>20903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9.1488997231306074E-2</v>
      </c>
      <c r="K77" s="22">
        <v>0</v>
      </c>
      <c r="L77" s="22">
        <v>0</v>
      </c>
      <c r="M77" s="22">
        <v>0</v>
      </c>
      <c r="N77" s="22">
        <v>0.19218419688098318</v>
      </c>
      <c r="O77" s="22">
        <v>0</v>
      </c>
      <c r="P77" s="22">
        <v>0</v>
      </c>
      <c r="Q77" s="4">
        <v>0</v>
      </c>
      <c r="R77" s="4">
        <v>6.4061398960327726E-2</v>
      </c>
      <c r="S77" s="20">
        <v>-3.0788143061358573E-4</v>
      </c>
      <c r="T77" s="20">
        <v>-3.3641988979298291E-4</v>
      </c>
      <c r="U77" s="20">
        <v>-3.6602506600919276E-4</v>
      </c>
      <c r="V77" s="20">
        <v>-3.9580959470003813E-4</v>
      </c>
      <c r="W77" s="20">
        <v>-4.2463674927785557E-4</v>
      </c>
      <c r="X77" s="20">
        <v>-4.5109056526129867E-4</v>
      </c>
      <c r="Y77" s="20">
        <v>-4.7375887430828128E-4</v>
      </c>
      <c r="Z77" s="20">
        <v>-4.9103119982228465E-4</v>
      </c>
      <c r="AA77" s="20">
        <v>-5.0147485610919495E-4</v>
      </c>
      <c r="AB77" s="20">
        <v>-5.0396784921253235E-4</v>
      </c>
      <c r="AC77" s="20">
        <v>5.7269990836400489E-3</v>
      </c>
      <c r="AD77" s="20">
        <v>-4.8312201691154009E-4</v>
      </c>
      <c r="AE77" s="20">
        <v>-4.6042350414196635E-4</v>
      </c>
      <c r="AF77" s="20">
        <v>-4.309347080317913E-4</v>
      </c>
      <c r="AG77" s="9">
        <v>-3.6318332477539543E-4</v>
      </c>
      <c r="AH77" s="8">
        <v>-4.5689405796401055E-4</v>
      </c>
      <c r="AI77" s="20">
        <f>AVERAGE(Tabla3[[#This Row],[Emissions from degradation per capita 2010]:[Emissions from degradation per capita 2022]])</f>
        <v>2.1821014931714559E-2</v>
      </c>
      <c r="AJ77" s="20">
        <f>AVERAGE(Tabla3[[#This Row],[Net emissions from deforestation per capita tCO2  2010]:[Net emissions from deforestation per capita tCO2  2023]])</f>
        <v>7.1730556748216998E-6</v>
      </c>
      <c r="AK77" s="20">
        <v>-1.9294929256553417</v>
      </c>
      <c r="AL77" s="20">
        <v>-2.2533404218333994</v>
      </c>
      <c r="AM77" s="20">
        <v>-2.609392695579535</v>
      </c>
      <c r="AN77" s="20">
        <v>-2.9923205359322882</v>
      </c>
      <c r="AO77" s="20">
        <v>-3.3932722634793437</v>
      </c>
      <c r="AP77" s="20">
        <v>-3.7995358311959189</v>
      </c>
      <c r="AQ77" s="20">
        <v>-4.1946610731255225</v>
      </c>
      <c r="AR77" s="20">
        <v>-4.5592246903499127</v>
      </c>
      <c r="AS77" s="20">
        <v>-4.8723297019569385</v>
      </c>
      <c r="AT77" s="20">
        <v>-5.1137617659595662</v>
      </c>
      <c r="AU77" s="20">
        <v>60.58019630674444</v>
      </c>
      <c r="AV77" s="20">
        <v>-5.3191734061960565</v>
      </c>
      <c r="AW77" s="20">
        <v>-5.2677053108882372</v>
      </c>
      <c r="AX77" s="20">
        <v>-5.1160568537534266</v>
      </c>
      <c r="AY77" s="31">
        <f>AVERAGE(Tabla3[[#This Row],[Net emissions tCO2 2011]:[Net emissions tCO2 2013]])</f>
        <v>-2.6183512177817412</v>
      </c>
      <c r="AZ77" s="31">
        <f>AVERAGE(Tabla3[[#This Row],[Net emissions tCO2 2021]:[Net emissions tCO2 2023]])</f>
        <v>-5.2343118569459071</v>
      </c>
    </row>
    <row r="78" spans="1:52" x14ac:dyDescent="0.3">
      <c r="A78" s="26">
        <f>VALUE(MID(Tabla3[[#This Row],[COD]],1,1))</f>
        <v>2</v>
      </c>
      <c r="B78" s="30"/>
      <c r="C78" s="6">
        <v>20904</v>
      </c>
      <c r="D78" s="22">
        <v>0</v>
      </c>
      <c r="E78" s="22">
        <v>8.5429803223726463E-3</v>
      </c>
      <c r="F78" s="22">
        <v>0</v>
      </c>
      <c r="G78" s="22">
        <v>0.32004462918862558</v>
      </c>
      <c r="H78" s="22">
        <v>9.2926873509819041E-2</v>
      </c>
      <c r="I78" s="22">
        <v>0</v>
      </c>
      <c r="J78" s="22">
        <v>0</v>
      </c>
      <c r="K78" s="22">
        <v>3.8137294329316694E-2</v>
      </c>
      <c r="L78" s="22">
        <v>0.25219247208546292</v>
      </c>
      <c r="M78" s="22">
        <v>6.1666253588953373E-3</v>
      </c>
      <c r="N78" s="22">
        <v>7.5634025801810502E-3</v>
      </c>
      <c r="O78" s="22">
        <v>0</v>
      </c>
      <c r="P78" s="22">
        <v>0.859110945683774</v>
      </c>
      <c r="Q78" s="4">
        <v>0.10952920317033275</v>
      </c>
      <c r="R78" s="4">
        <v>0.28889144942131834</v>
      </c>
      <c r="S78" s="20">
        <v>-1.6633106694977926E-3</v>
      </c>
      <c r="T78" s="20">
        <v>-2.3286058716878201E-3</v>
      </c>
      <c r="U78" s="20">
        <v>4.8947153281512883E-3</v>
      </c>
      <c r="V78" s="20">
        <v>-3.7857187396080727E-3</v>
      </c>
      <c r="W78" s="20">
        <v>-4.3273383950282714E-3</v>
      </c>
      <c r="X78" s="20">
        <v>-4.8960363401838293E-3</v>
      </c>
      <c r="Y78" s="20">
        <v>-5.4780175588749931E-3</v>
      </c>
      <c r="Z78" s="20">
        <v>-6.2282134542304794E-3</v>
      </c>
      <c r="AA78" s="20">
        <v>4.7930162300751583E-3</v>
      </c>
      <c r="AB78" s="20">
        <v>2.3641620558923628E-2</v>
      </c>
      <c r="AC78" s="20">
        <v>0.21405185650240782</v>
      </c>
      <c r="AD78" s="20">
        <v>-8.1769988111365238E-3</v>
      </c>
      <c r="AE78" s="20">
        <v>-8.4144906406653994E-3</v>
      </c>
      <c r="AF78" s="20">
        <v>7.931636054845588E-2</v>
      </c>
      <c r="AG78" s="9">
        <v>-4.0653642771486817E-4</v>
      </c>
      <c r="AH78" s="8">
        <v>2.0908290365551318E-2</v>
      </c>
      <c r="AI78" s="20">
        <f>AVERAGE(Tabla3[[#This Row],[Emissions from degradation per capita 2010]:[Emissions from degradation per capita 2022]])</f>
        <v>0.12189886331218824</v>
      </c>
      <c r="AJ78" s="20">
        <f>AVERAGE(Tabla3[[#This Row],[Net emissions from deforestation per capita tCO2  2010]:[Net emissions from deforestation per capita tCO2  2023]])</f>
        <v>2.0099917049078615E-2</v>
      </c>
      <c r="AK78" s="20">
        <v>-8.7024414228124503</v>
      </c>
      <c r="AL78" s="20">
        <v>-12.122722168006792</v>
      </c>
      <c r="AM78" s="20">
        <v>25.354625399823675</v>
      </c>
      <c r="AN78" s="20">
        <v>-19.511594383940007</v>
      </c>
      <c r="AO78" s="20">
        <v>-22.190591289704976</v>
      </c>
      <c r="AP78" s="20">
        <v>-24.979577407617896</v>
      </c>
      <c r="AQ78" s="20">
        <v>-27.800939111290589</v>
      </c>
      <c r="AR78" s="20">
        <v>-31.44624973040969</v>
      </c>
      <c r="AS78" s="20">
        <v>24.075320523667521</v>
      </c>
      <c r="AT78" s="20">
        <v>118.13717793294137</v>
      </c>
      <c r="AU78" s="20">
        <v>1064.0517786734692</v>
      </c>
      <c r="AV78" s="20">
        <v>-40.435259121070111</v>
      </c>
      <c r="AW78" s="20">
        <v>-41.382464970792434</v>
      </c>
      <c r="AX78" s="20">
        <v>388.01563580304617</v>
      </c>
      <c r="AY78" s="31">
        <f>AVERAGE(Tabla3[[#This Row],[Net emissions tCO2 2011]:[Net emissions tCO2 2013]])</f>
        <v>-2.0932303840410413</v>
      </c>
      <c r="AZ78" s="31">
        <f>AVERAGE(Tabla3[[#This Row],[Net emissions tCO2 2021]:[Net emissions tCO2 2023]])</f>
        <v>102.06597057039454</v>
      </c>
    </row>
    <row r="79" spans="1:52" x14ac:dyDescent="0.3">
      <c r="A79" s="26">
        <f>VALUE(MID(Tabla3[[#This Row],[COD]],1,1))</f>
        <v>2</v>
      </c>
      <c r="B79" s="30"/>
      <c r="C79" s="7">
        <v>20905</v>
      </c>
      <c r="D79" s="22">
        <v>0</v>
      </c>
      <c r="E79" s="22">
        <v>3.3039400509452034E-3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0.23048448727184853</v>
      </c>
      <c r="M79" s="22">
        <v>0</v>
      </c>
      <c r="N79" s="22">
        <v>5.8817676929972904E-2</v>
      </c>
      <c r="O79" s="22">
        <v>7.8042796987936022E-2</v>
      </c>
      <c r="P79" s="22">
        <v>0.72212408287903795</v>
      </c>
      <c r="Q79" s="4">
        <v>1.1013133503150678E-3</v>
      </c>
      <c r="R79" s="4">
        <v>0.28632818559898227</v>
      </c>
      <c r="S79" s="20">
        <v>8.3618254303052503E-2</v>
      </c>
      <c r="T79" s="20">
        <v>-7.275940969405357E-3</v>
      </c>
      <c r="U79" s="20">
        <v>0.2620142366454643</v>
      </c>
      <c r="V79" s="20">
        <v>0.50368897432055193</v>
      </c>
      <c r="W79" s="20">
        <v>0.35088176378424507</v>
      </c>
      <c r="X79" s="20">
        <v>0.24227351689844154</v>
      </c>
      <c r="Y79" s="20">
        <v>-1.4813697717396278E-2</v>
      </c>
      <c r="Z79" s="20">
        <v>-0.14504094857785854</v>
      </c>
      <c r="AA79" s="20">
        <v>-2.5806911141717074E-2</v>
      </c>
      <c r="AB79" s="20">
        <v>0.68164633514184558</v>
      </c>
      <c r="AC79" s="20">
        <v>0.63712673029886335</v>
      </c>
      <c r="AD79" s="20">
        <v>0.30807476025732511</v>
      </c>
      <c r="AE79" s="20">
        <v>-7.93389632877948E-2</v>
      </c>
      <c r="AF79" s="20">
        <v>0.97434157082837347</v>
      </c>
      <c r="AG79" s="9">
        <v>0.26858507181840463</v>
      </c>
      <c r="AH79" s="8">
        <v>0.40534274314061491</v>
      </c>
      <c r="AI79" s="20">
        <f>AVERAGE(Tabla3[[#This Row],[Emissions from degradation per capita 2010]:[Emissions from degradation per capita 2022]])</f>
        <v>8.4059460316903131E-2</v>
      </c>
      <c r="AJ79" s="20">
        <f>AVERAGE(Tabla3[[#This Row],[Net emissions from deforestation per capita tCO2  2010]:[Net emissions from deforestation per capita tCO2  2023]])</f>
        <v>0.26938497719885646</v>
      </c>
      <c r="AK79" s="20">
        <v>1032.9362954056076</v>
      </c>
      <c r="AL79" s="20">
        <v>-90.55636130521907</v>
      </c>
      <c r="AM79" s="20">
        <v>3285.3965132974768</v>
      </c>
      <c r="AN79" s="20">
        <v>6362.5991236172122</v>
      </c>
      <c r="AO79" s="20">
        <v>4464.9704441545182</v>
      </c>
      <c r="AP79" s="20">
        <v>3105.7042131211219</v>
      </c>
      <c r="AQ79" s="20">
        <v>-191.27446492702074</v>
      </c>
      <c r="AR79" s="20">
        <v>-1886.2575362550504</v>
      </c>
      <c r="AS79" s="20">
        <v>-338.01892213421024</v>
      </c>
      <c r="AT79" s="20">
        <v>8991.5968068560851</v>
      </c>
      <c r="AU79" s="20">
        <v>8463.5914852901005</v>
      </c>
      <c r="AV79" s="20">
        <v>4121.4241427224952</v>
      </c>
      <c r="AW79" s="20">
        <v>-1068.7751744498837</v>
      </c>
      <c r="AX79" s="20">
        <v>13215.969066716058</v>
      </c>
      <c r="AY79" s="31">
        <f>AVERAGE(Tabla3[[#This Row],[Net emissions tCO2 2011]:[Net emissions tCO2 2013]])</f>
        <v>3185.813091869823</v>
      </c>
      <c r="AZ79" s="31">
        <f>AVERAGE(Tabla3[[#This Row],[Net emissions tCO2 2021]:[Net emissions tCO2 2023]])</f>
        <v>5422.872678329556</v>
      </c>
    </row>
    <row r="80" spans="1:52" x14ac:dyDescent="0.3">
      <c r="A80" s="26">
        <f>VALUE(MID(Tabla3[[#This Row],[COD]],1,1))</f>
        <v>2</v>
      </c>
      <c r="B80" s="30"/>
      <c r="C80" s="6">
        <v>21001</v>
      </c>
      <c r="D80" s="22">
        <v>1.8554419138558511</v>
      </c>
      <c r="E80" s="22">
        <v>1.4652165074854269</v>
      </c>
      <c r="F80" s="22">
        <v>0.8689283036546176</v>
      </c>
      <c r="G80" s="22">
        <v>0.22314496147726468</v>
      </c>
      <c r="H80" s="22">
        <v>1.5731944122347961</v>
      </c>
      <c r="I80" s="22">
        <v>0.6758791262194469</v>
      </c>
      <c r="J80" s="22">
        <v>7.6403830098753689</v>
      </c>
      <c r="K80" s="22">
        <v>1.1716624091387542</v>
      </c>
      <c r="L80" s="22">
        <v>0.30398066984955535</v>
      </c>
      <c r="M80" s="22">
        <v>0.86943746434784164</v>
      </c>
      <c r="N80" s="22">
        <v>4.6071020866821737</v>
      </c>
      <c r="O80" s="22">
        <v>1.0528032813162309</v>
      </c>
      <c r="P80" s="22">
        <v>10.623969170936451</v>
      </c>
      <c r="Q80" s="4">
        <v>0.85242992420576957</v>
      </c>
      <c r="R80" s="4">
        <v>5.4279581796449525</v>
      </c>
      <c r="S80" s="20">
        <v>3.5773404139189338</v>
      </c>
      <c r="T80" s="20">
        <v>1.4248595245838391</v>
      </c>
      <c r="U80" s="20">
        <v>1.9134644568594257</v>
      </c>
      <c r="V80" s="20">
        <v>5.9997996559927147</v>
      </c>
      <c r="W80" s="20">
        <v>5.2799972205899657</v>
      </c>
      <c r="X80" s="20">
        <v>3.9893352179252721</v>
      </c>
      <c r="Y80" s="20">
        <v>6.8046856585446811</v>
      </c>
      <c r="Z80" s="20">
        <v>4.4106583722928994</v>
      </c>
      <c r="AA80" s="20">
        <v>0.75793875174608949</v>
      </c>
      <c r="AB80" s="20">
        <v>1.5896609800093737</v>
      </c>
      <c r="AC80" s="20">
        <v>7.5715934681193753</v>
      </c>
      <c r="AD80" s="20">
        <v>2.762013221453107</v>
      </c>
      <c r="AE80" s="20">
        <v>10.389217697450556</v>
      </c>
      <c r="AF80" s="20">
        <v>2.236439803829513</v>
      </c>
      <c r="AG80" s="9">
        <v>3.0830821911047974</v>
      </c>
      <c r="AH80" s="8">
        <v>36.214374799799188</v>
      </c>
      <c r="AI80" s="20">
        <f>AVERAGE(Tabla3[[#This Row],[Emissions from degradation per capita 2010]:[Emissions from degradation per capita 2022]])</f>
        <v>2.5331648705441365</v>
      </c>
      <c r="AJ80" s="20">
        <f>AVERAGE(Tabla3[[#This Row],[Net emissions from deforestation per capita tCO2  2010]:[Net emissions from deforestation per capita tCO2  2023]])</f>
        <v>4.1933574602368386</v>
      </c>
      <c r="AK80" s="20">
        <v>49217.049414696688</v>
      </c>
      <c r="AL80" s="20">
        <v>20111.89218950089</v>
      </c>
      <c r="AM80" s="20">
        <v>27693.571084126466</v>
      </c>
      <c r="AN80" s="20">
        <v>88983.028698027949</v>
      </c>
      <c r="AO80" s="20">
        <v>80192.597786320403</v>
      </c>
      <c r="AP80" s="20">
        <v>62018.205297866283</v>
      </c>
      <c r="AQ80" s="20">
        <v>108214.91602783607</v>
      </c>
      <c r="AR80" s="20">
        <v>71721.715791854833</v>
      </c>
      <c r="AS80" s="20">
        <v>12596.184115268261</v>
      </c>
      <c r="AT80" s="20">
        <v>26986.08479663913</v>
      </c>
      <c r="AU80" s="20">
        <v>131246.00117638125</v>
      </c>
      <c r="AV80" s="20">
        <v>48862.77590072692</v>
      </c>
      <c r="AW80" s="20">
        <v>187514.99022128509</v>
      </c>
      <c r="AX80" s="20">
        <v>41163.911029286013</v>
      </c>
      <c r="AY80" s="31">
        <f>AVERAGE(Tabla3[[#This Row],[Net emissions tCO2 2011]:[Net emissions tCO2 2013]])</f>
        <v>45596.163990551773</v>
      </c>
      <c r="AZ80" s="31">
        <f>AVERAGE(Tabla3[[#This Row],[Net emissions tCO2 2021]:[Net emissions tCO2 2023]])</f>
        <v>92513.892383766011</v>
      </c>
    </row>
    <row r="81" spans="1:52" x14ac:dyDescent="0.3">
      <c r="A81" s="26">
        <f>VALUE(MID(Tabla3[[#This Row],[COD]],1,1))</f>
        <v>2</v>
      </c>
      <c r="B81" s="30"/>
      <c r="C81" s="7">
        <v>21002</v>
      </c>
      <c r="D81" s="22">
        <v>0.70893217580071255</v>
      </c>
      <c r="E81" s="22">
        <v>0</v>
      </c>
      <c r="F81" s="22">
        <v>0</v>
      </c>
      <c r="G81" s="22">
        <v>0.16776634668709384</v>
      </c>
      <c r="H81" s="22">
        <v>0</v>
      </c>
      <c r="I81" s="22">
        <v>0.79079694780859999</v>
      </c>
      <c r="J81" s="22">
        <v>1.4411583876141876</v>
      </c>
      <c r="K81" s="22">
        <v>0.15162532591596481</v>
      </c>
      <c r="L81" s="22">
        <v>3.4010415687131985E-2</v>
      </c>
      <c r="M81" s="22">
        <v>0.38349338906119446</v>
      </c>
      <c r="N81" s="22">
        <v>0.36488431886020745</v>
      </c>
      <c r="O81" s="22">
        <v>0.36011549285640709</v>
      </c>
      <c r="P81" s="22">
        <v>0.58970677391212567</v>
      </c>
      <c r="Q81" s="4">
        <v>5.5922115562364615E-2</v>
      </c>
      <c r="R81" s="4">
        <v>0.43823552854291342</v>
      </c>
      <c r="S81" s="20">
        <v>-0.42882860176713639</v>
      </c>
      <c r="T81" s="20">
        <v>0.53704232872751767</v>
      </c>
      <c r="U81" s="20">
        <v>1.7405843129457783</v>
      </c>
      <c r="V81" s="20">
        <v>1.0848986571179227</v>
      </c>
      <c r="W81" s="20">
        <v>-5.9551564480046414E-2</v>
      </c>
      <c r="X81" s="20">
        <v>0.51266014486469336</v>
      </c>
      <c r="Y81" s="20">
        <v>1.6364534698432254</v>
      </c>
      <c r="Z81" s="20">
        <v>1.4520484079957667</v>
      </c>
      <c r="AA81" s="20">
        <v>6.8313653224845353E-2</v>
      </c>
      <c r="AB81" s="20">
        <v>0.88309566086774915</v>
      </c>
      <c r="AC81" s="20">
        <v>1.3977816457764913</v>
      </c>
      <c r="AD81" s="20">
        <v>1.5203664335270723</v>
      </c>
      <c r="AE81" s="20">
        <v>5.5588580569496147</v>
      </c>
      <c r="AF81" s="20">
        <v>1.1802908272763288</v>
      </c>
      <c r="AG81" s="9">
        <v>1.1329331974322221</v>
      </c>
      <c r="AH81" s="8">
        <v>2.7666726425343953</v>
      </c>
      <c r="AI81" s="20">
        <f>AVERAGE(Tabla3[[#This Row],[Emissions from degradation per capita 2010]:[Emissions from degradation per capita 2022]])</f>
        <v>0.38403765955412505</v>
      </c>
      <c r="AJ81" s="20">
        <f>AVERAGE(Tabla3[[#This Row],[Net emissions from deforestation per capita tCO2  2010]:[Net emissions from deforestation per capita tCO2  2023]])</f>
        <v>1.220286673776416</v>
      </c>
      <c r="AK81" s="20">
        <v>-3491.0936469862572</v>
      </c>
      <c r="AL81" s="20">
        <v>4489.1368258333205</v>
      </c>
      <c r="AM81" s="20">
        <v>14927.251067822996</v>
      </c>
      <c r="AN81" s="20">
        <v>9539.513892037894</v>
      </c>
      <c r="AO81" s="20">
        <v>-536.61914752969824</v>
      </c>
      <c r="AP81" s="20">
        <v>4730.8278168113902</v>
      </c>
      <c r="AQ81" s="20">
        <v>15456.303022669263</v>
      </c>
      <c r="AR81" s="20">
        <v>14031.143766463094</v>
      </c>
      <c r="AS81" s="20">
        <v>674.93889386147202</v>
      </c>
      <c r="AT81" s="20">
        <v>8916.6168877816635</v>
      </c>
      <c r="AU81" s="20">
        <v>14418.117676184507</v>
      </c>
      <c r="AV81" s="20">
        <v>16012.499277907125</v>
      </c>
      <c r="AW81" s="20">
        <v>59752.165254151412</v>
      </c>
      <c r="AX81" s="20">
        <v>12944.249502739498</v>
      </c>
      <c r="AY81" s="31">
        <f>AVERAGE(Tabla3[[#This Row],[Net emissions tCO2 2011]:[Net emissions tCO2 2013]])</f>
        <v>9651.9672618980694</v>
      </c>
      <c r="AZ81" s="31">
        <f>AVERAGE(Tabla3[[#This Row],[Net emissions tCO2 2021]:[Net emissions tCO2 2023]])</f>
        <v>29569.638011599349</v>
      </c>
    </row>
    <row r="82" spans="1:52" x14ac:dyDescent="0.3">
      <c r="A82" s="26">
        <f>VALUE(MID(Tabla3[[#This Row],[COD]],1,1))</f>
        <v>2</v>
      </c>
      <c r="B82" s="30"/>
      <c r="C82" s="6">
        <v>21003</v>
      </c>
      <c r="D82" s="22">
        <v>1.6751303841058325</v>
      </c>
      <c r="E82" s="22">
        <v>0.12709460870249398</v>
      </c>
      <c r="F82" s="22">
        <v>0.14257954120003447</v>
      </c>
      <c r="G82" s="22">
        <v>0.14606808542299063</v>
      </c>
      <c r="H82" s="22">
        <v>0.45198039130675804</v>
      </c>
      <c r="I82" s="22">
        <v>1.3429475720155684</v>
      </c>
      <c r="J82" s="22">
        <v>3.1283425014438766</v>
      </c>
      <c r="K82" s="22">
        <v>0.49212905625912012</v>
      </c>
      <c r="L82" s="22">
        <v>2.391207342507887</v>
      </c>
      <c r="M82" s="22">
        <v>0.4972719820622637</v>
      </c>
      <c r="N82" s="22">
        <v>1.1685339587103962</v>
      </c>
      <c r="O82" s="22">
        <v>0.25124910352025975</v>
      </c>
      <c r="P82" s="22">
        <v>1.8725517927051678</v>
      </c>
      <c r="Q82" s="4">
        <v>0.13858074510850638</v>
      </c>
      <c r="R82" s="4">
        <v>1.0974449516452747</v>
      </c>
      <c r="S82" s="20">
        <v>1.0456446950818081</v>
      </c>
      <c r="T82" s="20">
        <v>0.39128875247265504</v>
      </c>
      <c r="U82" s="20">
        <v>1.830027588918598</v>
      </c>
      <c r="V82" s="20">
        <v>3.082840072388866</v>
      </c>
      <c r="W82" s="20">
        <v>2.7598765644444567</v>
      </c>
      <c r="X82" s="20">
        <v>2.1651565699394721</v>
      </c>
      <c r="Y82" s="20">
        <v>2.1994333801211283</v>
      </c>
      <c r="Z82" s="20">
        <v>1.4129615642341413</v>
      </c>
      <c r="AA82" s="20">
        <v>-1.0276055174244498</v>
      </c>
      <c r="AB82" s="20">
        <v>-7.5378780583827104E-2</v>
      </c>
      <c r="AC82" s="20">
        <v>1.3326848847817372</v>
      </c>
      <c r="AD82" s="20">
        <v>0.78200879554973524</v>
      </c>
      <c r="AE82" s="20">
        <v>9.6100685040515277</v>
      </c>
      <c r="AF82" s="20">
        <v>2.5044961204082776</v>
      </c>
      <c r="AG82" s="9">
        <v>1.7468084271645736</v>
      </c>
      <c r="AH82" s="8">
        <v>4.2876651390184382</v>
      </c>
      <c r="AI82" s="20">
        <f>AVERAGE(Tabla3[[#This Row],[Emissions from degradation per capita 2010]:[Emissions from degradation per capita 2022]])</f>
        <v>1.0528527938432808</v>
      </c>
      <c r="AJ82" s="20">
        <f>AVERAGE(Tabla3[[#This Row],[Net emissions from deforestation per capita tCO2  2010]:[Net emissions from deforestation per capita tCO2  2023]])</f>
        <v>2.0009645138845804</v>
      </c>
      <c r="AK82" s="20">
        <v>9760.0475838935963</v>
      </c>
      <c r="AL82" s="20">
        <v>3824.4562666677302</v>
      </c>
      <c r="AM82" s="20">
        <v>18690.071765625642</v>
      </c>
      <c r="AN82" s="20">
        <v>32838.412451086202</v>
      </c>
      <c r="AO82" s="20">
        <v>30612.550852817913</v>
      </c>
      <c r="AP82" s="20">
        <v>24966.420407972055</v>
      </c>
      <c r="AQ82" s="20">
        <v>26327.217560049907</v>
      </c>
      <c r="AR82" s="20">
        <v>17534.853012145693</v>
      </c>
      <c r="AS82" s="20">
        <v>-13203.703293386756</v>
      </c>
      <c r="AT82" s="20">
        <v>-1001.6332363978945</v>
      </c>
      <c r="AU82" s="20">
        <v>18295.098098283688</v>
      </c>
      <c r="AV82" s="20">
        <v>11078.718606553099</v>
      </c>
      <c r="AW82" s="20">
        <v>140364.66057017661</v>
      </c>
      <c r="AX82" s="20">
        <v>37682.648627662944</v>
      </c>
      <c r="AY82" s="31">
        <f>AVERAGE(Tabla3[[#This Row],[Net emissions tCO2 2011]:[Net emissions tCO2 2013]])</f>
        <v>18450.980161126525</v>
      </c>
      <c r="AZ82" s="31">
        <f>AVERAGE(Tabla3[[#This Row],[Net emissions tCO2 2021]:[Net emissions tCO2 2023]])</f>
        <v>63042.009268130882</v>
      </c>
    </row>
    <row r="83" spans="1:52" x14ac:dyDescent="0.3">
      <c r="A83" s="26">
        <f>VALUE(MID(Tabla3[[#This Row],[COD]],1,1))</f>
        <v>2</v>
      </c>
      <c r="B83" s="30"/>
      <c r="C83" s="7">
        <v>21004</v>
      </c>
      <c r="D83" s="22">
        <v>0</v>
      </c>
      <c r="E83" s="22">
        <v>0</v>
      </c>
      <c r="F83" s="22">
        <v>6.96215467720082E-2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5.3336535189081873E-2</v>
      </c>
      <c r="O83" s="22">
        <v>0</v>
      </c>
      <c r="P83" s="22">
        <v>1.9822176199730163E-2</v>
      </c>
      <c r="Q83" s="4">
        <v>2.3207182257336065E-2</v>
      </c>
      <c r="R83" s="4">
        <v>2.4386237129604013E-2</v>
      </c>
      <c r="S83" s="20">
        <v>-5.6620572560933703E-3</v>
      </c>
      <c r="T83" s="20">
        <v>-1.1481096468583477E-2</v>
      </c>
      <c r="U83" s="20">
        <v>8.519487848116386E-2</v>
      </c>
      <c r="V83" s="20">
        <v>5.0386108881852333E-2</v>
      </c>
      <c r="W83" s="20">
        <v>1.3921454553884204E-2</v>
      </c>
      <c r="X83" s="20">
        <v>-9.0061712145389702E-3</v>
      </c>
      <c r="Y83" s="20">
        <v>-2.9496968842131559E-5</v>
      </c>
      <c r="Z83" s="20">
        <v>-6.0999547623058672E-3</v>
      </c>
      <c r="AA83" s="20">
        <v>-5.6099799967356629E-3</v>
      </c>
      <c r="AB83" s="20">
        <v>-8.3643883180190889E-3</v>
      </c>
      <c r="AC83" s="20">
        <v>2.6003446222068998E-3</v>
      </c>
      <c r="AD83" s="20">
        <v>-1.5673927611688034E-2</v>
      </c>
      <c r="AE83" s="20">
        <v>5.1040344039448821E-2</v>
      </c>
      <c r="AF83" s="20">
        <v>-1.3701982718434548E-2</v>
      </c>
      <c r="AG83" s="9">
        <v>0.19171615393129102</v>
      </c>
      <c r="AH83" s="8">
        <v>7.2156737080276596E-3</v>
      </c>
      <c r="AI83" s="20">
        <f>AVERAGE(Tabla3[[#This Row],[Emissions from degradation per capita 2010]:[Emissions from degradation per capita 2022]])</f>
        <v>1.0983096781601557E-2</v>
      </c>
      <c r="AJ83" s="20">
        <f>AVERAGE(Tabla3[[#This Row],[Net emissions from deforestation per capita tCO2  2010]:[Net emissions from deforestation per capita tCO2  2023]])</f>
        <v>9.1081482330939278E-3</v>
      </c>
      <c r="AK83" s="20">
        <v>-106.78073779266487</v>
      </c>
      <c r="AL83" s="20">
        <v>-220.29927903917977</v>
      </c>
      <c r="AM83" s="20">
        <v>1662.6632484383938</v>
      </c>
      <c r="AN83" s="20">
        <v>999.86194465147764</v>
      </c>
      <c r="AO83" s="20">
        <v>280.83750271550605</v>
      </c>
      <c r="AP83" s="20">
        <v>-184.63551606926345</v>
      </c>
      <c r="AQ83" s="20">
        <v>-0.61439236401275821</v>
      </c>
      <c r="AR83" s="20">
        <v>-129.06284286086753</v>
      </c>
      <c r="AS83" s="20">
        <v>-120.53603020986245</v>
      </c>
      <c r="AT83" s="20">
        <v>-182.46076676926842</v>
      </c>
      <c r="AU83" s="20">
        <v>57.57943096952738</v>
      </c>
      <c r="AV83" s="20">
        <v>-352.20882736224183</v>
      </c>
      <c r="AW83" s="20">
        <v>1163.6688037553936</v>
      </c>
      <c r="AX83" s="20">
        <v>-316.89945631195422</v>
      </c>
      <c r="AY83" s="31">
        <f>AVERAGE(Tabla3[[#This Row],[Net emissions tCO2 2011]:[Net emissions tCO2 2013]])</f>
        <v>814.0753046835639</v>
      </c>
      <c r="AZ83" s="31">
        <f>AVERAGE(Tabla3[[#This Row],[Net emissions tCO2 2021]:[Net emissions tCO2 2023]])</f>
        <v>164.8535066937325</v>
      </c>
    </row>
    <row r="84" spans="1:52" x14ac:dyDescent="0.3">
      <c r="A84" s="26">
        <f>VALUE(MID(Tabla3[[#This Row],[COD]],1,1))</f>
        <v>2</v>
      </c>
      <c r="B84" s="30"/>
      <c r="C84" s="6">
        <v>21005</v>
      </c>
      <c r="D84" s="22">
        <v>0</v>
      </c>
      <c r="E84" s="22">
        <v>0</v>
      </c>
      <c r="F84" s="22">
        <v>9.357300917243374E-3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5.1510030232302148E-2</v>
      </c>
      <c r="M84" s="22">
        <v>4.6656585552459315E-2</v>
      </c>
      <c r="N84" s="22">
        <v>0.17778803812132651</v>
      </c>
      <c r="O84" s="22">
        <v>8.7306664021959454E-2</v>
      </c>
      <c r="P84" s="22">
        <v>1.5446186973621339</v>
      </c>
      <c r="Q84" s="4">
        <v>3.1191003057477913E-3</v>
      </c>
      <c r="R84" s="4">
        <v>0.60323779983513992</v>
      </c>
      <c r="S84" s="20">
        <v>5.9834560008928069E-2</v>
      </c>
      <c r="T84" s="20">
        <v>0.24861290178350151</v>
      </c>
      <c r="U84" s="20">
        <v>4.6308960237569786E-2</v>
      </c>
      <c r="V84" s="20">
        <v>4.9251824194353103E-2</v>
      </c>
      <c r="W84" s="20">
        <v>-1.7826156238147345E-2</v>
      </c>
      <c r="X84" s="20">
        <v>3.3054559135087765E-2</v>
      </c>
      <c r="Y84" s="20">
        <v>2.3200682642702881E-2</v>
      </c>
      <c r="Z84" s="20">
        <v>-5.3824175256217209E-2</v>
      </c>
      <c r="AA84" s="20">
        <v>1.1772689922653007E-2</v>
      </c>
      <c r="AB84" s="20">
        <v>4.8902333173998461E-2</v>
      </c>
      <c r="AC84" s="20">
        <v>0.18783620473960058</v>
      </c>
      <c r="AD84" s="20">
        <v>0.14603881032402163</v>
      </c>
      <c r="AE84" s="20">
        <v>0.31510831437786413</v>
      </c>
      <c r="AF84" s="20">
        <v>-7.5346962624051592E-2</v>
      </c>
      <c r="AG84" s="9">
        <v>0.11467356407624572</v>
      </c>
      <c r="AH84" s="8">
        <v>0.56629459347904654</v>
      </c>
      <c r="AI84" s="20">
        <f>AVERAGE(Tabla3[[#This Row],[Emissions from degradation per capita 2010]:[Emissions from degradation per capita 2022]])</f>
        <v>0.14747979355441729</v>
      </c>
      <c r="AJ84" s="20">
        <f>AVERAGE(Tabla3[[#This Row],[Net emissions from deforestation per capita tCO2  2010]:[Net emissions from deforestation per capita tCO2  2023]])</f>
        <v>7.3066039030133215E-2</v>
      </c>
      <c r="AK84" s="20">
        <v>455.34100166794258</v>
      </c>
      <c r="AL84" s="20">
        <v>1926.0041501167861</v>
      </c>
      <c r="AM84" s="20">
        <v>365.14615147323775</v>
      </c>
      <c r="AN84" s="20">
        <v>395.14738551129494</v>
      </c>
      <c r="AO84" s="20">
        <v>-145.46143490328234</v>
      </c>
      <c r="AP84" s="20">
        <v>274.28673170295826</v>
      </c>
      <c r="AQ84" s="20">
        <v>195.69775809119881</v>
      </c>
      <c r="AR84" s="20">
        <v>-461.43465447155012</v>
      </c>
      <c r="AS84" s="20">
        <v>102.55190191623035</v>
      </c>
      <c r="AT84" s="20">
        <v>432.68784392353837</v>
      </c>
      <c r="AU84" s="20">
        <v>1687.8961357900507</v>
      </c>
      <c r="AV84" s="20">
        <v>1332.3120665860492</v>
      </c>
      <c r="AW84" s="20">
        <v>2918.2180994533996</v>
      </c>
      <c r="AX84" s="20">
        <v>-708.11075474083691</v>
      </c>
      <c r="AY84" s="31">
        <f>AVERAGE(Tabla3[[#This Row],[Net emissions tCO2 2011]:[Net emissions tCO2 2013]])</f>
        <v>895.43256236710624</v>
      </c>
      <c r="AZ84" s="31">
        <f>AVERAGE(Tabla3[[#This Row],[Net emissions tCO2 2021]:[Net emissions tCO2 2023]])</f>
        <v>1180.8064704328706</v>
      </c>
    </row>
    <row r="85" spans="1:52" x14ac:dyDescent="0.3">
      <c r="A85" s="26">
        <f>VALUE(MID(Tabla3[[#This Row],[COD]],1,1))</f>
        <v>2</v>
      </c>
      <c r="B85" s="30"/>
      <c r="C85" s="7">
        <v>21006</v>
      </c>
      <c r="D85" s="22">
        <v>0.3399424621662212</v>
      </c>
      <c r="E85" s="22">
        <v>0.45566385897539124</v>
      </c>
      <c r="F85" s="22">
        <v>1.3275203299985456E-3</v>
      </c>
      <c r="G85" s="22">
        <v>0</v>
      </c>
      <c r="H85" s="22">
        <v>0</v>
      </c>
      <c r="I85" s="22">
        <v>0</v>
      </c>
      <c r="J85" s="22">
        <v>1.0020154355456194</v>
      </c>
      <c r="K85" s="22">
        <v>3.1179304571050042E-2</v>
      </c>
      <c r="L85" s="22">
        <v>6.7908391157099008E-3</v>
      </c>
      <c r="M85" s="22">
        <v>0</v>
      </c>
      <c r="N85" s="22">
        <v>7.2614744361781711E-2</v>
      </c>
      <c r="O85" s="22">
        <v>0</v>
      </c>
      <c r="P85" s="22">
        <v>3.3458499913516424</v>
      </c>
      <c r="Q85" s="4">
        <v>0.15233045976846327</v>
      </c>
      <c r="R85" s="4">
        <v>1.1394882452378081</v>
      </c>
      <c r="S85" s="20">
        <v>-0.17186103645111328</v>
      </c>
      <c r="T85" s="20">
        <v>-0.27732720019664536</v>
      </c>
      <c r="U85" s="20">
        <v>0.15525025953792185</v>
      </c>
      <c r="V85" s="20">
        <v>1.7682674827525766</v>
      </c>
      <c r="W85" s="20">
        <v>-0.24147569924299919</v>
      </c>
      <c r="X85" s="20">
        <v>4.1244778719634584E-2</v>
      </c>
      <c r="Y85" s="20">
        <v>3.8790048702015296</v>
      </c>
      <c r="Z85" s="20">
        <v>0.24171061340091982</v>
      </c>
      <c r="AA85" s="20">
        <v>-0.4962427499795391</v>
      </c>
      <c r="AB85" s="20">
        <v>0.26328630485724741</v>
      </c>
      <c r="AC85" s="20">
        <v>0.24908560259124832</v>
      </c>
      <c r="AD85" s="20">
        <v>-0.65197540867235781</v>
      </c>
      <c r="AE85" s="20">
        <v>5.4072404639586651</v>
      </c>
      <c r="AF85" s="20">
        <v>-0.53886127823048924</v>
      </c>
      <c r="AG85" s="9">
        <v>5.8649475012034964</v>
      </c>
      <c r="AH85" s="8">
        <v>1.4058406028355652</v>
      </c>
      <c r="AI85" s="20">
        <f>AVERAGE(Tabla3[[#This Row],[Emissions from degradation per capita 2010]:[Emissions from degradation per capita 2022]])</f>
        <v>0.40426031972441651</v>
      </c>
      <c r="AJ85" s="20">
        <f>AVERAGE(Tabla3[[#This Row],[Net emissions from deforestation per capita tCO2  2010]:[Net emissions from deforestation per capita tCO2  2023]])</f>
        <v>0.68766764308904271</v>
      </c>
      <c r="AK85" s="20">
        <v>-879.58478455679779</v>
      </c>
      <c r="AL85" s="20">
        <v>-1472.3301058439902</v>
      </c>
      <c r="AM85" s="20">
        <v>853.87642745857011</v>
      </c>
      <c r="AN85" s="20">
        <v>10063.210244344913</v>
      </c>
      <c r="AO85" s="20">
        <v>-1420.3600629473212</v>
      </c>
      <c r="AP85" s="20">
        <v>250.47954116434084</v>
      </c>
      <c r="AQ85" s="20">
        <v>24298.086506942382</v>
      </c>
      <c r="AR85" s="20">
        <v>1560.2420095029374</v>
      </c>
      <c r="AS85" s="20">
        <v>-3298.0293163640167</v>
      </c>
      <c r="AT85" s="20">
        <v>1799.8251800041435</v>
      </c>
      <c r="AU85" s="20">
        <v>1750.3245294087019</v>
      </c>
      <c r="AV85" s="20">
        <v>-4705.9584997970787</v>
      </c>
      <c r="AW85" s="20">
        <v>40062.244597469748</v>
      </c>
      <c r="AX85" s="20">
        <v>-4095.3457145517186</v>
      </c>
      <c r="AY85" s="31">
        <f>AVERAGE(Tabla3[[#This Row],[Net emissions tCO2 2011]:[Net emissions tCO2 2013]])</f>
        <v>3148.2521886531645</v>
      </c>
      <c r="AZ85" s="31">
        <f>AVERAGE(Tabla3[[#This Row],[Net emissions tCO2 2021]:[Net emissions tCO2 2023]])</f>
        <v>10420.313461040316</v>
      </c>
    </row>
    <row r="86" spans="1:52" x14ac:dyDescent="0.3">
      <c r="A86" s="26">
        <f>VALUE(MID(Tabla3[[#This Row],[COD]],1,1))</f>
        <v>2</v>
      </c>
      <c r="B86" s="30"/>
      <c r="C86" s="6">
        <v>21101</v>
      </c>
      <c r="D86" s="22">
        <v>1.1191812511242873E-2</v>
      </c>
      <c r="E86" s="22">
        <v>0</v>
      </c>
      <c r="F86" s="22">
        <v>0</v>
      </c>
      <c r="G86" s="22">
        <v>0</v>
      </c>
      <c r="H86" s="22">
        <v>3.5002911830583519E-3</v>
      </c>
      <c r="I86" s="22">
        <v>3.1349209180610012E-3</v>
      </c>
      <c r="J86" s="22">
        <v>0.57801633563296606</v>
      </c>
      <c r="K86" s="22">
        <v>0</v>
      </c>
      <c r="L86" s="22">
        <v>0</v>
      </c>
      <c r="M86" s="22">
        <v>0.15259556295059398</v>
      </c>
      <c r="N86" s="22">
        <v>0</v>
      </c>
      <c r="O86" s="22">
        <v>6.6287420123339519E-2</v>
      </c>
      <c r="P86" s="22">
        <v>3.72646323408133E-3</v>
      </c>
      <c r="Q86" s="4">
        <v>0</v>
      </c>
      <c r="R86" s="4">
        <v>2.3337961119140282E-2</v>
      </c>
      <c r="S86" s="20">
        <v>-3.5568425944900998E-2</v>
      </c>
      <c r="T86" s="20">
        <v>-3.1561471862971681E-2</v>
      </c>
      <c r="U86" s="20">
        <v>-0.3793214727669566</v>
      </c>
      <c r="V86" s="20">
        <v>-0.38849295822916707</v>
      </c>
      <c r="W86" s="20">
        <v>0.26425081622425001</v>
      </c>
      <c r="X86" s="20">
        <v>0.77957321200922591</v>
      </c>
      <c r="Y86" s="20">
        <v>-0.32699710264051862</v>
      </c>
      <c r="Z86" s="20">
        <v>-0.65670771772825853</v>
      </c>
      <c r="AA86" s="20">
        <v>-0.38706734970452106</v>
      </c>
      <c r="AB86" s="20">
        <v>-0.46900637595215816</v>
      </c>
      <c r="AC86" s="20">
        <v>-0.51826496530337085</v>
      </c>
      <c r="AD86" s="20">
        <v>0.98530536983733541</v>
      </c>
      <c r="AE86" s="20">
        <v>0.5067233129390708</v>
      </c>
      <c r="AF86" s="20">
        <v>15.231388625616715</v>
      </c>
      <c r="AG86" s="9">
        <v>-0.26527683498077653</v>
      </c>
      <c r="AH86" s="8">
        <v>51.225820901070215</v>
      </c>
      <c r="AI86" s="20">
        <f>AVERAGE(Tabla3[[#This Row],[Emissions from degradation per capita 2010]:[Emissions from degradation per capita 2022]])</f>
        <v>6.2957908196411005E-2</v>
      </c>
      <c r="AJ86" s="20">
        <f>AVERAGE(Tabla3[[#This Row],[Net emissions from deforestation per capita tCO2  2010]:[Net emissions from deforestation per capita tCO2  2023]])</f>
        <v>1.0410181068924123</v>
      </c>
      <c r="AK86" s="20">
        <v>-623.87019107356355</v>
      </c>
      <c r="AL86" s="20">
        <v>-555.22941301339779</v>
      </c>
      <c r="AM86" s="20">
        <v>-6693.1273869729494</v>
      </c>
      <c r="AN86" s="20">
        <v>-6875.5483747397993</v>
      </c>
      <c r="AO86" s="20">
        <v>4690.7162387966619</v>
      </c>
      <c r="AP86" s="20">
        <v>13878.741893400249</v>
      </c>
      <c r="AQ86" s="20">
        <v>-5838.8602647491007</v>
      </c>
      <c r="AR86" s="20">
        <v>-11760.978516795381</v>
      </c>
      <c r="AS86" s="20">
        <v>-6952.5037353926073</v>
      </c>
      <c r="AT86" s="20">
        <v>-8448.6808564021776</v>
      </c>
      <c r="AU86" s="20">
        <v>-9363.4931281360005</v>
      </c>
      <c r="AV86" s="20">
        <v>17853.733301452517</v>
      </c>
      <c r="AW86" s="20">
        <v>9208.682766041733</v>
      </c>
      <c r="AX86" s="20">
        <v>277592.05770186463</v>
      </c>
      <c r="AY86" s="31">
        <f>AVERAGE(Tabla3[[#This Row],[Net emissions tCO2 2011]:[Net emissions tCO2 2013]])</f>
        <v>-4707.9683915753822</v>
      </c>
      <c r="AZ86" s="31">
        <f>AVERAGE(Tabla3[[#This Row],[Net emissions tCO2 2021]:[Net emissions tCO2 2023]])</f>
        <v>101551.49125645297</v>
      </c>
    </row>
    <row r="87" spans="1:52" x14ac:dyDescent="0.3">
      <c r="A87" s="26">
        <f>VALUE(MID(Tabla3[[#This Row],[COD]],1,1))</f>
        <v>2</v>
      </c>
      <c r="B87" s="30"/>
      <c r="C87" s="7">
        <v>21102</v>
      </c>
      <c r="D87" s="22">
        <v>0.15320267828516582</v>
      </c>
      <c r="E87" s="22">
        <v>0.21600845872089794</v>
      </c>
      <c r="F87" s="22">
        <v>0.40457452140418598</v>
      </c>
      <c r="G87" s="22">
        <v>0.21667828608695225</v>
      </c>
      <c r="H87" s="22">
        <v>0.33223612025467392</v>
      </c>
      <c r="I87" s="22">
        <v>8.3427645033600839E-2</v>
      </c>
      <c r="J87" s="22">
        <v>2.5947561427546963</v>
      </c>
      <c r="K87" s="22">
        <v>0.55834696369529679</v>
      </c>
      <c r="L87" s="22">
        <v>0.23755855626056127</v>
      </c>
      <c r="M87" s="22">
        <v>1.470439023442019</v>
      </c>
      <c r="N87" s="22">
        <v>1.0209186624268936</v>
      </c>
      <c r="O87" s="22">
        <v>0.27728449203793543</v>
      </c>
      <c r="P87" s="22">
        <v>0.81203239991915743</v>
      </c>
      <c r="Q87" s="4">
        <v>0.27908708873734539</v>
      </c>
      <c r="R87" s="4">
        <v>0.70341185146132867</v>
      </c>
      <c r="S87" s="20">
        <v>1.4696889621406692</v>
      </c>
      <c r="T87" s="20">
        <v>1.4365754650058438</v>
      </c>
      <c r="U87" s="20">
        <v>-2.2200358525259851E-3</v>
      </c>
      <c r="V87" s="20">
        <v>1.5061186517486429</v>
      </c>
      <c r="W87" s="20">
        <v>0.20216947528776399</v>
      </c>
      <c r="X87" s="20">
        <v>1.7763421974838163</v>
      </c>
      <c r="Y87" s="20">
        <v>0.81491069006464945</v>
      </c>
      <c r="Z87" s="20">
        <v>-1.7260751976437858</v>
      </c>
      <c r="AA87" s="20">
        <v>-1.0880321562528195</v>
      </c>
      <c r="AB87" s="20">
        <v>-0.98070811921432255</v>
      </c>
      <c r="AC87" s="20">
        <v>-1.4112177613148171</v>
      </c>
      <c r="AD87" s="20">
        <v>3.9113410856952102</v>
      </c>
      <c r="AE87" s="20">
        <v>7.6982141251230543</v>
      </c>
      <c r="AF87" s="20">
        <v>7.8456561503167848</v>
      </c>
      <c r="AG87" s="9">
        <v>0.98171299499961784</v>
      </c>
      <c r="AH87" s="8">
        <v>6.4877141812981423</v>
      </c>
      <c r="AI87" s="20">
        <f>AVERAGE(Tabla3[[#This Row],[Emissions from degradation per capita 2010]:[Emissions from degradation per capita 2022]])</f>
        <v>0.64442030387092586</v>
      </c>
      <c r="AJ87" s="20">
        <f>AVERAGE(Tabla3[[#This Row],[Net emissions from deforestation per capita tCO2  2010]:[Net emissions from deforestation per capita tCO2  2023]])</f>
        <v>1.5323402523277261</v>
      </c>
      <c r="AK87" s="20">
        <v>24069.096132977742</v>
      </c>
      <c r="AL87" s="20">
        <v>24214.916038138501</v>
      </c>
      <c r="AM87" s="20">
        <v>-38.482101467685425</v>
      </c>
      <c r="AN87" s="20">
        <v>26828.491543598575</v>
      </c>
      <c r="AO87" s="20">
        <v>3697.8818724884914</v>
      </c>
      <c r="AP87" s="20">
        <v>33341.94304677123</v>
      </c>
      <c r="AQ87" s="20">
        <v>15685.400962364372</v>
      </c>
      <c r="AR87" s="20">
        <v>-34050.285423918962</v>
      </c>
      <c r="AS87" s="20">
        <v>-21983.689717088218</v>
      </c>
      <c r="AT87" s="20">
        <v>-20284.966737829047</v>
      </c>
      <c r="AU87" s="20">
        <v>-29864.190264944162</v>
      </c>
      <c r="AV87" s="20">
        <v>84645.332435530043</v>
      </c>
      <c r="AW87" s="20">
        <v>170276.79823359684</v>
      </c>
      <c r="AX87" s="20">
        <v>177296.1376848587</v>
      </c>
      <c r="AY87" s="31">
        <f>AVERAGE(Tabla3[[#This Row],[Net emissions tCO2 2011]:[Net emissions tCO2 2013]])</f>
        <v>17001.641826756462</v>
      </c>
      <c r="AZ87" s="31">
        <f>AVERAGE(Tabla3[[#This Row],[Net emissions tCO2 2021]:[Net emissions tCO2 2023]])</f>
        <v>144072.75611799519</v>
      </c>
    </row>
    <row r="88" spans="1:52" x14ac:dyDescent="0.3">
      <c r="A88" s="26">
        <f>VALUE(MID(Tabla3[[#This Row],[COD]],1,1))</f>
        <v>2</v>
      </c>
      <c r="B88" s="30"/>
      <c r="C88" s="6">
        <v>21103</v>
      </c>
      <c r="D88" s="22">
        <v>0.14333465304018372</v>
      </c>
      <c r="E88" s="22">
        <v>0.44923408330296549</v>
      </c>
      <c r="F88" s="22">
        <v>0</v>
      </c>
      <c r="G88" s="22">
        <v>0.53499895623374627</v>
      </c>
      <c r="H88" s="22">
        <v>6.59648650445539E-2</v>
      </c>
      <c r="I88" s="22">
        <v>0</v>
      </c>
      <c r="J88" s="22">
        <v>1.4979801300850617</v>
      </c>
      <c r="K88" s="22">
        <v>6.4488711824346248E-2</v>
      </c>
      <c r="L88" s="22">
        <v>0.20711273655136656</v>
      </c>
      <c r="M88" s="22">
        <v>0.82566011844807707</v>
      </c>
      <c r="N88" s="22">
        <v>0.73408428217397048</v>
      </c>
      <c r="O88" s="22">
        <v>7.9953883930903094E-3</v>
      </c>
      <c r="P88" s="22">
        <v>0</v>
      </c>
      <c r="Q88" s="4">
        <v>0.32807767984557062</v>
      </c>
      <c r="R88" s="4">
        <v>0.24735989018902027</v>
      </c>
      <c r="S88" s="20">
        <v>-1.533994477137159</v>
      </c>
      <c r="T88" s="20">
        <v>-0.67073855626631707</v>
      </c>
      <c r="U88" s="20">
        <v>0.93263232216127978</v>
      </c>
      <c r="V88" s="20">
        <v>-1.0283733702727582</v>
      </c>
      <c r="W88" s="20">
        <v>0.13136922156949754</v>
      </c>
      <c r="X88" s="20">
        <v>2.2800150197802207</v>
      </c>
      <c r="Y88" s="20">
        <v>-1.6569073629368158</v>
      </c>
      <c r="Z88" s="20">
        <v>-0.63025323493839236</v>
      </c>
      <c r="AA88" s="20">
        <v>0.5062267221776644</v>
      </c>
      <c r="AB88" s="20">
        <v>0.3508780669749143</v>
      </c>
      <c r="AC88" s="20">
        <v>-0.67920471832194007</v>
      </c>
      <c r="AD88" s="20">
        <v>0.46653840864600959</v>
      </c>
      <c r="AE88" s="20">
        <v>9.4781223836168831</v>
      </c>
      <c r="AF88" s="20">
        <v>4.093365608231875</v>
      </c>
      <c r="AG88" s="9">
        <v>-0.25011150548130129</v>
      </c>
      <c r="AH88" s="8">
        <v>4.6694081785978447</v>
      </c>
      <c r="AI88" s="20">
        <f>AVERAGE(Tabla3[[#This Row],[Emissions from degradation per capita 2010]:[Emissions from degradation per capita 2022]])</f>
        <v>0.34852722500748939</v>
      </c>
      <c r="AJ88" s="20">
        <f>AVERAGE(Tabla3[[#This Row],[Net emissions from deforestation per capita tCO2  2010]:[Net emissions from deforestation per capita tCO2  2023]])</f>
        <v>0.85997685952035441</v>
      </c>
      <c r="AK88" s="20">
        <v>-9351.2303326281217</v>
      </c>
      <c r="AL88" s="20">
        <v>-4159.9205259636983</v>
      </c>
      <c r="AM88" s="20">
        <v>5883.0446881933531</v>
      </c>
      <c r="AN88" s="20">
        <v>-6595.9867969294719</v>
      </c>
      <c r="AO88" s="20">
        <v>856.65869385469341</v>
      </c>
      <c r="AP88" s="20">
        <v>15109.659536083524</v>
      </c>
      <c r="AQ88" s="20">
        <v>-11155.957274653581</v>
      </c>
      <c r="AR88" s="20">
        <v>-4310.3018737436651</v>
      </c>
      <c r="AS88" s="20">
        <v>3516.2508122460567</v>
      </c>
      <c r="AT88" s="20">
        <v>2474.3921283070958</v>
      </c>
      <c r="AU88" s="20">
        <v>-4861.747373748447</v>
      </c>
      <c r="AV88" s="20">
        <v>3388.9350004046137</v>
      </c>
      <c r="AW88" s="20">
        <v>69863.24008964005</v>
      </c>
      <c r="AX88" s="20">
        <v>30606.094652749733</v>
      </c>
      <c r="AY88" s="31">
        <f>AVERAGE(Tabla3[[#This Row],[Net emissions tCO2 2011]:[Net emissions tCO2 2013]])</f>
        <v>-1624.2875448999391</v>
      </c>
      <c r="AZ88" s="31">
        <f>AVERAGE(Tabla3[[#This Row],[Net emissions tCO2 2021]:[Net emissions tCO2 2023]])</f>
        <v>34619.423247598133</v>
      </c>
    </row>
    <row r="89" spans="1:52" x14ac:dyDescent="0.3">
      <c r="A89" s="26">
        <f>VALUE(MID(Tabla3[[#This Row],[COD]],1,1))</f>
        <v>2</v>
      </c>
      <c r="B89" s="30"/>
      <c r="C89" s="7">
        <v>21104</v>
      </c>
      <c r="D89" s="22">
        <v>5.6016669734089035</v>
      </c>
      <c r="E89" s="22">
        <v>2.7506084446108487</v>
      </c>
      <c r="F89" s="22">
        <v>2.9085398766157824</v>
      </c>
      <c r="G89" s="22">
        <v>1.606657235511652</v>
      </c>
      <c r="H89" s="22">
        <v>2.0494080926071354</v>
      </c>
      <c r="I89" s="22">
        <v>5.5395920525109634</v>
      </c>
      <c r="J89" s="22">
        <v>6.0385984692110579</v>
      </c>
      <c r="K89" s="22">
        <v>4.1318845430049445</v>
      </c>
      <c r="L89" s="22">
        <v>3.5454802014554252</v>
      </c>
      <c r="M89" s="22">
        <v>4.6910268826674919</v>
      </c>
      <c r="N89" s="22">
        <v>7.3911677651524954</v>
      </c>
      <c r="O89" s="22">
        <v>4.0174560008042866</v>
      </c>
      <c r="P89" s="22">
        <v>28.822408152206783</v>
      </c>
      <c r="Q89" s="4">
        <v>2.4219351855794278</v>
      </c>
      <c r="R89" s="4">
        <v>13.410343972721188</v>
      </c>
      <c r="S89" s="20">
        <v>26.065644174153093</v>
      </c>
      <c r="T89" s="20">
        <v>30.741742528647823</v>
      </c>
      <c r="U89" s="20">
        <v>14.795582958465488</v>
      </c>
      <c r="V89" s="20">
        <v>12.64668278167396</v>
      </c>
      <c r="W89" s="20">
        <v>28.444302348779459</v>
      </c>
      <c r="X89" s="20">
        <v>18.917904271032196</v>
      </c>
      <c r="Y89" s="20">
        <v>16.08748335796707</v>
      </c>
      <c r="Z89" s="20">
        <v>11.205732333378585</v>
      </c>
      <c r="AA89" s="20">
        <v>18.029406597788284</v>
      </c>
      <c r="AB89" s="20">
        <v>27.024019984015787</v>
      </c>
      <c r="AC89" s="20">
        <v>28.222938910145427</v>
      </c>
      <c r="AD89" s="20">
        <v>26.972975100023529</v>
      </c>
      <c r="AE89" s="20">
        <v>0.49094476993319847</v>
      </c>
      <c r="AF89" s="20">
        <v>44.488318602760124</v>
      </c>
      <c r="AG89" s="9">
        <v>56.614506421508054</v>
      </c>
      <c r="AH89" s="8">
        <v>23.923115310138598</v>
      </c>
      <c r="AI89" s="20">
        <f>AVERAGE(Tabla3[[#This Row],[Emissions from degradation per capita 2010]:[Emissions from degradation per capita 2022]])</f>
        <v>6.0841918992129056</v>
      </c>
      <c r="AJ89" s="20">
        <f>AVERAGE(Tabla3[[#This Row],[Net emissions from deforestation per capita tCO2  2010]:[Net emissions from deforestation per capita tCO2  2023]])</f>
        <v>21.72383419419743</v>
      </c>
      <c r="AK89" s="20">
        <v>620675.11907493346</v>
      </c>
      <c r="AL89" s="20">
        <v>739031.49038869364</v>
      </c>
      <c r="AM89" s="20">
        <v>359044.411653082</v>
      </c>
      <c r="AN89" s="20">
        <v>309767.84805432195</v>
      </c>
      <c r="AO89" s="20">
        <v>703200.04266652581</v>
      </c>
      <c r="AP89" s="20">
        <v>471982.79365798226</v>
      </c>
      <c r="AQ89" s="20">
        <v>405018.481020179</v>
      </c>
      <c r="AR89" s="20">
        <v>284670.42419714958</v>
      </c>
      <c r="AS89" s="20">
        <v>462111.72050791152</v>
      </c>
      <c r="AT89" s="20">
        <v>698787.1087466802</v>
      </c>
      <c r="AU89" s="20">
        <v>736223.58441005356</v>
      </c>
      <c r="AV89" s="20">
        <v>709739.89380691911</v>
      </c>
      <c r="AW89" s="20">
        <v>13029.674194027088</v>
      </c>
      <c r="AX89" s="20">
        <v>1190863.312358683</v>
      </c>
      <c r="AY89" s="31">
        <f>AVERAGE(Tabla3[[#This Row],[Net emissions tCO2 2011]:[Net emissions tCO2 2013]])</f>
        <v>469281.25003203255</v>
      </c>
      <c r="AZ89" s="31">
        <f>AVERAGE(Tabla3[[#This Row],[Net emissions tCO2 2021]:[Net emissions tCO2 2023]])</f>
        <v>637877.62678654306</v>
      </c>
    </row>
    <row r="90" spans="1:52" x14ac:dyDescent="0.3">
      <c r="A90" s="26">
        <f>VALUE(MID(Tabla3[[#This Row],[COD]],1,1))</f>
        <v>2</v>
      </c>
      <c r="B90" s="30"/>
      <c r="C90" s="6">
        <v>21105</v>
      </c>
      <c r="D90" s="22">
        <v>1.1535366219101209</v>
      </c>
      <c r="E90" s="22">
        <v>1.1636560391814865</v>
      </c>
      <c r="F90" s="22">
        <v>0.66010759360371529</v>
      </c>
      <c r="G90" s="22">
        <v>0.35133821663698828</v>
      </c>
      <c r="H90" s="22">
        <v>0.73869159168538467</v>
      </c>
      <c r="I90" s="22">
        <v>0.2252678747201341</v>
      </c>
      <c r="J90" s="22">
        <v>1.3059658620649646</v>
      </c>
      <c r="K90" s="22">
        <v>0.23158884421812484</v>
      </c>
      <c r="L90" s="22">
        <v>0.87240070856520902</v>
      </c>
      <c r="M90" s="22">
        <v>0.84997488666272125</v>
      </c>
      <c r="N90" s="22">
        <v>2.0037776774560787</v>
      </c>
      <c r="O90" s="22">
        <v>0.4599307683559396</v>
      </c>
      <c r="P90" s="22">
        <v>1.4102376049983234</v>
      </c>
      <c r="Q90" s="4">
        <v>0.72503394980739666</v>
      </c>
      <c r="R90" s="4">
        <v>1.291315350270114</v>
      </c>
      <c r="S90" s="20">
        <v>5.1729130697780299</v>
      </c>
      <c r="T90" s="20">
        <v>4.4494901613013988</v>
      </c>
      <c r="U90" s="20">
        <v>2.6198914326500207</v>
      </c>
      <c r="V90" s="20">
        <v>4.7212212025038109</v>
      </c>
      <c r="W90" s="20">
        <v>5.4225664316561781</v>
      </c>
      <c r="X90" s="20">
        <v>2.6410886511392215</v>
      </c>
      <c r="Y90" s="20">
        <v>3.1933821218005294</v>
      </c>
      <c r="Z90" s="20">
        <v>2.9357848472124091</v>
      </c>
      <c r="AA90" s="20">
        <v>3.0533341061713055</v>
      </c>
      <c r="AB90" s="20">
        <v>7.459190480908469</v>
      </c>
      <c r="AC90" s="20">
        <v>6.2872057919258575</v>
      </c>
      <c r="AD90" s="20">
        <v>5.0400233356814654</v>
      </c>
      <c r="AE90" s="20">
        <v>-0.42435480985489193</v>
      </c>
      <c r="AF90" s="20">
        <v>18.318248665144001</v>
      </c>
      <c r="AG90" s="9">
        <v>3.9410061257679136</v>
      </c>
      <c r="AH90" s="8">
        <v>7.6508846748437831</v>
      </c>
      <c r="AI90" s="20">
        <f>AVERAGE(Tabla3[[#This Row],[Emissions from degradation per capita 2010]:[Emissions from degradation per capita 2022]])</f>
        <v>0.87895956077378401</v>
      </c>
      <c r="AJ90" s="20">
        <f>AVERAGE(Tabla3[[#This Row],[Net emissions from deforestation per capita tCO2  2010]:[Net emissions from deforestation per capita tCO2  2023]])</f>
        <v>5.0635703920012718</v>
      </c>
      <c r="AK90" s="20">
        <v>205007.71786837309</v>
      </c>
      <c r="AL90" s="20">
        <v>178233.22739125014</v>
      </c>
      <c r="AM90" s="20">
        <v>106058.44497653813</v>
      </c>
      <c r="AN90" s="20">
        <v>193130.9957308234</v>
      </c>
      <c r="AO90" s="20">
        <v>224130.9383196448</v>
      </c>
      <c r="AP90" s="20">
        <v>110286.57989427162</v>
      </c>
      <c r="AQ90" s="20">
        <v>134706.43804391174</v>
      </c>
      <c r="AR90" s="20">
        <v>125090.85655487354</v>
      </c>
      <c r="AS90" s="20">
        <v>131397.17992497596</v>
      </c>
      <c r="AT90" s="20">
        <v>324168.95910980116</v>
      </c>
      <c r="AU90" s="20">
        <v>275914.02617866627</v>
      </c>
      <c r="AV90" s="20">
        <v>223323.43400404573</v>
      </c>
      <c r="AW90" s="20">
        <v>-18983.512418858591</v>
      </c>
      <c r="AX90" s="20">
        <v>827270.42796656815</v>
      </c>
      <c r="AY90" s="31">
        <f>AVERAGE(Tabla3[[#This Row],[Net emissions tCO2 2011]:[Net emissions tCO2 2013]])</f>
        <v>159140.88936620389</v>
      </c>
      <c r="AZ90" s="31">
        <f>AVERAGE(Tabla3[[#This Row],[Net emissions tCO2 2021]:[Net emissions tCO2 2023]])</f>
        <v>343870.11651725176</v>
      </c>
    </row>
    <row r="91" spans="1:52" x14ac:dyDescent="0.3">
      <c r="A91" s="26">
        <f>VALUE(MID(Tabla3[[#This Row],[COD]],1,1))</f>
        <v>2</v>
      </c>
      <c r="B91" s="30"/>
      <c r="C91" s="7">
        <v>21201</v>
      </c>
      <c r="D91" s="22">
        <v>0</v>
      </c>
      <c r="E91" s="22">
        <v>7.2600724352386674E-4</v>
      </c>
      <c r="F91" s="22">
        <v>0</v>
      </c>
      <c r="G91" s="22">
        <v>1.6272466886754757E-3</v>
      </c>
      <c r="H91" s="22">
        <v>0</v>
      </c>
      <c r="I91" s="22">
        <v>0</v>
      </c>
      <c r="J91" s="22">
        <v>3.2540543510128681E-2</v>
      </c>
      <c r="K91" s="22">
        <v>1.5950085049304325E-3</v>
      </c>
      <c r="L91" s="22">
        <v>4.272128575949938E-3</v>
      </c>
      <c r="M91" s="22">
        <v>1.2126420789957251E-2</v>
      </c>
      <c r="N91" s="22">
        <v>0</v>
      </c>
      <c r="O91" s="22">
        <v>4.8106898965342786E-4</v>
      </c>
      <c r="P91" s="22">
        <v>0</v>
      </c>
      <c r="Q91" s="4">
        <v>7.8441797739978083E-4</v>
      </c>
      <c r="R91" s="4">
        <v>1.6035632988447594E-4</v>
      </c>
      <c r="S91" s="20">
        <v>-7.5999556502585144E-6</v>
      </c>
      <c r="T91" s="20">
        <v>-8.2299739918042105E-6</v>
      </c>
      <c r="U91" s="20">
        <v>-8.8286544543319963E-6</v>
      </c>
      <c r="V91" s="20">
        <v>-9.3659783882029158E-6</v>
      </c>
      <c r="W91" s="20">
        <v>2.286687886165734E-4</v>
      </c>
      <c r="X91" s="20">
        <v>-1.0126266934461967E-5</v>
      </c>
      <c r="Y91" s="20">
        <v>-1.0288716387989373E-5</v>
      </c>
      <c r="Z91" s="20">
        <v>-1.027740218986062E-5</v>
      </c>
      <c r="AA91" s="20">
        <v>-1.0083780011458709E-5</v>
      </c>
      <c r="AB91" s="20">
        <v>-9.7136711076294803E-6</v>
      </c>
      <c r="AC91" s="20">
        <v>-9.1861981000924601E-6</v>
      </c>
      <c r="AD91" s="20">
        <v>-8.5308720255140486E-6</v>
      </c>
      <c r="AE91" s="20">
        <v>-7.7849661320431423E-6</v>
      </c>
      <c r="AF91" s="20">
        <v>-6.9880810533115047E-6</v>
      </c>
      <c r="AG91" s="9">
        <v>-9.0932964441438915E-6</v>
      </c>
      <c r="AH91" s="8">
        <v>-7.8566260774191753E-6</v>
      </c>
      <c r="AI91" s="20">
        <f>AVERAGE(Tabla3[[#This Row],[Emissions from degradation per capita 2010]:[Emissions from degradation per capita 2022]])</f>
        <v>4.1052634079091601E-3</v>
      </c>
      <c r="AJ91" s="20">
        <f>AVERAGE(Tabla3[[#This Row],[Net emissions from deforestation per capita tCO2  2010]:[Net emissions from deforestation per capita tCO2  2023]])</f>
        <v>7.9760194421153146E-6</v>
      </c>
      <c r="AK91" s="20">
        <v>-0.21614273869335215</v>
      </c>
      <c r="AL91" s="20">
        <v>-0.24655356084647054</v>
      </c>
      <c r="AM91" s="20">
        <v>-0.27789955625900825</v>
      </c>
      <c r="AN91" s="20">
        <v>-0.30903982289714343</v>
      </c>
      <c r="AO91" s="20">
        <v>7.8922745703124146</v>
      </c>
      <c r="AP91" s="20">
        <v>-0.36487977644946806</v>
      </c>
      <c r="AQ91" s="20">
        <v>-0.38636187780177694</v>
      </c>
      <c r="AR91" s="20">
        <v>-0.40153810355785446</v>
      </c>
      <c r="AS91" s="20">
        <v>-0.40929054688509758</v>
      </c>
      <c r="AT91" s="20">
        <v>-0.40902326300006214</v>
      </c>
      <c r="AU91" s="20">
        <v>-0.40075707831463364</v>
      </c>
      <c r="AV91" s="20">
        <v>-0.38512621759183174</v>
      </c>
      <c r="AW91" s="20">
        <v>-0.36327765958566116</v>
      </c>
      <c r="AX91" s="20">
        <v>-0.3366997213106549</v>
      </c>
      <c r="AY91" s="31">
        <f>AVERAGE(Tabla3[[#This Row],[Net emissions tCO2 2011]:[Net emissions tCO2 2013]])</f>
        <v>-0.27783098000087408</v>
      </c>
      <c r="AZ91" s="31">
        <f>AVERAGE(Tabla3[[#This Row],[Net emissions tCO2 2021]:[Net emissions tCO2 2023]])</f>
        <v>-0.36170119949604929</v>
      </c>
    </row>
    <row r="92" spans="1:52" x14ac:dyDescent="0.3">
      <c r="A92" s="26">
        <f>VALUE(MID(Tabla3[[#This Row],[COD]],1,1))</f>
        <v>2</v>
      </c>
      <c r="B92" s="30"/>
      <c r="C92" s="6">
        <v>21202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4">
        <v>0</v>
      </c>
      <c r="R92" s="4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0">
        <v>0</v>
      </c>
      <c r="AG92" s="9">
        <v>0</v>
      </c>
      <c r="AH92" s="8">
        <v>0</v>
      </c>
      <c r="AI92" s="20">
        <f>AVERAGE(Tabla3[[#This Row],[Emissions from degradation per capita 2010]:[Emissions from degradation per capita 2022]])</f>
        <v>0</v>
      </c>
      <c r="AJ92" s="20">
        <f>AVERAGE(Tabla3[[#This Row],[Net emissions from deforestation per capita tCO2  2010]:[Net emissions from deforestation per capita tCO2  2023]])</f>
        <v>0</v>
      </c>
      <c r="AK92" s="20">
        <v>0</v>
      </c>
      <c r="AL92" s="20">
        <v>0</v>
      </c>
      <c r="AM92" s="20">
        <v>0</v>
      </c>
      <c r="AN92" s="20">
        <v>0</v>
      </c>
      <c r="AO92" s="20">
        <v>0</v>
      </c>
      <c r="AP92" s="20">
        <v>0</v>
      </c>
      <c r="AQ92" s="20">
        <v>0</v>
      </c>
      <c r="AR92" s="20">
        <v>0</v>
      </c>
      <c r="AS92" s="20">
        <v>0</v>
      </c>
      <c r="AT92" s="20">
        <v>0</v>
      </c>
      <c r="AU92" s="20">
        <v>0</v>
      </c>
      <c r="AV92" s="20">
        <v>0</v>
      </c>
      <c r="AW92" s="20">
        <v>0</v>
      </c>
      <c r="AX92" s="20">
        <v>0</v>
      </c>
      <c r="AY92" s="31">
        <f>AVERAGE(Tabla3[[#This Row],[Net emissions tCO2 2011]:[Net emissions tCO2 2013]])</f>
        <v>0</v>
      </c>
      <c r="AZ92" s="31">
        <f>AVERAGE(Tabla3[[#This Row],[Net emissions tCO2 2021]:[Net emissions tCO2 2023]])</f>
        <v>0</v>
      </c>
    </row>
    <row r="93" spans="1:52" x14ac:dyDescent="0.3">
      <c r="A93" s="26">
        <f>VALUE(MID(Tabla3[[#This Row],[COD]],1,1))</f>
        <v>2</v>
      </c>
      <c r="B93" s="30"/>
      <c r="C93" s="7">
        <v>21203</v>
      </c>
      <c r="D93" s="22">
        <v>1.9026917071293302E-2</v>
      </c>
      <c r="E93" s="22">
        <v>0</v>
      </c>
      <c r="F93" s="22">
        <v>0</v>
      </c>
      <c r="G93" s="22">
        <v>1.4303203227521658E-3</v>
      </c>
      <c r="H93" s="22">
        <v>1.7947962217059821E-3</v>
      </c>
      <c r="I93" s="22">
        <v>0</v>
      </c>
      <c r="J93" s="22">
        <v>0</v>
      </c>
      <c r="K93" s="22">
        <v>0</v>
      </c>
      <c r="L93" s="22">
        <v>2.6479851027722361E-2</v>
      </c>
      <c r="M93" s="22">
        <v>2.6749514417468454E-2</v>
      </c>
      <c r="N93" s="22">
        <v>0</v>
      </c>
      <c r="O93" s="22">
        <v>6.7353914297056654E-3</v>
      </c>
      <c r="P93" s="22">
        <v>1.4239216342777384E-2</v>
      </c>
      <c r="Q93" s="4">
        <v>4.7677344091738859E-4</v>
      </c>
      <c r="R93" s="4">
        <v>6.9915359241610161E-3</v>
      </c>
      <c r="S93" s="20">
        <v>-4.4829558060151601E-4</v>
      </c>
      <c r="T93" s="20">
        <v>2.3907398480880922E-3</v>
      </c>
      <c r="U93" s="20">
        <v>-4.8925856663040168E-4</v>
      </c>
      <c r="V93" s="20">
        <v>-5.0045104531307226E-4</v>
      </c>
      <c r="W93" s="20">
        <v>1.3237719924793013E-3</v>
      </c>
      <c r="X93" s="20">
        <v>-5.0302466791696742E-4</v>
      </c>
      <c r="Y93" s="20">
        <v>-4.9494088338496623E-4</v>
      </c>
      <c r="Z93" s="20">
        <v>-4.8134134621363766E-4</v>
      </c>
      <c r="AA93" s="20">
        <v>-4.6290829585562368E-4</v>
      </c>
      <c r="AB93" s="20">
        <v>-4.4034866204107259E-4</v>
      </c>
      <c r="AC93" s="20">
        <v>-4.1436998905038314E-4</v>
      </c>
      <c r="AD93" s="20">
        <v>-3.8568594324769732E-4</v>
      </c>
      <c r="AE93" s="20">
        <v>-3.5503228112340464E-4</v>
      </c>
      <c r="AF93" s="20">
        <v>1.5378691746358983E-3</v>
      </c>
      <c r="AG93" s="9">
        <v>4.6634024452912398E-4</v>
      </c>
      <c r="AH93" s="8">
        <v>-8.0012135070770647E-4</v>
      </c>
      <c r="AI93" s="20">
        <f>AVERAGE(Tabla3[[#This Row],[Emissions from degradation per capita 2010]:[Emissions from degradation per capita 2022]])</f>
        <v>7.4196928333404083E-3</v>
      </c>
      <c r="AJ93" s="20">
        <f>AVERAGE(Tabla3[[#This Row],[Net emissions from deforestation per capita tCO2  2010]:[Net emissions from deforestation per capita tCO2  2023]])</f>
        <v>1.9765982416039213E-5</v>
      </c>
      <c r="AK93" s="20">
        <v>-7.6223697569675766</v>
      </c>
      <c r="AL93" s="20">
        <v>41.247434599063851</v>
      </c>
      <c r="AM93" s="20">
        <v>-8.5634926917319198</v>
      </c>
      <c r="AN93" s="20">
        <v>-8.8845074074429711</v>
      </c>
      <c r="AO93" s="20">
        <v>23.83186718060486</v>
      </c>
      <c r="AP93" s="20">
        <v>-9.1817092634884059</v>
      </c>
      <c r="AQ93" s="20">
        <v>-9.1578911652720301</v>
      </c>
      <c r="AR93" s="20">
        <v>-9.0265942655443467</v>
      </c>
      <c r="AS93" s="20">
        <v>-8.7966463461444171</v>
      </c>
      <c r="AT93" s="20">
        <v>-8.4780327902767709</v>
      </c>
      <c r="AU93" s="20">
        <v>-8.0814578964496224</v>
      </c>
      <c r="AV93" s="20">
        <v>-7.6184544369717653</v>
      </c>
      <c r="AW93" s="20">
        <v>-7.1017107193114626</v>
      </c>
      <c r="AX93" s="20">
        <v>31.146464393900846</v>
      </c>
      <c r="AY93" s="31">
        <f>AVERAGE(Tabla3[[#This Row],[Net emissions tCO2 2011]:[Net emissions tCO2 2013]])</f>
        <v>7.9331448332963186</v>
      </c>
      <c r="AZ93" s="31">
        <f>AVERAGE(Tabla3[[#This Row],[Net emissions tCO2 2021]:[Net emissions tCO2 2023]])</f>
        <v>5.4754330792058736</v>
      </c>
    </row>
    <row r="94" spans="1:52" x14ac:dyDescent="0.3">
      <c r="A94" s="26">
        <f>VALUE(MID(Tabla3[[#This Row],[COD]],1,1))</f>
        <v>2</v>
      </c>
      <c r="B94" s="30"/>
      <c r="C94" s="6">
        <v>21204</v>
      </c>
      <c r="D94" s="22">
        <v>0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4">
        <v>0</v>
      </c>
      <c r="R94" s="4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0">
        <v>0</v>
      </c>
      <c r="AG94" s="9">
        <v>0</v>
      </c>
      <c r="AH94" s="8">
        <v>0</v>
      </c>
      <c r="AI94" s="20">
        <f>AVERAGE(Tabla3[[#This Row],[Emissions from degradation per capita 2010]:[Emissions from degradation per capita 2022]])</f>
        <v>0</v>
      </c>
      <c r="AJ94" s="20">
        <f>AVERAGE(Tabla3[[#This Row],[Net emissions from deforestation per capita tCO2  2010]:[Net emissions from deforestation per capita tCO2  2023]])</f>
        <v>0</v>
      </c>
      <c r="AK94" s="20">
        <v>0</v>
      </c>
      <c r="AL94" s="20">
        <v>0</v>
      </c>
      <c r="AM94" s="20">
        <v>0</v>
      </c>
      <c r="AN94" s="20">
        <v>0</v>
      </c>
      <c r="AO94" s="20">
        <v>0</v>
      </c>
      <c r="AP94" s="20">
        <v>0</v>
      </c>
      <c r="AQ94" s="20">
        <v>0</v>
      </c>
      <c r="AR94" s="20">
        <v>0</v>
      </c>
      <c r="AS94" s="20">
        <v>0</v>
      </c>
      <c r="AT94" s="20">
        <v>0</v>
      </c>
      <c r="AU94" s="20">
        <v>0</v>
      </c>
      <c r="AV94" s="20">
        <v>0</v>
      </c>
      <c r="AW94" s="20">
        <v>0</v>
      </c>
      <c r="AX94" s="20">
        <v>0</v>
      </c>
      <c r="AY94" s="31">
        <f>AVERAGE(Tabla3[[#This Row],[Net emissions tCO2 2011]:[Net emissions tCO2 2013]])</f>
        <v>0</v>
      </c>
      <c r="AZ94" s="31">
        <f>AVERAGE(Tabla3[[#This Row],[Net emissions tCO2 2021]:[Net emissions tCO2 2023]])</f>
        <v>0</v>
      </c>
    </row>
    <row r="95" spans="1:52" x14ac:dyDescent="0.3">
      <c r="A95" s="26">
        <f>VALUE(MID(Tabla3[[#This Row],[COD]],1,1))</f>
        <v>2</v>
      </c>
      <c r="B95" s="30"/>
      <c r="C95" s="7">
        <v>21301</v>
      </c>
      <c r="D95" s="22">
        <v>0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0.11655866655332216</v>
      </c>
      <c r="O95" s="22">
        <v>2.2865296424555353E-2</v>
      </c>
      <c r="P95" s="22">
        <v>1.7967693293142824E-3</v>
      </c>
      <c r="Q95" s="4">
        <v>0</v>
      </c>
      <c r="R95" s="4">
        <v>4.7073577435730596E-2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0</v>
      </c>
      <c r="AF95" s="20">
        <v>0</v>
      </c>
      <c r="AG95" s="9">
        <v>0</v>
      </c>
      <c r="AH95" s="8">
        <v>0</v>
      </c>
      <c r="AI95" s="20">
        <f>AVERAGE(Tabla3[[#This Row],[Emissions from degradation per capita 2010]:[Emissions from degradation per capita 2022]])</f>
        <v>1.0863133254399368E-2</v>
      </c>
      <c r="AJ95" s="20">
        <f>AVERAGE(Tabla3[[#This Row],[Net emissions from deforestation per capita tCO2  2010]:[Net emissions from deforestation per capita tCO2  2023]])</f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>
        <v>0</v>
      </c>
      <c r="AV95" s="20">
        <v>0</v>
      </c>
      <c r="AW95" s="20">
        <v>0</v>
      </c>
      <c r="AX95" s="20">
        <v>0</v>
      </c>
      <c r="AY95" s="31">
        <f>AVERAGE(Tabla3[[#This Row],[Net emissions tCO2 2011]:[Net emissions tCO2 2013]])</f>
        <v>0</v>
      </c>
      <c r="AZ95" s="31">
        <f>AVERAGE(Tabla3[[#This Row],[Net emissions tCO2 2021]:[Net emissions tCO2 2023]])</f>
        <v>0</v>
      </c>
    </row>
    <row r="96" spans="1:52" x14ac:dyDescent="0.3">
      <c r="A96" s="26">
        <f>VALUE(MID(Tabla3[[#This Row],[COD]],1,1))</f>
        <v>2</v>
      </c>
      <c r="B96" s="30"/>
      <c r="C96" s="6">
        <v>21302</v>
      </c>
      <c r="D96" s="22">
        <v>0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4">
        <v>0</v>
      </c>
      <c r="R96" s="4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9">
        <v>0</v>
      </c>
      <c r="AH96" s="8">
        <v>0</v>
      </c>
      <c r="AI96" s="20">
        <f>AVERAGE(Tabla3[[#This Row],[Emissions from degradation per capita 2010]:[Emissions from degradation per capita 2022]])</f>
        <v>0</v>
      </c>
      <c r="AJ96" s="20">
        <f>AVERAGE(Tabla3[[#This Row],[Net emissions from deforestation per capita tCO2  2010]:[Net emissions from deforestation per capita tCO2  2023]])</f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0</v>
      </c>
      <c r="AT96" s="20">
        <v>0</v>
      </c>
      <c r="AU96" s="20">
        <v>0</v>
      </c>
      <c r="AV96" s="20">
        <v>0</v>
      </c>
      <c r="AW96" s="20">
        <v>0</v>
      </c>
      <c r="AX96" s="20">
        <v>0</v>
      </c>
      <c r="AY96" s="31">
        <f>AVERAGE(Tabla3[[#This Row],[Net emissions tCO2 2011]:[Net emissions tCO2 2013]])</f>
        <v>0</v>
      </c>
      <c r="AZ96" s="31">
        <f>AVERAGE(Tabla3[[#This Row],[Net emissions tCO2 2021]:[Net emissions tCO2 2023]])</f>
        <v>0</v>
      </c>
    </row>
    <row r="97" spans="1:52" x14ac:dyDescent="0.3">
      <c r="A97" s="26">
        <f>VALUE(MID(Tabla3[[#This Row],[COD]],1,1))</f>
        <v>2</v>
      </c>
      <c r="B97" s="30"/>
      <c r="C97" s="7">
        <v>21303</v>
      </c>
      <c r="D97" s="22">
        <v>0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4">
        <v>0</v>
      </c>
      <c r="R97" s="4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9">
        <v>0</v>
      </c>
      <c r="AH97" s="8">
        <v>0</v>
      </c>
      <c r="AI97" s="20">
        <f>AVERAGE(Tabla3[[#This Row],[Emissions from degradation per capita 2010]:[Emissions from degradation per capita 2022]])</f>
        <v>0</v>
      </c>
      <c r="AJ97" s="20">
        <f>AVERAGE(Tabla3[[#This Row],[Net emissions from deforestation per capita tCO2  2010]:[Net emissions from deforestation per capita tCO2  2023]])</f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0</v>
      </c>
      <c r="AV97" s="20">
        <v>0</v>
      </c>
      <c r="AW97" s="20">
        <v>0</v>
      </c>
      <c r="AX97" s="20">
        <v>0</v>
      </c>
      <c r="AY97" s="31">
        <f>AVERAGE(Tabla3[[#This Row],[Net emissions tCO2 2011]:[Net emissions tCO2 2013]])</f>
        <v>0</v>
      </c>
      <c r="AZ97" s="31">
        <f>AVERAGE(Tabla3[[#This Row],[Net emissions tCO2 2021]:[Net emissions tCO2 2023]])</f>
        <v>0</v>
      </c>
    </row>
    <row r="98" spans="1:52" x14ac:dyDescent="0.3">
      <c r="A98" s="26">
        <f>VALUE(MID(Tabla3[[#This Row],[COD]],1,1))</f>
        <v>2</v>
      </c>
      <c r="B98" s="30"/>
      <c r="C98" s="6">
        <v>21304</v>
      </c>
      <c r="D98" s="22">
        <v>0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4">
        <v>0</v>
      </c>
      <c r="R98" s="4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3.7012271883173175E-3</v>
      </c>
      <c r="AD98" s="20">
        <v>1.3220437397227906E-4</v>
      </c>
      <c r="AE98" s="20">
        <v>1.2991264051230233E-4</v>
      </c>
      <c r="AF98" s="20">
        <v>2.139177919028994E-2</v>
      </c>
      <c r="AG98" s="9">
        <v>0</v>
      </c>
      <c r="AH98" s="8">
        <v>7.1312453635759762E-2</v>
      </c>
      <c r="AI98" s="20">
        <f>AVERAGE(Tabla3[[#This Row],[Emissions from degradation per capita 2010]:[Emissions from degradation per capita 2022]])</f>
        <v>0</v>
      </c>
      <c r="AJ98" s="20">
        <f>AVERAGE(Tabla3[[#This Row],[Net emissions from deforestation per capita tCO2  2010]:[Net emissions from deforestation per capita tCO2  2023]])</f>
        <v>1.8110802423637027E-3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52.768396023839998</v>
      </c>
      <c r="AV98" s="20">
        <v>1.9185498750857135</v>
      </c>
      <c r="AW98" s="20">
        <v>1.9185498750856809</v>
      </c>
      <c r="AX98" s="20">
        <v>321.36869877572576</v>
      </c>
      <c r="AY98" s="31">
        <f>AVERAGE(Tabla3[[#This Row],[Net emissions tCO2 2011]:[Net emissions tCO2 2013]])</f>
        <v>0</v>
      </c>
      <c r="AZ98" s="31">
        <f>AVERAGE(Tabla3[[#This Row],[Net emissions tCO2 2021]:[Net emissions tCO2 2023]])</f>
        <v>108.40193284196572</v>
      </c>
    </row>
    <row r="99" spans="1:52" x14ac:dyDescent="0.3">
      <c r="A99" s="26">
        <f>VALUE(MID(Tabla3[[#This Row],[COD]],1,1))</f>
        <v>2</v>
      </c>
      <c r="B99" s="30"/>
      <c r="C99" s="7">
        <v>21305</v>
      </c>
      <c r="D99" s="22">
        <v>0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4">
        <v>0</v>
      </c>
      <c r="R99" s="4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0</v>
      </c>
      <c r="AF99" s="20">
        <v>0</v>
      </c>
      <c r="AG99" s="9">
        <v>0</v>
      </c>
      <c r="AH99" s="8">
        <v>0</v>
      </c>
      <c r="AI99" s="20">
        <f>AVERAGE(Tabla3[[#This Row],[Emissions from degradation per capita 2010]:[Emissions from degradation per capita 2022]])</f>
        <v>0</v>
      </c>
      <c r="AJ99" s="20">
        <f>AVERAGE(Tabla3[[#This Row],[Net emissions from deforestation per capita tCO2  2010]:[Net emissions from deforestation per capita tCO2  2023]])</f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>
        <v>0</v>
      </c>
      <c r="AV99" s="20">
        <v>0</v>
      </c>
      <c r="AW99" s="20">
        <v>0</v>
      </c>
      <c r="AX99" s="20">
        <v>0</v>
      </c>
      <c r="AY99" s="31">
        <f>AVERAGE(Tabla3[[#This Row],[Net emissions tCO2 2011]:[Net emissions tCO2 2013]])</f>
        <v>0</v>
      </c>
      <c r="AZ99" s="31">
        <f>AVERAGE(Tabla3[[#This Row],[Net emissions tCO2 2021]:[Net emissions tCO2 2023]])</f>
        <v>0</v>
      </c>
    </row>
    <row r="100" spans="1:52" x14ac:dyDescent="0.3">
      <c r="A100" s="26">
        <f>VALUE(MID(Tabla3[[#This Row],[COD]],1,1))</f>
        <v>2</v>
      </c>
      <c r="B100" s="30"/>
      <c r="C100" s="6">
        <v>21306</v>
      </c>
      <c r="D100" s="22">
        <v>0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0.16775331383273751</v>
      </c>
      <c r="N100" s="22">
        <v>0</v>
      </c>
      <c r="O100" s="22">
        <v>0</v>
      </c>
      <c r="P100" s="22">
        <v>0</v>
      </c>
      <c r="Q100" s="4">
        <v>0</v>
      </c>
      <c r="R100" s="4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9">
        <v>0</v>
      </c>
      <c r="AH100" s="8">
        <v>0</v>
      </c>
      <c r="AI100" s="20">
        <f>AVERAGE(Tabla3[[#This Row],[Emissions from degradation per capita 2010]:[Emissions from degradation per capita 2022]])</f>
        <v>1.2904101064056732E-2</v>
      </c>
      <c r="AJ100" s="20">
        <f>AVERAGE(Tabla3[[#This Row],[Net emissions from deforestation per capita tCO2  2010]:[Net emissions from deforestation per capita tCO2  2023]])</f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0</v>
      </c>
      <c r="AT100" s="20">
        <v>0</v>
      </c>
      <c r="AU100" s="20">
        <v>0</v>
      </c>
      <c r="AV100" s="20">
        <v>0</v>
      </c>
      <c r="AW100" s="20">
        <v>0</v>
      </c>
      <c r="AX100" s="20">
        <v>0</v>
      </c>
      <c r="AY100" s="31">
        <f>AVERAGE(Tabla3[[#This Row],[Net emissions tCO2 2011]:[Net emissions tCO2 2013]])</f>
        <v>0</v>
      </c>
      <c r="AZ100" s="31">
        <f>AVERAGE(Tabla3[[#This Row],[Net emissions tCO2 2021]:[Net emissions tCO2 2023]])</f>
        <v>0</v>
      </c>
    </row>
    <row r="101" spans="1:52" x14ac:dyDescent="0.3">
      <c r="A101" s="26">
        <f>VALUE(MID(Tabla3[[#This Row],[COD]],1,1))</f>
        <v>2</v>
      </c>
      <c r="B101" s="30"/>
      <c r="C101" s="6">
        <v>21307</v>
      </c>
      <c r="D101" s="22">
        <v>0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4">
        <v>0</v>
      </c>
      <c r="R101" s="4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9">
        <v>0</v>
      </c>
      <c r="AH101" s="8">
        <v>0</v>
      </c>
      <c r="AI101" s="20">
        <f>AVERAGE(Tabla3[[#This Row],[Emissions from degradation per capita 2010]:[Emissions from degradation per capita 2022]])</f>
        <v>0</v>
      </c>
      <c r="AJ101" s="20">
        <f>AVERAGE(Tabla3[[#This Row],[Net emissions from deforestation per capita tCO2  2010]:[Net emissions from deforestation per capita tCO2  2023]])</f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</v>
      </c>
      <c r="AT101" s="20">
        <v>0</v>
      </c>
      <c r="AU101" s="20">
        <v>0</v>
      </c>
      <c r="AV101" s="20">
        <v>0</v>
      </c>
      <c r="AW101" s="20">
        <v>0</v>
      </c>
      <c r="AX101" s="20">
        <v>0</v>
      </c>
      <c r="AY101" s="31">
        <f>AVERAGE(Tabla3[[#This Row],[Net emissions tCO2 2011]:[Net emissions tCO2 2013]])</f>
        <v>0</v>
      </c>
      <c r="AZ101" s="31">
        <f>AVERAGE(Tabla3[[#This Row],[Net emissions tCO2 2021]:[Net emissions tCO2 2023]])</f>
        <v>0</v>
      </c>
    </row>
    <row r="102" spans="1:52" x14ac:dyDescent="0.3">
      <c r="A102" s="26">
        <f>VALUE(MID(Tabla3[[#This Row],[COD]],1,1))</f>
        <v>2</v>
      </c>
      <c r="B102" s="30"/>
      <c r="C102" s="7">
        <v>21401</v>
      </c>
      <c r="D102" s="22">
        <v>0.26546628124532601</v>
      </c>
      <c r="E102" s="22">
        <v>0.97911490662343337</v>
      </c>
      <c r="F102" s="22">
        <v>0.51244361769192148</v>
      </c>
      <c r="G102" s="22">
        <v>0.2022361441833937</v>
      </c>
      <c r="H102" s="22">
        <v>0.19635416640831643</v>
      </c>
      <c r="I102" s="22">
        <v>0.1845565881816871</v>
      </c>
      <c r="J102" s="22">
        <v>0.57754410240768717</v>
      </c>
      <c r="K102" s="22">
        <v>0.28711281085845525</v>
      </c>
      <c r="L102" s="22">
        <v>0.53072576666750981</v>
      </c>
      <c r="M102" s="22">
        <v>0.42050110081428965</v>
      </c>
      <c r="N102" s="22">
        <v>0.11943909359654184</v>
      </c>
      <c r="O102" s="22">
        <v>4.4012972458911541</v>
      </c>
      <c r="P102" s="22">
        <v>0.82170105956331985</v>
      </c>
      <c r="Q102" s="4">
        <v>0.56459822283291616</v>
      </c>
      <c r="R102" s="4">
        <v>1.7808124663503386</v>
      </c>
      <c r="S102" s="20">
        <v>-0.1306430916528461</v>
      </c>
      <c r="T102" s="20">
        <v>-9.1411230836331028E-2</v>
      </c>
      <c r="U102" s="20">
        <v>0.82693967240714883</v>
      </c>
      <c r="V102" s="20">
        <v>0.1894061499305115</v>
      </c>
      <c r="W102" s="20">
        <v>0.27141004732983492</v>
      </c>
      <c r="X102" s="20">
        <v>0.40226292458205321</v>
      </c>
      <c r="Y102" s="20">
        <v>-1.2024676186678374</v>
      </c>
      <c r="Z102" s="20">
        <v>-0.6636495580001508</v>
      </c>
      <c r="AA102" s="20">
        <v>1.0444752979333967</v>
      </c>
      <c r="AB102" s="20">
        <v>0.69850185623570182</v>
      </c>
      <c r="AC102" s="20">
        <v>-1.0014432900293275</v>
      </c>
      <c r="AD102" s="20">
        <v>0.35305233741470488</v>
      </c>
      <c r="AE102" s="20">
        <v>-0.60425161125930293</v>
      </c>
      <c r="AF102" s="20">
        <v>16.469006663308676</v>
      </c>
      <c r="AG102" s="9">
        <v>0.3061352074493528</v>
      </c>
      <c r="AH102" s="8">
        <v>5.3931460105826368</v>
      </c>
      <c r="AI102" s="20">
        <f>AVERAGE(Tabla3[[#This Row],[Emissions from degradation per capita 2010]:[Emissions from degradation per capita 2022]])</f>
        <v>0.73065329877946428</v>
      </c>
      <c r="AJ102" s="20">
        <f>AVERAGE(Tabla3[[#This Row],[Net emissions from deforestation per capita tCO2  2010]:[Net emissions from deforestation per capita tCO2  2023]])</f>
        <v>1.182942039192588</v>
      </c>
      <c r="AK102" s="20">
        <v>-2241.9660958544919</v>
      </c>
      <c r="AL102" s="20">
        <v>-1636.3524432011618</v>
      </c>
      <c r="AM102" s="20">
        <v>15415.809373014068</v>
      </c>
      <c r="AN102" s="20">
        <v>3671.2594041031043</v>
      </c>
      <c r="AO102" s="20">
        <v>5461.8557924655979</v>
      </c>
      <c r="AP102" s="20">
        <v>8392.8136584799577</v>
      </c>
      <c r="AQ102" s="20">
        <v>-25979.312901318626</v>
      </c>
      <c r="AR102" s="20">
        <v>-14829.913023071371</v>
      </c>
      <c r="AS102" s="20">
        <v>24113.801203388328</v>
      </c>
      <c r="AT102" s="20">
        <v>16643.203728528068</v>
      </c>
      <c r="AU102" s="20">
        <v>-24603.45874944052</v>
      </c>
      <c r="AV102" s="20">
        <v>8935.4016076287662</v>
      </c>
      <c r="AW102" s="20">
        <v>-15740.754473304842</v>
      </c>
      <c r="AX102" s="20">
        <v>441204.68851003941</v>
      </c>
      <c r="AY102" s="31">
        <f>AVERAGE(Tabla3[[#This Row],[Net emissions tCO2 2011]:[Net emissions tCO2 2013]])</f>
        <v>5816.9054446386699</v>
      </c>
      <c r="AZ102" s="31">
        <f>AVERAGE(Tabla3[[#This Row],[Net emissions tCO2 2021]:[Net emissions tCO2 2023]])</f>
        <v>144799.7785481211</v>
      </c>
    </row>
    <row r="103" spans="1:52" x14ac:dyDescent="0.3">
      <c r="A103" s="26">
        <f>VALUE(MID(Tabla3[[#This Row],[COD]],1,1))</f>
        <v>2</v>
      </c>
      <c r="B103" s="30"/>
      <c r="C103" s="6">
        <v>21402</v>
      </c>
      <c r="D103" s="22">
        <v>3.0302683694209367E-2</v>
      </c>
      <c r="E103" s="22">
        <v>0.38600726020395992</v>
      </c>
      <c r="F103" s="22">
        <v>2.3513011162025173E-3</v>
      </c>
      <c r="G103" s="22">
        <v>3.2446333804440285E-3</v>
      </c>
      <c r="H103" s="22">
        <v>0.18713996451616144</v>
      </c>
      <c r="I103" s="22">
        <v>0.31646945164422119</v>
      </c>
      <c r="J103" s="22">
        <v>0.82679572887150998</v>
      </c>
      <c r="K103" s="22">
        <v>8.355457279593656E-2</v>
      </c>
      <c r="L103" s="22">
        <v>0.2495356787116344</v>
      </c>
      <c r="M103" s="22">
        <v>0.48696619291412396</v>
      </c>
      <c r="N103" s="22">
        <v>0.20271237005265133</v>
      </c>
      <c r="O103" s="22">
        <v>1.0235040373150259</v>
      </c>
      <c r="P103" s="22">
        <v>0.17956780960713603</v>
      </c>
      <c r="Q103" s="4">
        <v>0.13053439823353549</v>
      </c>
      <c r="R103" s="4">
        <v>0.46859473899160448</v>
      </c>
      <c r="S103" s="20">
        <v>1.0133257297118241</v>
      </c>
      <c r="T103" s="20">
        <v>0.20880076106030634</v>
      </c>
      <c r="U103" s="20">
        <v>0.2607459029440623</v>
      </c>
      <c r="V103" s="20">
        <v>-8.2186677106579967E-2</v>
      </c>
      <c r="W103" s="20">
        <v>0.59552627169378269</v>
      </c>
      <c r="X103" s="20">
        <v>0.77488372417056151</v>
      </c>
      <c r="Y103" s="20">
        <v>-0.51353071399148742</v>
      </c>
      <c r="Z103" s="20">
        <v>-1.5865348719087187E-2</v>
      </c>
      <c r="AA103" s="20">
        <v>-6.0996312806630912E-3</v>
      </c>
      <c r="AB103" s="20">
        <v>0.47027984848325022</v>
      </c>
      <c r="AC103" s="20">
        <v>1.1268514156240084E-2</v>
      </c>
      <c r="AD103" s="20">
        <v>1.3644065111560444</v>
      </c>
      <c r="AE103" s="20">
        <v>-0.44698077558451077</v>
      </c>
      <c r="AF103" s="20">
        <v>11.008901618541998</v>
      </c>
      <c r="AG103" s="9">
        <v>0.12844987311238099</v>
      </c>
      <c r="AH103" s="8">
        <v>3.9836450221811077</v>
      </c>
      <c r="AI103" s="20">
        <f>AVERAGE(Tabla3[[#This Row],[Emissions from degradation per capita 2010]:[Emissions from degradation per capita 2022]])</f>
        <v>0.30601166806332436</v>
      </c>
      <c r="AJ103" s="20">
        <f>AVERAGE(Tabla3[[#This Row],[Net emissions from deforestation per capita tCO2  2010]:[Net emissions from deforestation per capita tCO2  2023]])</f>
        <v>1.0459625525168386</v>
      </c>
      <c r="AK103" s="20">
        <v>16533.422605978121</v>
      </c>
      <c r="AL103" s="20">
        <v>3520.1720307157048</v>
      </c>
      <c r="AM103" s="20">
        <v>4537.2394571296281</v>
      </c>
      <c r="AN103" s="20">
        <v>-1474.6755473233643</v>
      </c>
      <c r="AO103" s="20">
        <v>11008.898658531267</v>
      </c>
      <c r="AP103" s="20">
        <v>14744.487503517445</v>
      </c>
      <c r="AQ103" s="20">
        <v>-10050.309603527399</v>
      </c>
      <c r="AR103" s="20">
        <v>-319.09975878700061</v>
      </c>
      <c r="AS103" s="20">
        <v>-125.99398373337681</v>
      </c>
      <c r="AT103" s="20">
        <v>9968.9922281479376</v>
      </c>
      <c r="AU103" s="20">
        <v>244.97749775665943</v>
      </c>
      <c r="AV103" s="20">
        <v>30403.070288090137</v>
      </c>
      <c r="AW103" s="20">
        <v>-10202.336202716459</v>
      </c>
      <c r="AX103" s="20">
        <v>257256.01302208941</v>
      </c>
      <c r="AY103" s="31">
        <f>AVERAGE(Tabla3[[#This Row],[Net emissions tCO2 2011]:[Net emissions tCO2 2013]])</f>
        <v>2194.2453135073229</v>
      </c>
      <c r="AZ103" s="31">
        <f>AVERAGE(Tabla3[[#This Row],[Net emissions tCO2 2021]:[Net emissions tCO2 2023]])</f>
        <v>92485.582369154363</v>
      </c>
    </row>
    <row r="104" spans="1:52" x14ac:dyDescent="0.3">
      <c r="A104" s="26">
        <f>VALUE(MID(Tabla3[[#This Row],[COD]],1,1))</f>
        <v>2</v>
      </c>
      <c r="B104" s="30"/>
      <c r="C104" s="7">
        <v>21501</v>
      </c>
      <c r="D104" s="22">
        <v>2313.1595050461419</v>
      </c>
      <c r="E104" s="22">
        <v>70.479562841774424</v>
      </c>
      <c r="F104" s="22">
        <v>363.15894286378341</v>
      </c>
      <c r="G104" s="22">
        <v>125.08653947119342</v>
      </c>
      <c r="H104" s="22">
        <v>101.86246297760535</v>
      </c>
      <c r="I104" s="22">
        <v>83.452395506514094</v>
      </c>
      <c r="J104" s="22">
        <v>596.52449732526804</v>
      </c>
      <c r="K104" s="22">
        <v>194.38894398363271</v>
      </c>
      <c r="L104" s="22">
        <v>109.11101537265006</v>
      </c>
      <c r="M104" s="22">
        <v>376.30545036831302</v>
      </c>
      <c r="N104" s="22">
        <v>380.12895344739252</v>
      </c>
      <c r="O104" s="22">
        <v>306.16321652661395</v>
      </c>
      <c r="P104" s="22">
        <v>141.8599440600542</v>
      </c>
      <c r="Q104" s="4">
        <v>186.24168172558373</v>
      </c>
      <c r="R104" s="4">
        <v>276.05070467802022</v>
      </c>
      <c r="S104" s="20">
        <v>62.880789361355291</v>
      </c>
      <c r="T104" s="20">
        <v>303.49580105243871</v>
      </c>
      <c r="U104" s="20">
        <v>97.440954019493063</v>
      </c>
      <c r="V104" s="20">
        <v>73.462807132069045</v>
      </c>
      <c r="W104" s="20">
        <v>143.40222839676366</v>
      </c>
      <c r="X104" s="20">
        <v>50.231161892580204</v>
      </c>
      <c r="Y104" s="20">
        <v>38.455218935025535</v>
      </c>
      <c r="Z104" s="20">
        <v>21.772178313610347</v>
      </c>
      <c r="AA104" s="20">
        <v>30.089289218178916</v>
      </c>
      <c r="AB104" s="20">
        <v>54.29223231494035</v>
      </c>
      <c r="AC104" s="20">
        <v>47.585973665534908</v>
      </c>
      <c r="AD104" s="20">
        <v>54.612973921285473</v>
      </c>
      <c r="AE104" s="20">
        <v>59.980757660688539</v>
      </c>
      <c r="AF104" s="20">
        <v>56.491106124857886</v>
      </c>
      <c r="AG104" s="9">
        <v>159.04981854741547</v>
      </c>
      <c r="AH104" s="8">
        <v>57.33701499299108</v>
      </c>
      <c r="AI104" s="20">
        <f>AVERAGE(Tabla3[[#This Row],[Emissions from degradation per capita 2010]:[Emissions from degradation per capita 2022]])</f>
        <v>397.0524176762259</v>
      </c>
      <c r="AJ104" s="20">
        <f>AVERAGE(Tabla3[[#This Row],[Net emissions from deforestation per capita tCO2  2010]:[Net emissions from deforestation per capita tCO2  2023]])</f>
        <v>78.156676572058714</v>
      </c>
      <c r="AK104" s="20">
        <v>584414.0563244361</v>
      </c>
      <c r="AL104" s="20">
        <v>2889887.0176213216</v>
      </c>
      <c r="AM104" s="20">
        <v>950049.30169005739</v>
      </c>
      <c r="AN104" s="20">
        <v>733011.88956378493</v>
      </c>
      <c r="AO104" s="20">
        <v>1463563.1430173698</v>
      </c>
      <c r="AP104" s="20">
        <v>524111.94318718184</v>
      </c>
      <c r="AQ104" s="20">
        <v>410009.54428524221</v>
      </c>
      <c r="AR104" s="20">
        <v>237099.02183521667</v>
      </c>
      <c r="AS104" s="20">
        <v>334562.80681693135</v>
      </c>
      <c r="AT104" s="20">
        <v>616053.96007762814</v>
      </c>
      <c r="AU104" s="20">
        <v>550807.64517856657</v>
      </c>
      <c r="AV104" s="20">
        <v>644596.93119293242</v>
      </c>
      <c r="AW104" s="20">
        <v>721628.49541574379</v>
      </c>
      <c r="AX104" s="20">
        <v>692524.4699846328</v>
      </c>
      <c r="AY104" s="31">
        <f>AVERAGE(Tabla3[[#This Row],[Net emissions tCO2 2011]:[Net emissions tCO2 2013]])</f>
        <v>1524316.0696250547</v>
      </c>
      <c r="AZ104" s="31">
        <f>AVERAGE(Tabla3[[#This Row],[Net emissions tCO2 2021]:[Net emissions tCO2 2023]])</f>
        <v>686249.96553110296</v>
      </c>
    </row>
    <row r="105" spans="1:52" x14ac:dyDescent="0.3">
      <c r="A105" s="26">
        <f>VALUE(MID(Tabla3[[#This Row],[COD]],1,1))</f>
        <v>2</v>
      </c>
      <c r="B105" s="30"/>
      <c r="C105" s="6">
        <v>21502</v>
      </c>
      <c r="D105" s="22">
        <v>10.166476722014041</v>
      </c>
      <c r="E105" s="22">
        <v>10.353046581533278</v>
      </c>
      <c r="F105" s="22">
        <v>5.8091802049305823</v>
      </c>
      <c r="G105" s="22">
        <v>8.4833646682357049</v>
      </c>
      <c r="H105" s="22">
        <v>33.782922372025652</v>
      </c>
      <c r="I105" s="22">
        <v>42.481685379810784</v>
      </c>
      <c r="J105" s="22">
        <v>41.417284125014845</v>
      </c>
      <c r="K105" s="22">
        <v>49.847898466122146</v>
      </c>
      <c r="L105" s="22">
        <v>13.625148758651038</v>
      </c>
      <c r="M105" s="22">
        <v>14.088920774058298</v>
      </c>
      <c r="N105" s="22">
        <v>34.28710702465446</v>
      </c>
      <c r="O105" s="22">
        <v>24.56535432120041</v>
      </c>
      <c r="P105" s="22">
        <v>26.066910523859313</v>
      </c>
      <c r="Q105" s="4">
        <v>8.2151971515665227</v>
      </c>
      <c r="R105" s="4">
        <v>28.306457289904728</v>
      </c>
      <c r="S105" s="20">
        <v>7.9937951760030526</v>
      </c>
      <c r="T105" s="20">
        <v>35.500592378678618</v>
      </c>
      <c r="U105" s="20">
        <v>32.019356254897119</v>
      </c>
      <c r="V105" s="20">
        <v>23.609771183784666</v>
      </c>
      <c r="W105" s="20">
        <v>105.16913894046024</v>
      </c>
      <c r="X105" s="20">
        <v>28.686150086226704</v>
      </c>
      <c r="Y105" s="20">
        <v>72.874473833816921</v>
      </c>
      <c r="Z105" s="20">
        <v>35.665535297039504</v>
      </c>
      <c r="AA105" s="20">
        <v>33.585557277256129</v>
      </c>
      <c r="AB105" s="20">
        <v>17.781857904807392</v>
      </c>
      <c r="AC105" s="20">
        <v>37.65390815762602</v>
      </c>
      <c r="AD105" s="20">
        <v>27.420514752146516</v>
      </c>
      <c r="AE105" s="20">
        <v>19.46187514583697</v>
      </c>
      <c r="AF105" s="20">
        <v>98.01142869618792</v>
      </c>
      <c r="AG105" s="9">
        <v>30.10878522916671</v>
      </c>
      <c r="AH105" s="8">
        <v>48.096840823008812</v>
      </c>
      <c r="AI105" s="20">
        <f>AVERAGE(Tabla3[[#This Row],[Emissions from degradation per capita 2010]:[Emissions from degradation per capita 2022]])</f>
        <v>24.228869224777732</v>
      </c>
      <c r="AJ105" s="20">
        <f>AVERAGE(Tabla3[[#This Row],[Net emissions from deforestation per capita tCO2  2010]:[Net emissions from deforestation per capita tCO2  2023]])</f>
        <v>41.102425363197703</v>
      </c>
      <c r="AK105" s="20">
        <v>64685.790564216702</v>
      </c>
      <c r="AL105" s="20">
        <v>292418.37942317576</v>
      </c>
      <c r="AM105" s="20">
        <v>268354.22477229277</v>
      </c>
      <c r="AN105" s="20">
        <v>201296.90911294805</v>
      </c>
      <c r="AO105" s="20">
        <v>911816.43461379036</v>
      </c>
      <c r="AP105" s="20">
        <v>252868.41301008838</v>
      </c>
      <c r="AQ105" s="20">
        <v>652882.41107716574</v>
      </c>
      <c r="AR105" s="20">
        <v>324699.03334424767</v>
      </c>
      <c r="AS105" s="20">
        <v>310599.23370006471</v>
      </c>
      <c r="AT105" s="20">
        <v>167024.99129985584</v>
      </c>
      <c r="AU105" s="20">
        <v>359105.32209927932</v>
      </c>
      <c r="AV105" s="20">
        <v>265485.42383028258</v>
      </c>
      <c r="AW105" s="20">
        <v>191232.38518299407</v>
      </c>
      <c r="AX105" s="20">
        <v>977271.95552968979</v>
      </c>
      <c r="AY105" s="31">
        <f>AVERAGE(Tabla3[[#This Row],[Net emissions tCO2 2011]:[Net emissions tCO2 2013]])</f>
        <v>254023.17110280553</v>
      </c>
      <c r="AZ105" s="31">
        <f>AVERAGE(Tabla3[[#This Row],[Net emissions tCO2 2021]:[Net emissions tCO2 2023]])</f>
        <v>477996.58818098879</v>
      </c>
    </row>
    <row r="106" spans="1:52" x14ac:dyDescent="0.3">
      <c r="A106" s="26">
        <f>VALUE(MID(Tabla3[[#This Row],[COD]],1,1))</f>
        <v>2</v>
      </c>
      <c r="B106" s="30"/>
      <c r="C106" s="7">
        <v>21601</v>
      </c>
      <c r="D106" s="22">
        <v>0.57579130469658624</v>
      </c>
      <c r="E106" s="22">
        <v>0.22480096662148707</v>
      </c>
      <c r="F106" s="22">
        <v>1.1923031657857863</v>
      </c>
      <c r="G106" s="22">
        <v>3.476405068290576E-3</v>
      </c>
      <c r="H106" s="22">
        <v>0.11668149478678143</v>
      </c>
      <c r="I106" s="22">
        <v>0.36440763024624767</v>
      </c>
      <c r="J106" s="22">
        <v>0.22251224298090316</v>
      </c>
      <c r="K106" s="22">
        <v>0.13387376130709402</v>
      </c>
      <c r="L106" s="22">
        <v>0.41057805885451282</v>
      </c>
      <c r="M106" s="22">
        <v>0.50335113451823954</v>
      </c>
      <c r="N106" s="22">
        <v>0.39558469233352361</v>
      </c>
      <c r="O106" s="22">
        <v>1.2100968729787627</v>
      </c>
      <c r="P106" s="22">
        <v>1.7876779271974952</v>
      </c>
      <c r="Q106" s="4">
        <v>0.47352684582518795</v>
      </c>
      <c r="R106" s="4">
        <v>1.131119830836594</v>
      </c>
      <c r="S106" s="20">
        <v>4.0858557267363294</v>
      </c>
      <c r="T106" s="20">
        <v>3.8248400348891942</v>
      </c>
      <c r="U106" s="20">
        <v>2.1388607726241373</v>
      </c>
      <c r="V106" s="20">
        <v>2.7833858785385397</v>
      </c>
      <c r="W106" s="20">
        <v>4.2936557455475537</v>
      </c>
      <c r="X106" s="20">
        <v>1.5793618094108861</v>
      </c>
      <c r="Y106" s="20">
        <v>-0.69465565320913014</v>
      </c>
      <c r="Z106" s="20">
        <v>-0.24860789188260865</v>
      </c>
      <c r="AA106" s="20">
        <v>1.4315673975308003</v>
      </c>
      <c r="AB106" s="20">
        <v>3.6563946484611853</v>
      </c>
      <c r="AC106" s="20">
        <v>0.84764393793088055</v>
      </c>
      <c r="AD106" s="20">
        <v>5.8679516841159574</v>
      </c>
      <c r="AE106" s="20">
        <v>1.5412351779790654</v>
      </c>
      <c r="AF106" s="20">
        <v>2.7444083217446442</v>
      </c>
      <c r="AG106" s="9">
        <v>2.9197540978785983</v>
      </c>
      <c r="AH106" s="8">
        <v>3.3872582573283565</v>
      </c>
      <c r="AI106" s="20">
        <f>AVERAGE(Tabla3[[#This Row],[Emissions from degradation per capita 2010]:[Emissions from degradation per capita 2022]])</f>
        <v>0.54931812749043929</v>
      </c>
      <c r="AJ106" s="20">
        <f>AVERAGE(Tabla3[[#This Row],[Net emissions from deforestation per capita tCO2  2010]:[Net emissions from deforestation per capita tCO2  2023]])</f>
        <v>2.4179926850298163</v>
      </c>
      <c r="AK106" s="20">
        <v>51583.928550046163</v>
      </c>
      <c r="AL106" s="20">
        <v>49168.318648500594</v>
      </c>
      <c r="AM106" s="20">
        <v>27989.132070559463</v>
      </c>
      <c r="AN106" s="20">
        <v>37066.349744497733</v>
      </c>
      <c r="AO106" s="20">
        <v>58166.154384932714</v>
      </c>
      <c r="AP106" s="20">
        <v>21760.447010063188</v>
      </c>
      <c r="AQ106" s="20">
        <v>-9731.4310458067048</v>
      </c>
      <c r="AR106" s="20">
        <v>-3539.9277725164648</v>
      </c>
      <c r="AS106" s="20">
        <v>20714.780242270681</v>
      </c>
      <c r="AT106" s="20">
        <v>53752.657727027887</v>
      </c>
      <c r="AU106" s="20">
        <v>12656.171637245978</v>
      </c>
      <c r="AV106" s="20">
        <v>88969.883434566145</v>
      </c>
      <c r="AW106" s="20">
        <v>23724.233094631752</v>
      </c>
      <c r="AX106" s="20">
        <v>42875.891210616574</v>
      </c>
      <c r="AY106" s="31">
        <f>AVERAGE(Tabla3[[#This Row],[Net emissions tCO2 2011]:[Net emissions tCO2 2013]])</f>
        <v>38074.600154519263</v>
      </c>
      <c r="AZ106" s="31">
        <f>AVERAGE(Tabla3[[#This Row],[Net emissions tCO2 2021]:[Net emissions tCO2 2023]])</f>
        <v>51856.669246604819</v>
      </c>
    </row>
    <row r="107" spans="1:52" x14ac:dyDescent="0.3">
      <c r="A107" s="26">
        <f>VALUE(MID(Tabla3[[#This Row],[COD]],1,1))</f>
        <v>2</v>
      </c>
      <c r="B107" s="30"/>
      <c r="C107" s="6">
        <v>21602</v>
      </c>
      <c r="D107" s="22">
        <v>0.10318109414925904</v>
      </c>
      <c r="E107" s="22">
        <v>0</v>
      </c>
      <c r="F107" s="22">
        <v>1.9155211555683886</v>
      </c>
      <c r="G107" s="22">
        <v>0</v>
      </c>
      <c r="H107" s="22">
        <v>0</v>
      </c>
      <c r="I107" s="22">
        <v>5.1677947206142461E-3</v>
      </c>
      <c r="J107" s="22">
        <v>1.3250766684271231E-2</v>
      </c>
      <c r="K107" s="22">
        <v>0.14020644155039333</v>
      </c>
      <c r="L107" s="22">
        <v>0</v>
      </c>
      <c r="M107" s="22">
        <v>0.42887916560709155</v>
      </c>
      <c r="N107" s="22">
        <v>0.40149558139348634</v>
      </c>
      <c r="O107" s="22">
        <v>6.6667287074267348E-2</v>
      </c>
      <c r="P107" s="22">
        <v>9.8802946105408761E-3</v>
      </c>
      <c r="Q107" s="4">
        <v>0.63850705185612955</v>
      </c>
      <c r="R107" s="4">
        <v>0.15934772102609818</v>
      </c>
      <c r="S107" s="20">
        <v>0.7584520029857551</v>
      </c>
      <c r="T107" s="20">
        <v>2.6082725956597894</v>
      </c>
      <c r="U107" s="20">
        <v>1.2547463139033075</v>
      </c>
      <c r="V107" s="20">
        <v>4.3096275869947913</v>
      </c>
      <c r="W107" s="20">
        <v>0.35268927274191397</v>
      </c>
      <c r="X107" s="20">
        <v>0.71286486890381151</v>
      </c>
      <c r="Y107" s="20">
        <v>-0.15808709727651415</v>
      </c>
      <c r="Z107" s="20">
        <v>1.0119307199549554</v>
      </c>
      <c r="AA107" s="20">
        <v>0.47924136991239269</v>
      </c>
      <c r="AB107" s="20">
        <v>0.95503735073417184</v>
      </c>
      <c r="AC107" s="20">
        <v>0.20564531173714057</v>
      </c>
      <c r="AD107" s="20">
        <v>1.2547130882165527</v>
      </c>
      <c r="AE107" s="20">
        <v>0.78120703939372993</v>
      </c>
      <c r="AF107" s="20">
        <v>-0.69401674683411507</v>
      </c>
      <c r="AG107" s="9">
        <v>2.8500226241857285</v>
      </c>
      <c r="AH107" s="8">
        <v>26.483887552681178</v>
      </c>
      <c r="AI107" s="20">
        <f>AVERAGE(Tabla3[[#This Row],[Emissions from degradation per capita 2010]:[Emissions from degradation per capita 2022]])</f>
        <v>0.23724996779679325</v>
      </c>
      <c r="AJ107" s="20">
        <f>AVERAGE(Tabla3[[#This Row],[Net emissions from deforestation per capita tCO2  2010]:[Net emissions from deforestation per capita tCO2  2023]])</f>
        <v>0.98802311978769153</v>
      </c>
      <c r="AK107" s="20">
        <v>2395.1914254290145</v>
      </c>
      <c r="AL107" s="20">
        <v>8844.6523718823464</v>
      </c>
      <c r="AM107" s="20">
        <v>4547.2006415855867</v>
      </c>
      <c r="AN107" s="20">
        <v>16622.233603038909</v>
      </c>
      <c r="AO107" s="20">
        <v>1442.85181478717</v>
      </c>
      <c r="AP107" s="20">
        <v>3082.4276931400809</v>
      </c>
      <c r="AQ107" s="20">
        <v>-720.40290228907497</v>
      </c>
      <c r="AR107" s="20">
        <v>4847.148148584236</v>
      </c>
      <c r="AS107" s="20">
        <v>2407.7086424398608</v>
      </c>
      <c r="AT107" s="20">
        <v>5020.6313528095416</v>
      </c>
      <c r="AU107" s="20">
        <v>1128.9927614369017</v>
      </c>
      <c r="AV107" s="20">
        <v>7180.7230038633315</v>
      </c>
      <c r="AW107" s="20">
        <v>4653.6503336684491</v>
      </c>
      <c r="AX107" s="20">
        <v>-4295.963662903172</v>
      </c>
      <c r="AY107" s="31">
        <f>AVERAGE(Tabla3[[#This Row],[Net emissions tCO2 2011]:[Net emissions tCO2 2013]])</f>
        <v>10004.695538835615</v>
      </c>
      <c r="AZ107" s="31">
        <f>AVERAGE(Tabla3[[#This Row],[Net emissions tCO2 2021]:[Net emissions tCO2 2023]])</f>
        <v>2512.8032248762029</v>
      </c>
    </row>
    <row r="108" spans="1:52" x14ac:dyDescent="0.3">
      <c r="A108" s="26">
        <f>VALUE(MID(Tabla3[[#This Row],[COD]],1,1))</f>
        <v>2</v>
      </c>
      <c r="B108" s="30"/>
      <c r="C108" s="7">
        <v>21701</v>
      </c>
      <c r="D108" s="22">
        <v>0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4">
        <v>0</v>
      </c>
      <c r="R108" s="4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9">
        <v>0</v>
      </c>
      <c r="AH108" s="8">
        <v>0</v>
      </c>
      <c r="AI108" s="20">
        <f>AVERAGE(Tabla3[[#This Row],[Emissions from degradation per capita 2010]:[Emissions from degradation per capita 2022]])</f>
        <v>0</v>
      </c>
      <c r="AJ108" s="20">
        <f>AVERAGE(Tabla3[[#This Row],[Net emissions from deforestation per capita tCO2  2010]:[Net emissions from deforestation per capita tCO2  2023]])</f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</v>
      </c>
      <c r="AT108" s="20">
        <v>0</v>
      </c>
      <c r="AU108" s="20">
        <v>0</v>
      </c>
      <c r="AV108" s="20">
        <v>0</v>
      </c>
      <c r="AW108" s="20">
        <v>0</v>
      </c>
      <c r="AX108" s="20">
        <v>0</v>
      </c>
      <c r="AY108" s="31">
        <f>AVERAGE(Tabla3[[#This Row],[Net emissions tCO2 2011]:[Net emissions tCO2 2013]])</f>
        <v>0</v>
      </c>
      <c r="AZ108" s="31">
        <f>AVERAGE(Tabla3[[#This Row],[Net emissions tCO2 2021]:[Net emissions tCO2 2023]])</f>
        <v>0</v>
      </c>
    </row>
    <row r="109" spans="1:52" x14ac:dyDescent="0.3">
      <c r="A109" s="26">
        <f>VALUE(MID(Tabla3[[#This Row],[COD]],1,1))</f>
        <v>2</v>
      </c>
      <c r="B109" s="30"/>
      <c r="C109" s="6">
        <v>21702</v>
      </c>
      <c r="D109" s="22">
        <v>0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4">
        <v>0</v>
      </c>
      <c r="R109" s="4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D109" s="20">
        <v>0</v>
      </c>
      <c r="AE109" s="20">
        <v>0</v>
      </c>
      <c r="AF109" s="20">
        <v>0</v>
      </c>
      <c r="AG109" s="9">
        <v>0</v>
      </c>
      <c r="AH109" s="8">
        <v>0</v>
      </c>
      <c r="AI109" s="20">
        <f>AVERAGE(Tabla3[[#This Row],[Emissions from degradation per capita 2010]:[Emissions from degradation per capita 2022]])</f>
        <v>0</v>
      </c>
      <c r="AJ109" s="20">
        <f>AVERAGE(Tabla3[[#This Row],[Net emissions from deforestation per capita tCO2  2010]:[Net emissions from deforestation per capita tCO2  2023]])</f>
        <v>0</v>
      </c>
      <c r="AK109" s="20">
        <v>0</v>
      </c>
      <c r="AL109" s="20">
        <v>0</v>
      </c>
      <c r="AM109" s="20">
        <v>0</v>
      </c>
      <c r="AN109" s="20">
        <v>0</v>
      </c>
      <c r="AO109" s="20">
        <v>0</v>
      </c>
      <c r="AP109" s="20">
        <v>0</v>
      </c>
      <c r="AQ109" s="20">
        <v>0</v>
      </c>
      <c r="AR109" s="20">
        <v>0</v>
      </c>
      <c r="AS109" s="20">
        <v>0</v>
      </c>
      <c r="AT109" s="20">
        <v>0</v>
      </c>
      <c r="AU109" s="20">
        <v>0</v>
      </c>
      <c r="AV109" s="20">
        <v>0</v>
      </c>
      <c r="AW109" s="20">
        <v>0</v>
      </c>
      <c r="AX109" s="20">
        <v>0</v>
      </c>
      <c r="AY109" s="31">
        <f>AVERAGE(Tabla3[[#This Row],[Net emissions tCO2 2011]:[Net emissions tCO2 2013]])</f>
        <v>0</v>
      </c>
      <c r="AZ109" s="31">
        <f>AVERAGE(Tabla3[[#This Row],[Net emissions tCO2 2021]:[Net emissions tCO2 2023]])</f>
        <v>0</v>
      </c>
    </row>
    <row r="110" spans="1:52" x14ac:dyDescent="0.3">
      <c r="A110" s="26">
        <f>VALUE(MID(Tabla3[[#This Row],[COD]],1,1))</f>
        <v>2</v>
      </c>
      <c r="B110" s="30"/>
      <c r="C110" s="7">
        <v>21703</v>
      </c>
      <c r="D110" s="22">
        <v>0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4">
        <v>0</v>
      </c>
      <c r="R110" s="4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D110" s="20">
        <v>0</v>
      </c>
      <c r="AE110" s="20">
        <v>0</v>
      </c>
      <c r="AF110" s="20">
        <v>0</v>
      </c>
      <c r="AG110" s="9">
        <v>0</v>
      </c>
      <c r="AH110" s="8">
        <v>0</v>
      </c>
      <c r="AI110" s="20">
        <f>AVERAGE(Tabla3[[#This Row],[Emissions from degradation per capita 2010]:[Emissions from degradation per capita 2022]])</f>
        <v>0</v>
      </c>
      <c r="AJ110" s="20">
        <f>AVERAGE(Tabla3[[#This Row],[Net emissions from deforestation per capita tCO2  2010]:[Net emissions from deforestation per capita tCO2  2023]])</f>
        <v>0</v>
      </c>
      <c r="AK110" s="20">
        <v>0</v>
      </c>
      <c r="AL110" s="20">
        <v>0</v>
      </c>
      <c r="AM110" s="20">
        <v>0</v>
      </c>
      <c r="AN110" s="20">
        <v>0</v>
      </c>
      <c r="AO110" s="20">
        <v>0</v>
      </c>
      <c r="AP110" s="20">
        <v>0</v>
      </c>
      <c r="AQ110" s="20">
        <v>0</v>
      </c>
      <c r="AR110" s="20">
        <v>0</v>
      </c>
      <c r="AS110" s="20">
        <v>0</v>
      </c>
      <c r="AT110" s="20">
        <v>0</v>
      </c>
      <c r="AU110" s="20">
        <v>0</v>
      </c>
      <c r="AV110" s="20">
        <v>0</v>
      </c>
      <c r="AW110" s="20">
        <v>0</v>
      </c>
      <c r="AX110" s="20">
        <v>0</v>
      </c>
      <c r="AY110" s="31">
        <f>AVERAGE(Tabla3[[#This Row],[Net emissions tCO2 2011]:[Net emissions tCO2 2013]])</f>
        <v>0</v>
      </c>
      <c r="AZ110" s="31">
        <f>AVERAGE(Tabla3[[#This Row],[Net emissions tCO2 2021]:[Net emissions tCO2 2023]])</f>
        <v>0</v>
      </c>
    </row>
    <row r="111" spans="1:52" x14ac:dyDescent="0.3">
      <c r="A111" s="26">
        <f>VALUE(MID(Tabla3[[#This Row],[COD]],1,1))</f>
        <v>2</v>
      </c>
      <c r="B111" s="30"/>
      <c r="C111" s="6">
        <v>21801</v>
      </c>
      <c r="D111" s="22">
        <v>0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4">
        <v>0</v>
      </c>
      <c r="R111" s="4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0">
        <v>0</v>
      </c>
      <c r="AE111" s="20">
        <v>0</v>
      </c>
      <c r="AF111" s="20">
        <v>0</v>
      </c>
      <c r="AG111" s="9">
        <v>0</v>
      </c>
      <c r="AH111" s="8">
        <v>0</v>
      </c>
      <c r="AI111" s="20">
        <f>AVERAGE(Tabla3[[#This Row],[Emissions from degradation per capita 2010]:[Emissions from degradation per capita 2022]])</f>
        <v>0</v>
      </c>
      <c r="AJ111" s="20">
        <f>AVERAGE(Tabla3[[#This Row],[Net emissions from deforestation per capita tCO2  2010]:[Net emissions from deforestation per capita tCO2  2023]])</f>
        <v>0</v>
      </c>
      <c r="AK111" s="20">
        <v>0</v>
      </c>
      <c r="AL111" s="20">
        <v>0</v>
      </c>
      <c r="AM111" s="20">
        <v>0</v>
      </c>
      <c r="AN111" s="20">
        <v>0</v>
      </c>
      <c r="AO111" s="20">
        <v>0</v>
      </c>
      <c r="AP111" s="20">
        <v>0</v>
      </c>
      <c r="AQ111" s="20">
        <v>0</v>
      </c>
      <c r="AR111" s="20">
        <v>0</v>
      </c>
      <c r="AS111" s="20">
        <v>0</v>
      </c>
      <c r="AT111" s="20">
        <v>0</v>
      </c>
      <c r="AU111" s="20">
        <v>0</v>
      </c>
      <c r="AV111" s="20">
        <v>0</v>
      </c>
      <c r="AW111" s="20">
        <v>0</v>
      </c>
      <c r="AX111" s="20">
        <v>0</v>
      </c>
      <c r="AY111" s="31">
        <f>AVERAGE(Tabla3[[#This Row],[Net emissions tCO2 2011]:[Net emissions tCO2 2013]])</f>
        <v>0</v>
      </c>
      <c r="AZ111" s="31">
        <f>AVERAGE(Tabla3[[#This Row],[Net emissions tCO2 2021]:[Net emissions tCO2 2023]])</f>
        <v>0</v>
      </c>
    </row>
    <row r="112" spans="1:52" x14ac:dyDescent="0.3">
      <c r="A112" s="26">
        <f>VALUE(MID(Tabla3[[#This Row],[COD]],1,1))</f>
        <v>2</v>
      </c>
      <c r="B112" s="30"/>
      <c r="C112" s="7">
        <v>21802</v>
      </c>
      <c r="D112" s="22">
        <v>0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4">
        <v>0</v>
      </c>
      <c r="R112" s="4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0">
        <v>0</v>
      </c>
      <c r="AG112" s="9">
        <v>0</v>
      </c>
      <c r="AH112" s="8">
        <v>0</v>
      </c>
      <c r="AI112" s="20">
        <f>AVERAGE(Tabla3[[#This Row],[Emissions from degradation per capita 2010]:[Emissions from degradation per capita 2022]])</f>
        <v>0</v>
      </c>
      <c r="AJ112" s="20">
        <f>AVERAGE(Tabla3[[#This Row],[Net emissions from deforestation per capita tCO2  2010]:[Net emissions from deforestation per capita tCO2  2023]])</f>
        <v>0</v>
      </c>
      <c r="AK112" s="20">
        <v>0</v>
      </c>
      <c r="AL112" s="20">
        <v>0</v>
      </c>
      <c r="AM112" s="20">
        <v>0</v>
      </c>
      <c r="AN112" s="20">
        <v>0</v>
      </c>
      <c r="AO112" s="20">
        <v>0</v>
      </c>
      <c r="AP112" s="20">
        <v>0</v>
      </c>
      <c r="AQ112" s="20">
        <v>0</v>
      </c>
      <c r="AR112" s="20">
        <v>0</v>
      </c>
      <c r="AS112" s="20">
        <v>0</v>
      </c>
      <c r="AT112" s="20">
        <v>0</v>
      </c>
      <c r="AU112" s="20">
        <v>0</v>
      </c>
      <c r="AV112" s="20">
        <v>0</v>
      </c>
      <c r="AW112" s="20">
        <v>0</v>
      </c>
      <c r="AX112" s="20">
        <v>0</v>
      </c>
      <c r="AY112" s="31">
        <f>AVERAGE(Tabla3[[#This Row],[Net emissions tCO2 2011]:[Net emissions tCO2 2013]])</f>
        <v>0</v>
      </c>
      <c r="AZ112" s="31">
        <f>AVERAGE(Tabla3[[#This Row],[Net emissions tCO2 2021]:[Net emissions tCO2 2023]])</f>
        <v>0</v>
      </c>
    </row>
    <row r="113" spans="1:52" x14ac:dyDescent="0.3">
      <c r="A113" s="26">
        <f>VALUE(MID(Tabla3[[#This Row],[COD]],1,1))</f>
        <v>2</v>
      </c>
      <c r="B113" s="30"/>
      <c r="C113" s="6">
        <v>21803</v>
      </c>
      <c r="D113" s="22">
        <v>0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4">
        <v>0</v>
      </c>
      <c r="R113" s="4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0">
        <v>0</v>
      </c>
      <c r="AG113" s="9">
        <v>0</v>
      </c>
      <c r="AH113" s="8">
        <v>0</v>
      </c>
      <c r="AI113" s="20">
        <f>AVERAGE(Tabla3[[#This Row],[Emissions from degradation per capita 2010]:[Emissions from degradation per capita 2022]])</f>
        <v>0</v>
      </c>
      <c r="AJ113" s="20">
        <f>AVERAGE(Tabla3[[#This Row],[Net emissions from deforestation per capita tCO2  2010]:[Net emissions from deforestation per capita tCO2  2023]])</f>
        <v>0</v>
      </c>
      <c r="AK113" s="20">
        <v>0</v>
      </c>
      <c r="AL113" s="20">
        <v>0</v>
      </c>
      <c r="AM113" s="20">
        <v>0</v>
      </c>
      <c r="AN113" s="20">
        <v>0</v>
      </c>
      <c r="AO113" s="20">
        <v>0</v>
      </c>
      <c r="AP113" s="20">
        <v>0</v>
      </c>
      <c r="AQ113" s="20">
        <v>0</v>
      </c>
      <c r="AR113" s="20">
        <v>0</v>
      </c>
      <c r="AS113" s="20">
        <v>0</v>
      </c>
      <c r="AT113" s="20">
        <v>0</v>
      </c>
      <c r="AU113" s="20">
        <v>0</v>
      </c>
      <c r="AV113" s="20">
        <v>0</v>
      </c>
      <c r="AW113" s="20">
        <v>0</v>
      </c>
      <c r="AX113" s="20">
        <v>0</v>
      </c>
      <c r="AY113" s="31">
        <f>AVERAGE(Tabla3[[#This Row],[Net emissions tCO2 2011]:[Net emissions tCO2 2013]])</f>
        <v>0</v>
      </c>
      <c r="AZ113" s="31">
        <f>AVERAGE(Tabla3[[#This Row],[Net emissions tCO2 2021]:[Net emissions tCO2 2023]])</f>
        <v>0</v>
      </c>
    </row>
    <row r="114" spans="1:52" x14ac:dyDescent="0.3">
      <c r="A114" s="26">
        <f>VALUE(MID(Tabla3[[#This Row],[COD]],1,1))</f>
        <v>2</v>
      </c>
      <c r="B114" s="30"/>
      <c r="C114" s="7">
        <v>21901</v>
      </c>
      <c r="D114" s="22">
        <v>0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0.12716505035028663</v>
      </c>
      <c r="Q114" s="4">
        <v>0</v>
      </c>
      <c r="R114" s="4">
        <v>4.2388350116762209E-2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D114" s="20">
        <v>0</v>
      </c>
      <c r="AE114" s="20">
        <v>0</v>
      </c>
      <c r="AF114" s="20">
        <v>0</v>
      </c>
      <c r="AG114" s="9">
        <v>0</v>
      </c>
      <c r="AH114" s="8">
        <v>0</v>
      </c>
      <c r="AI114" s="20">
        <f>AVERAGE(Tabla3[[#This Row],[Emissions from degradation per capita 2010]:[Emissions from degradation per capita 2022]])</f>
        <v>9.7819269500220487E-3</v>
      </c>
      <c r="AJ114" s="20">
        <f>AVERAGE(Tabla3[[#This Row],[Net emissions from deforestation per capita tCO2  2010]:[Net emissions from deforestation per capita tCO2  2023]])</f>
        <v>0</v>
      </c>
      <c r="AK114" s="20">
        <v>0</v>
      </c>
      <c r="AL114" s="20">
        <v>0</v>
      </c>
      <c r="AM114" s="20">
        <v>0</v>
      </c>
      <c r="AN114" s="20">
        <v>0</v>
      </c>
      <c r="AO114" s="20">
        <v>0</v>
      </c>
      <c r="AP114" s="20">
        <v>0</v>
      </c>
      <c r="AQ114" s="20">
        <v>0</v>
      </c>
      <c r="AR114" s="20">
        <v>0</v>
      </c>
      <c r="AS114" s="20">
        <v>0</v>
      </c>
      <c r="AT114" s="20">
        <v>0</v>
      </c>
      <c r="AU114" s="20">
        <v>0</v>
      </c>
      <c r="AV114" s="20">
        <v>0</v>
      </c>
      <c r="AW114" s="20">
        <v>0</v>
      </c>
      <c r="AX114" s="20">
        <v>0</v>
      </c>
      <c r="AY114" s="31">
        <f>AVERAGE(Tabla3[[#This Row],[Net emissions tCO2 2011]:[Net emissions tCO2 2013]])</f>
        <v>0</v>
      </c>
      <c r="AZ114" s="31">
        <f>AVERAGE(Tabla3[[#This Row],[Net emissions tCO2 2021]:[Net emissions tCO2 2023]])</f>
        <v>0</v>
      </c>
    </row>
    <row r="115" spans="1:52" x14ac:dyDescent="0.3">
      <c r="A115" s="26">
        <f>VALUE(MID(Tabla3[[#This Row],[COD]],1,1))</f>
        <v>2</v>
      </c>
      <c r="B115" s="30"/>
      <c r="C115" s="6">
        <v>21902</v>
      </c>
      <c r="D115" s="22">
        <v>0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4">
        <v>0</v>
      </c>
      <c r="R115" s="4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0</v>
      </c>
      <c r="Z115" s="20">
        <v>0</v>
      </c>
      <c r="AA115" s="20">
        <v>0</v>
      </c>
      <c r="AB115" s="20">
        <v>0</v>
      </c>
      <c r="AC115" s="20">
        <v>0</v>
      </c>
      <c r="AD115" s="20">
        <v>0</v>
      </c>
      <c r="AE115" s="20">
        <v>0</v>
      </c>
      <c r="AF115" s="20">
        <v>0</v>
      </c>
      <c r="AG115" s="9">
        <v>0</v>
      </c>
      <c r="AH115" s="8">
        <v>0</v>
      </c>
      <c r="AI115" s="20">
        <f>AVERAGE(Tabla3[[#This Row],[Emissions from degradation per capita 2010]:[Emissions from degradation per capita 2022]])</f>
        <v>0</v>
      </c>
      <c r="AJ115" s="20">
        <f>AVERAGE(Tabla3[[#This Row],[Net emissions from deforestation per capita tCO2  2010]:[Net emissions from deforestation per capita tCO2  2023]])</f>
        <v>0</v>
      </c>
      <c r="AK115" s="20">
        <v>0</v>
      </c>
      <c r="AL115" s="20">
        <v>0</v>
      </c>
      <c r="AM115" s="20">
        <v>0</v>
      </c>
      <c r="AN115" s="20">
        <v>0</v>
      </c>
      <c r="AO115" s="20">
        <v>0</v>
      </c>
      <c r="AP115" s="20">
        <v>0</v>
      </c>
      <c r="AQ115" s="20">
        <v>0</v>
      </c>
      <c r="AR115" s="20">
        <v>0</v>
      </c>
      <c r="AS115" s="20">
        <v>0</v>
      </c>
      <c r="AT115" s="20">
        <v>0</v>
      </c>
      <c r="AU115" s="20">
        <v>0</v>
      </c>
      <c r="AV115" s="20">
        <v>0</v>
      </c>
      <c r="AW115" s="20">
        <v>0</v>
      </c>
      <c r="AX115" s="20">
        <v>0</v>
      </c>
      <c r="AY115" s="31">
        <f>AVERAGE(Tabla3[[#This Row],[Net emissions tCO2 2011]:[Net emissions tCO2 2013]])</f>
        <v>0</v>
      </c>
      <c r="AZ115" s="31">
        <f>AVERAGE(Tabla3[[#This Row],[Net emissions tCO2 2021]:[Net emissions tCO2 2023]])</f>
        <v>0</v>
      </c>
    </row>
    <row r="116" spans="1:52" x14ac:dyDescent="0.3">
      <c r="A116" s="26">
        <f>VALUE(MID(Tabla3[[#This Row],[COD]],1,1))</f>
        <v>2</v>
      </c>
      <c r="B116" s="30"/>
      <c r="C116" s="7">
        <v>22001</v>
      </c>
      <c r="D116" s="22">
        <v>0.2071376380620048</v>
      </c>
      <c r="E116" s="22">
        <v>0.11237307961196355</v>
      </c>
      <c r="F116" s="22">
        <v>4.8832262567174455E-2</v>
      </c>
      <c r="G116" s="22">
        <v>5.8626560712120017E-2</v>
      </c>
      <c r="H116" s="22">
        <v>0.24965597718108126</v>
      </c>
      <c r="I116" s="22">
        <v>8.803497341001254E-2</v>
      </c>
      <c r="J116" s="22">
        <v>0.22243366672756087</v>
      </c>
      <c r="K116" s="22">
        <v>0.3496770530287221</v>
      </c>
      <c r="L116" s="22">
        <v>0.20043419205993934</v>
      </c>
      <c r="M116" s="22">
        <v>0.49251606463759895</v>
      </c>
      <c r="N116" s="22">
        <v>0.80607180978986093</v>
      </c>
      <c r="O116" s="22">
        <v>0.19821217311815745</v>
      </c>
      <c r="P116" s="22">
        <v>0.24856595107991875</v>
      </c>
      <c r="Q116" s="4">
        <v>7.3277300963752678E-2</v>
      </c>
      <c r="R116" s="4">
        <v>0.4176166446626457</v>
      </c>
      <c r="S116" s="20">
        <v>3.0704625790451647</v>
      </c>
      <c r="T116" s="20">
        <v>1.8236294840746186</v>
      </c>
      <c r="U116" s="20">
        <v>0.57523935661121994</v>
      </c>
      <c r="V116" s="20">
        <v>0.14036514929947541</v>
      </c>
      <c r="W116" s="20">
        <v>0.9509045415287537</v>
      </c>
      <c r="X116" s="20">
        <v>1.3438499367062366</v>
      </c>
      <c r="Y116" s="20">
        <v>0.69446504359786121</v>
      </c>
      <c r="Z116" s="20">
        <v>2.1288244321802985</v>
      </c>
      <c r="AA116" s="20">
        <v>2.1567475293488205</v>
      </c>
      <c r="AB116" s="20">
        <v>5.8617082703050052</v>
      </c>
      <c r="AC116" s="20">
        <v>6.5915706358221708</v>
      </c>
      <c r="AD116" s="20">
        <v>3.9706783583549261</v>
      </c>
      <c r="AE116" s="20">
        <v>-1.82975164150688</v>
      </c>
      <c r="AF116" s="20">
        <v>25.790042872899694</v>
      </c>
      <c r="AG116" s="9">
        <v>0.84647914588677808</v>
      </c>
      <c r="AH116" s="8">
        <v>9.3115250747537086</v>
      </c>
      <c r="AI116" s="20">
        <f>AVERAGE(Tabla3[[#This Row],[Emissions from degradation per capita 2010]:[Emissions from degradation per capita 2022]])</f>
        <v>0.25250549246047033</v>
      </c>
      <c r="AJ116" s="20">
        <f>AVERAGE(Tabla3[[#This Row],[Net emissions from deforestation per capita tCO2  2010]:[Net emissions from deforestation per capita tCO2  2023]])</f>
        <v>3.8049097534476686</v>
      </c>
      <c r="AK116" s="20">
        <v>150369.76388357885</v>
      </c>
      <c r="AL116" s="20">
        <v>90617.972693151867</v>
      </c>
      <c r="AM116" s="20">
        <v>28997.815966771595</v>
      </c>
      <c r="AN116" s="20">
        <v>7176.7297185328789</v>
      </c>
      <c r="AO116" s="20">
        <v>49301.547764641291</v>
      </c>
      <c r="AP116" s="20">
        <v>70640.815772900038</v>
      </c>
      <c r="AQ116" s="20">
        <v>37004.569848112034</v>
      </c>
      <c r="AR116" s="20">
        <v>114962.90581103266</v>
      </c>
      <c r="AS116" s="20">
        <v>118021.53830102616</v>
      </c>
      <c r="AT116" s="20">
        <v>324978.9682139798</v>
      </c>
      <c r="AU116" s="20">
        <v>370176.01533713727</v>
      </c>
      <c r="AV116" s="20">
        <v>225844.24366651149</v>
      </c>
      <c r="AW116" s="20">
        <v>-105388.20529587177</v>
      </c>
      <c r="AX116" s="20">
        <v>1503946.3501331457</v>
      </c>
      <c r="AY116" s="31">
        <f>AVERAGE(Tabla3[[#This Row],[Net emissions tCO2 2011]:[Net emissions tCO2 2013]])</f>
        <v>42264.172792818783</v>
      </c>
      <c r="AZ116" s="31">
        <f>AVERAGE(Tabla3[[#This Row],[Net emissions tCO2 2021]:[Net emissions tCO2 2023]])</f>
        <v>541467.46283459512</v>
      </c>
    </row>
    <row r="117" spans="1:52" x14ac:dyDescent="0.3">
      <c r="A117" s="26">
        <f>VALUE(MID(Tabla3[[#This Row],[COD]],1,1))</f>
        <v>2</v>
      </c>
      <c r="B117" s="30"/>
      <c r="C117" s="6">
        <v>22002</v>
      </c>
      <c r="D117" s="22">
        <v>3.017829119023665</v>
      </c>
      <c r="E117" s="22">
        <v>2.1621782340091675</v>
      </c>
      <c r="F117" s="22">
        <v>1.6452793985016745</v>
      </c>
      <c r="G117" s="22">
        <v>1.7176316045072559</v>
      </c>
      <c r="H117" s="22">
        <v>2.3795785475369415</v>
      </c>
      <c r="I117" s="22">
        <v>2.2598688457714062</v>
      </c>
      <c r="J117" s="22">
        <v>3.2351252076433337</v>
      </c>
      <c r="K117" s="22">
        <v>3.4201151068932036</v>
      </c>
      <c r="L117" s="22">
        <v>3.8123914515630148</v>
      </c>
      <c r="M117" s="22">
        <v>6.0857617324775424</v>
      </c>
      <c r="N117" s="22">
        <v>7.7709018724234502</v>
      </c>
      <c r="O117" s="22">
        <v>5.5479236566776491</v>
      </c>
      <c r="P117" s="22">
        <v>4.4055099036088121</v>
      </c>
      <c r="Q117" s="4">
        <v>1.841696412339366</v>
      </c>
      <c r="R117" s="4">
        <v>5.9081118109033035</v>
      </c>
      <c r="S117" s="20">
        <v>29.79708497875745</v>
      </c>
      <c r="T117" s="20">
        <v>30.862020429453167</v>
      </c>
      <c r="U117" s="20">
        <v>27.078763244868156</v>
      </c>
      <c r="V117" s="20">
        <v>18.511826947157697</v>
      </c>
      <c r="W117" s="20">
        <v>20.268469966676765</v>
      </c>
      <c r="X117" s="20">
        <v>8.9821632967547718</v>
      </c>
      <c r="Y117" s="20">
        <v>7.5097130782660928</v>
      </c>
      <c r="Z117" s="20">
        <v>7.4817309313552549</v>
      </c>
      <c r="AA117" s="20">
        <v>19.702175361546026</v>
      </c>
      <c r="AB117" s="20">
        <v>26.12427042970495</v>
      </c>
      <c r="AC117" s="20">
        <v>25.149641239211878</v>
      </c>
      <c r="AD117" s="20">
        <v>15.98996384714051</v>
      </c>
      <c r="AE117" s="20">
        <v>-3.1833900179422034</v>
      </c>
      <c r="AF117" s="20">
        <v>38.639803245077353</v>
      </c>
      <c r="AG117" s="9">
        <v>25.507832581929005</v>
      </c>
      <c r="AH117" s="8">
        <v>17.158466039956824</v>
      </c>
      <c r="AI117" s="20">
        <f>AVERAGE(Tabla3[[#This Row],[Emissions from degradation per capita 2010]:[Emissions from degradation per capita 2022]])</f>
        <v>3.6507765138951624</v>
      </c>
      <c r="AJ117" s="20">
        <f>AVERAGE(Tabla3[[#This Row],[Net emissions from deforestation per capita tCO2  2010]:[Net emissions from deforestation per capita tCO2  2023]])</f>
        <v>19.493874069859135</v>
      </c>
      <c r="AK117" s="20">
        <v>338554.47952864214</v>
      </c>
      <c r="AL117" s="20">
        <v>348771.69287325023</v>
      </c>
      <c r="AM117" s="20">
        <v>304338.22010907321</v>
      </c>
      <c r="AN117" s="20">
        <v>206906.68978838157</v>
      </c>
      <c r="AO117" s="20">
        <v>225304.31214957894</v>
      </c>
      <c r="AP117" s="20">
        <v>99288.833082327255</v>
      </c>
      <c r="AQ117" s="20">
        <v>82546.766156300888</v>
      </c>
      <c r="AR117" s="20">
        <v>81782.800810644287</v>
      </c>
      <c r="AS117" s="20">
        <v>214142.94400464377</v>
      </c>
      <c r="AT117" s="20">
        <v>282324.9905338214</v>
      </c>
      <c r="AU117" s="20">
        <v>270258.04475657083</v>
      </c>
      <c r="AV117" s="20">
        <v>170836.77374284921</v>
      </c>
      <c r="AW117" s="20">
        <v>-33813.968770582083</v>
      </c>
      <c r="AX117" s="20">
        <v>408074.96207126189</v>
      </c>
      <c r="AY117" s="31">
        <f>AVERAGE(Tabla3[[#This Row],[Net emissions tCO2 2011]:[Net emissions tCO2 2013]])</f>
        <v>286672.20092356834</v>
      </c>
      <c r="AZ117" s="31">
        <f>AVERAGE(Tabla3[[#This Row],[Net emissions tCO2 2021]:[Net emissions tCO2 2023]])</f>
        <v>181699.25568117635</v>
      </c>
    </row>
    <row r="118" spans="1:52" x14ac:dyDescent="0.3">
      <c r="A118" s="26">
        <f>VALUE(MID(Tabla3[[#This Row],[COD]],1,1))</f>
        <v>3</v>
      </c>
      <c r="B118" s="30"/>
      <c r="C118" s="7">
        <v>30101</v>
      </c>
      <c r="D118" s="22">
        <v>3.5564908076866259E-5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2.6172600723382076E-3</v>
      </c>
      <c r="L118" s="22">
        <v>0</v>
      </c>
      <c r="M118" s="22">
        <v>0</v>
      </c>
      <c r="N118" s="22">
        <v>0</v>
      </c>
      <c r="O118" s="22">
        <v>2.2168374952323505E-3</v>
      </c>
      <c r="P118" s="22">
        <v>0</v>
      </c>
      <c r="Q118" s="4">
        <v>0</v>
      </c>
      <c r="R118" s="4">
        <v>7.389458317441168E-4</v>
      </c>
      <c r="S118" s="20">
        <v>-1.1056386191867415E-4</v>
      </c>
      <c r="T118" s="20">
        <v>-7.2869518859918067E-4</v>
      </c>
      <c r="U118" s="20">
        <v>-3.5636069983049857E-4</v>
      </c>
      <c r="V118" s="20">
        <v>1.0083643368423766E-3</v>
      </c>
      <c r="W118" s="20">
        <v>-8.83396822069208E-4</v>
      </c>
      <c r="X118" s="20">
        <v>-4.2854501569969438E-4</v>
      </c>
      <c r="Y118" s="20">
        <v>5.3880523647064596E-4</v>
      </c>
      <c r="Z118" s="20">
        <v>7.3217001540569341E-4</v>
      </c>
      <c r="AA118" s="20">
        <v>2.7317787693172106E-2</v>
      </c>
      <c r="AB118" s="20">
        <v>1.0016940702220594E-2</v>
      </c>
      <c r="AC118" s="20">
        <v>1.4551181528403078E-2</v>
      </c>
      <c r="AD118" s="20">
        <v>4.7384066335415262E-3</v>
      </c>
      <c r="AE118" s="20">
        <v>4.8353032905092451E-3</v>
      </c>
      <c r="AF118" s="20">
        <v>1.0223654563833081E-2</v>
      </c>
      <c r="AG118" s="9">
        <v>-2.4561529257136581E-5</v>
      </c>
      <c r="AH118" s="8">
        <v>6.6021013457099251E-3</v>
      </c>
      <c r="AI118" s="20">
        <f>AVERAGE(Tabla3[[#This Row],[Emissions from degradation per capita 2010]:[Emissions from degradation per capita 2022]])</f>
        <v>3.7458942120364807E-4</v>
      </c>
      <c r="AJ118" s="20">
        <f>AVERAGE(Tabla3[[#This Row],[Net emissions from deforestation per capita tCO2  2010]:[Net emissions from deforestation per capita tCO2  2023]])</f>
        <v>5.1039323151629351E-3</v>
      </c>
      <c r="AK118" s="20">
        <v>-69.600946152562642</v>
      </c>
      <c r="AL118" s="20">
        <v>-460.38451929064217</v>
      </c>
      <c r="AM118" s="20">
        <v>-225.96012346642306</v>
      </c>
      <c r="AN118" s="20">
        <v>641.68373775735165</v>
      </c>
      <c r="AO118" s="20">
        <v>-564.17696343038938</v>
      </c>
      <c r="AP118" s="20">
        <v>-274.6669283673894</v>
      </c>
      <c r="AQ118" s="20">
        <v>346.56653256599361</v>
      </c>
      <c r="AR118" s="20">
        <v>472.61354843432889</v>
      </c>
      <c r="AS118" s="20">
        <v>17695.943829670719</v>
      </c>
      <c r="AT118" s="20">
        <v>6511.6525406483288</v>
      </c>
      <c r="AU118" s="20">
        <v>9492.4341676906915</v>
      </c>
      <c r="AV118" s="20">
        <v>3101.9126113285565</v>
      </c>
      <c r="AW118" s="20">
        <v>3176.3880963881711</v>
      </c>
      <c r="AX118" s="20">
        <v>6739.4330884787678</v>
      </c>
      <c r="AY118" s="31">
        <f>AVERAGE(Tabla3[[#This Row],[Net emissions tCO2 2011]:[Net emissions tCO2 2013]])</f>
        <v>-14.88696833323786</v>
      </c>
      <c r="AZ118" s="31">
        <f>AVERAGE(Tabla3[[#This Row],[Net emissions tCO2 2021]:[Net emissions tCO2 2023]])</f>
        <v>4339.2445987318315</v>
      </c>
    </row>
    <row r="119" spans="1:52" x14ac:dyDescent="0.3">
      <c r="A119" s="26">
        <f>VALUE(MID(Tabla3[[#This Row],[COD]],1,1))</f>
        <v>3</v>
      </c>
      <c r="B119" s="30"/>
      <c r="C119" s="6">
        <v>30201</v>
      </c>
      <c r="D119" s="22">
        <v>4.3084043457850682E-3</v>
      </c>
      <c r="E119" s="22">
        <v>2.0514134434413481E-2</v>
      </c>
      <c r="F119" s="22">
        <v>0</v>
      </c>
      <c r="G119" s="22">
        <v>0.64355216521107184</v>
      </c>
      <c r="H119" s="22">
        <v>0</v>
      </c>
      <c r="I119" s="22">
        <v>0</v>
      </c>
      <c r="J119" s="22">
        <v>2.2363996062436841E-2</v>
      </c>
      <c r="K119" s="22">
        <v>0</v>
      </c>
      <c r="L119" s="22">
        <v>0</v>
      </c>
      <c r="M119" s="22">
        <v>2.3554940459048688E-2</v>
      </c>
      <c r="N119" s="22">
        <v>0</v>
      </c>
      <c r="O119" s="22">
        <v>0</v>
      </c>
      <c r="P119" s="22">
        <v>0</v>
      </c>
      <c r="Q119" s="4">
        <v>0.2213554332151618</v>
      </c>
      <c r="R119" s="4">
        <v>0</v>
      </c>
      <c r="S119" s="20">
        <v>-3.6976372304570672E-3</v>
      </c>
      <c r="T119" s="20">
        <v>1.6470978476987096E-2</v>
      </c>
      <c r="U119" s="20">
        <v>-2.5765984044921485E-2</v>
      </c>
      <c r="V119" s="20">
        <v>-1.8384638499800383E-2</v>
      </c>
      <c r="W119" s="20">
        <v>-2.2080752686430307E-2</v>
      </c>
      <c r="X119" s="20">
        <v>-1.4248310052181801E-2</v>
      </c>
      <c r="Y119" s="20">
        <v>2.4354978455789895E-2</v>
      </c>
      <c r="Z119" s="20">
        <v>-1.2415862482948464E-2</v>
      </c>
      <c r="AA119" s="20">
        <v>0.18730060395555451</v>
      </c>
      <c r="AB119" s="20">
        <v>0.1178732496345949</v>
      </c>
      <c r="AC119" s="20">
        <v>1.3894933014586488</v>
      </c>
      <c r="AD119" s="20">
        <v>-5.5725850592251047E-2</v>
      </c>
      <c r="AE119" s="20">
        <v>-5.7772020812858239E-2</v>
      </c>
      <c r="AF119" s="20">
        <v>3.1685113375580193E-2</v>
      </c>
      <c r="AG119" s="9">
        <v>-9.2473752462318634E-3</v>
      </c>
      <c r="AH119" s="8">
        <v>-2.72963177327748E-2</v>
      </c>
      <c r="AI119" s="20">
        <f>AVERAGE(Tabla3[[#This Row],[Emissions from degradation per capita 2010]:[Emissions from degradation per capita 2022]])</f>
        <v>5.4945664654827385E-2</v>
      </c>
      <c r="AJ119" s="20">
        <f>AVERAGE(Tabla3[[#This Row],[Net emissions from deforestation per capita tCO2  2010]:[Net emissions from deforestation per capita tCO2  2023]])</f>
        <v>0.11122051206823617</v>
      </c>
      <c r="AK119" s="20">
        <v>-86.569082839460862</v>
      </c>
      <c r="AL119" s="20">
        <v>385.12441874891226</v>
      </c>
      <c r="AM119" s="20">
        <v>-601.71302540105148</v>
      </c>
      <c r="AN119" s="20">
        <v>-428.80330836934411</v>
      </c>
      <c r="AO119" s="20">
        <v>-514.34905307770759</v>
      </c>
      <c r="AP119" s="20">
        <v>-331.48693336400959</v>
      </c>
      <c r="AQ119" s="20">
        <v>565.88792442027818</v>
      </c>
      <c r="AR119" s="20">
        <v>-288.12250477930206</v>
      </c>
      <c r="AS119" s="20">
        <v>4341.0660978778869</v>
      </c>
      <c r="AT119" s="20">
        <v>2728.4121092919681</v>
      </c>
      <c r="AU119" s="20">
        <v>32122.306143121041</v>
      </c>
      <c r="AV119" s="20">
        <v>-1286.5984384738922</v>
      </c>
      <c r="AW119" s="20">
        <v>-1332.1650279236981</v>
      </c>
      <c r="AX119" s="20">
        <v>729.67647592623621</v>
      </c>
      <c r="AY119" s="31">
        <f>AVERAGE(Tabla3[[#This Row],[Net emissions tCO2 2011]:[Net emissions tCO2 2013]])</f>
        <v>-215.13063834049444</v>
      </c>
      <c r="AZ119" s="31">
        <f>AVERAGE(Tabla3[[#This Row],[Net emissions tCO2 2021]:[Net emissions tCO2 2023]])</f>
        <v>-629.69566349045147</v>
      </c>
    </row>
    <row r="120" spans="1:52" x14ac:dyDescent="0.3">
      <c r="A120" s="26">
        <f>VALUE(MID(Tabla3[[#This Row],[COD]],1,1))</f>
        <v>3</v>
      </c>
      <c r="B120" s="30"/>
      <c r="C120" s="7">
        <v>30202</v>
      </c>
      <c r="D120" s="22">
        <v>2.1358126965418693E-3</v>
      </c>
      <c r="E120" s="22">
        <v>0</v>
      </c>
      <c r="F120" s="22">
        <v>7.9532749834984109E-3</v>
      </c>
      <c r="G120" s="22">
        <v>1.3080803838733295E-3</v>
      </c>
      <c r="H120" s="22">
        <v>7.1272488593582253E-3</v>
      </c>
      <c r="I120" s="22">
        <v>0</v>
      </c>
      <c r="J120" s="22">
        <v>2.3402278761962488E-2</v>
      </c>
      <c r="K120" s="22">
        <v>3.1591136068581617E-3</v>
      </c>
      <c r="L120" s="22">
        <v>6.5164174277855119E-3</v>
      </c>
      <c r="M120" s="22">
        <v>0</v>
      </c>
      <c r="N120" s="22">
        <v>5.013029626880194E-3</v>
      </c>
      <c r="O120" s="22">
        <v>0</v>
      </c>
      <c r="P120" s="22">
        <v>0</v>
      </c>
      <c r="Q120" s="4">
        <v>3.08711845579058E-3</v>
      </c>
      <c r="R120" s="4">
        <v>1.6710098756267313E-3</v>
      </c>
      <c r="S120" s="20">
        <v>-0.17579381635801328</v>
      </c>
      <c r="T120" s="20">
        <v>1.2024333880331513</v>
      </c>
      <c r="U120" s="20">
        <v>4.3413200122449029E-2</v>
      </c>
      <c r="V120" s="20">
        <v>3.6836986240981105E-2</v>
      </c>
      <c r="W120" s="20">
        <v>3.4336069325773448</v>
      </c>
      <c r="X120" s="20">
        <v>-0.16242677270639683</v>
      </c>
      <c r="Y120" s="20">
        <v>-0.1998038086564119</v>
      </c>
      <c r="Z120" s="20">
        <v>9.983664149556408E-2</v>
      </c>
      <c r="AA120" s="20">
        <v>0.4188724856975084</v>
      </c>
      <c r="AB120" s="20">
        <v>1.2939733458530664</v>
      </c>
      <c r="AC120" s="20">
        <v>2.318169739867324</v>
      </c>
      <c r="AD120" s="20">
        <v>-0.4152098026756541</v>
      </c>
      <c r="AE120" s="20">
        <v>0.31482564134837487</v>
      </c>
      <c r="AF120" s="20">
        <v>2.3887907282683627</v>
      </c>
      <c r="AG120" s="9">
        <v>0.42773219858782502</v>
      </c>
      <c r="AH120" s="8">
        <v>79.666210731110851</v>
      </c>
      <c r="AI120" s="20">
        <f>AVERAGE(Tabla3[[#This Row],[Emissions from degradation per capita 2010]:[Emissions from degradation per capita 2022]])</f>
        <v>4.3550197189813995E-3</v>
      </c>
      <c r="AJ120" s="20">
        <f>AVERAGE(Tabla3[[#This Row],[Net emissions from deforestation per capita tCO2  2010]:[Net emissions from deforestation per capita tCO2  2023]])</f>
        <v>0.75696606350768936</v>
      </c>
      <c r="AK120" s="20">
        <v>-1230.2051268733769</v>
      </c>
      <c r="AL120" s="20">
        <v>8368.9363807107329</v>
      </c>
      <c r="AM120" s="20">
        <v>300.50617124759219</v>
      </c>
      <c r="AN120" s="20">
        <v>253.58581328291393</v>
      </c>
      <c r="AO120" s="20">
        <v>23506.473060424501</v>
      </c>
      <c r="AP120" s="20">
        <v>-1105.963895357856</v>
      </c>
      <c r="AQ120" s="20">
        <v>-1352.871588412565</v>
      </c>
      <c r="AR120" s="20">
        <v>672.20010718963294</v>
      </c>
      <c r="AS120" s="20">
        <v>2804.3512917448188</v>
      </c>
      <c r="AT120" s="20">
        <v>8613.9805633438627</v>
      </c>
      <c r="AU120" s="20">
        <v>15343.965508181816</v>
      </c>
      <c r="AV120" s="20">
        <v>-2732.9109212111553</v>
      </c>
      <c r="AW120" s="20">
        <v>2060.218996983765</v>
      </c>
      <c r="AX120" s="20">
        <v>15541.472478113967</v>
      </c>
      <c r="AY120" s="31">
        <f>AVERAGE(Tabla3[[#This Row],[Net emissions tCO2 2011]:[Net emissions tCO2 2013]])</f>
        <v>2974.3427884137468</v>
      </c>
      <c r="AZ120" s="31">
        <f>AVERAGE(Tabla3[[#This Row],[Net emissions tCO2 2021]:[Net emissions tCO2 2023]])</f>
        <v>4956.260184628859</v>
      </c>
    </row>
    <row r="121" spans="1:52" x14ac:dyDescent="0.3">
      <c r="A121" s="26">
        <f>VALUE(MID(Tabla3[[#This Row],[COD]],1,1))</f>
        <v>3</v>
      </c>
      <c r="B121" s="30"/>
      <c r="C121" s="6">
        <v>30203</v>
      </c>
      <c r="D121" s="22">
        <v>0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8.237242765118424E-3</v>
      </c>
      <c r="O121" s="22">
        <v>0</v>
      </c>
      <c r="P121" s="22">
        <v>0</v>
      </c>
      <c r="Q121" s="4">
        <v>0</v>
      </c>
      <c r="R121" s="4">
        <v>2.7457475883728081E-3</v>
      </c>
      <c r="S121" s="20">
        <v>-8.092892307921316E-3</v>
      </c>
      <c r="T121" s="20">
        <v>-1.7117850203603353E-2</v>
      </c>
      <c r="U121" s="20">
        <v>2.1128519796085833E-3</v>
      </c>
      <c r="V121" s="20">
        <v>9.575813895580574E-3</v>
      </c>
      <c r="W121" s="20">
        <v>-8.1167573412976065E-4</v>
      </c>
      <c r="X121" s="20">
        <v>-1.3897092753342782E-2</v>
      </c>
      <c r="Y121" s="20">
        <v>-1.2285588999048471E-2</v>
      </c>
      <c r="Z121" s="20">
        <v>-1.1592005264689934E-2</v>
      </c>
      <c r="AA121" s="20">
        <v>2.1414301104413318E-2</v>
      </c>
      <c r="AB121" s="20">
        <v>2.1432401533011621E-2</v>
      </c>
      <c r="AC121" s="20">
        <v>2.4702312724311417E-2</v>
      </c>
      <c r="AD121" s="20">
        <v>3.0932329626457145E-3</v>
      </c>
      <c r="AE121" s="20">
        <v>0.19272837409317511</v>
      </c>
      <c r="AF121" s="20">
        <v>0.16419740980899269</v>
      </c>
      <c r="AG121" s="9">
        <v>-1.8743580281242959E-3</v>
      </c>
      <c r="AH121" s="8">
        <v>0.11969279135348072</v>
      </c>
      <c r="AI121" s="20">
        <f>AVERAGE(Tabla3[[#This Row],[Emissions from degradation per capita 2010]:[Emissions from degradation per capita 2022]])</f>
        <v>6.3363405885526343E-4</v>
      </c>
      <c r="AJ121" s="20">
        <f>AVERAGE(Tabla3[[#This Row],[Net emissions from deforestation per capita tCO2  2010]:[Net emissions from deforestation per capita tCO2  2023]])</f>
        <v>2.6818542345643102E-2</v>
      </c>
      <c r="AK121" s="20">
        <v>-43.070372862757246</v>
      </c>
      <c r="AL121" s="20">
        <v>-92.761630253326572</v>
      </c>
      <c r="AM121" s="20">
        <v>11.654491519520946</v>
      </c>
      <c r="AN121" s="20">
        <v>53.749043395893764</v>
      </c>
      <c r="AO121" s="20">
        <v>-4.6346684418809332</v>
      </c>
      <c r="AP121" s="20">
        <v>-80.700417618661533</v>
      </c>
      <c r="AQ121" s="20">
        <v>-72.52183186138312</v>
      </c>
      <c r="AR121" s="20">
        <v>-69.552031588139599</v>
      </c>
      <c r="AS121" s="20">
        <v>130.562993833608</v>
      </c>
      <c r="AT121" s="20">
        <v>132.75229509547398</v>
      </c>
      <c r="AU121" s="20">
        <v>155.40224934864312</v>
      </c>
      <c r="AV121" s="20">
        <v>19.759572165380824</v>
      </c>
      <c r="AW121" s="20">
        <v>1249.6507776201474</v>
      </c>
      <c r="AX121" s="20">
        <v>1080.5831539529809</v>
      </c>
      <c r="AY121" s="31">
        <f>AVERAGE(Tabla3[[#This Row],[Net emissions tCO2 2011]:[Net emissions tCO2 2013]])</f>
        <v>-9.1193651126372881</v>
      </c>
      <c r="AZ121" s="31">
        <f>AVERAGE(Tabla3[[#This Row],[Net emissions tCO2 2021]:[Net emissions tCO2 2023]])</f>
        <v>783.33116791283646</v>
      </c>
    </row>
    <row r="122" spans="1:52" x14ac:dyDescent="0.3">
      <c r="A122" s="26">
        <f>VALUE(MID(Tabla3[[#This Row],[COD]],1,1))</f>
        <v>3</v>
      </c>
      <c r="B122" s="30"/>
      <c r="C122" s="7">
        <v>30301</v>
      </c>
      <c r="D122" s="22">
        <v>0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0.32779013182984673</v>
      </c>
      <c r="K122" s="22">
        <v>0</v>
      </c>
      <c r="L122" s="22">
        <v>0.17110948062007156</v>
      </c>
      <c r="M122" s="22">
        <v>0</v>
      </c>
      <c r="N122" s="22">
        <v>0.20198858249247745</v>
      </c>
      <c r="O122" s="22">
        <v>1.1306439993941306E-2</v>
      </c>
      <c r="P122" s="22">
        <v>0.50823430064412567</v>
      </c>
      <c r="Q122" s="4">
        <v>0</v>
      </c>
      <c r="R122" s="4">
        <v>0.24050977437684815</v>
      </c>
      <c r="S122" s="20">
        <v>-3.3108335509123309E-2</v>
      </c>
      <c r="T122" s="20">
        <v>0.25536940411674253</v>
      </c>
      <c r="U122" s="20">
        <v>0.12576440178456594</v>
      </c>
      <c r="V122" s="20">
        <v>8.8290811283774098E-2</v>
      </c>
      <c r="W122" s="20">
        <v>0.10619498570078673</v>
      </c>
      <c r="X122" s="20">
        <v>-5.0279212995975028E-2</v>
      </c>
      <c r="Y122" s="20">
        <v>0.38317027800236064</v>
      </c>
      <c r="Z122" s="20">
        <v>6.1816194575437737E-2</v>
      </c>
      <c r="AA122" s="20">
        <v>-0.16692334520418683</v>
      </c>
      <c r="AB122" s="20">
        <v>-7.9503882988273655E-2</v>
      </c>
      <c r="AC122" s="20">
        <v>0.49709025982110699</v>
      </c>
      <c r="AD122" s="20">
        <v>0.35700755685522362</v>
      </c>
      <c r="AE122" s="20">
        <v>2.3232823285421502</v>
      </c>
      <c r="AF122" s="20">
        <v>0.49114859028973618</v>
      </c>
      <c r="AG122" s="9">
        <v>0.15638719283552996</v>
      </c>
      <c r="AH122" s="8">
        <v>1.0565351741570277</v>
      </c>
      <c r="AI122" s="20">
        <f>AVERAGE(Tabla3[[#This Row],[Emissions from degradation per capita 2010]:[Emissions from degradation per capita 2022]])</f>
        <v>9.3879148890804828E-2</v>
      </c>
      <c r="AJ122" s="20">
        <f>AVERAGE(Tabla3[[#This Row],[Net emissions from deforestation per capita tCO2  2010]:[Net emissions from deforestation per capita tCO2  2023]])</f>
        <v>0.31138000244816616</v>
      </c>
      <c r="AK122" s="20">
        <v>-791.02435198397416</v>
      </c>
      <c r="AL122" s="20">
        <v>6061.448176115</v>
      </c>
      <c r="AM122" s="20">
        <v>2965.6503584818493</v>
      </c>
      <c r="AN122" s="20">
        <v>2068.3005451336921</v>
      </c>
      <c r="AO122" s="20">
        <v>2471.1573172573071</v>
      </c>
      <c r="AP122" s="20">
        <v>-1162.2040084019627</v>
      </c>
      <c r="AQ122" s="20">
        <v>8797.5895829342007</v>
      </c>
      <c r="AR122" s="20">
        <v>1409.6565010982822</v>
      </c>
      <c r="AS122" s="20">
        <v>-3780.6468455296276</v>
      </c>
      <c r="AT122" s="20">
        <v>-1788.3603439382277</v>
      </c>
      <c r="AU122" s="20">
        <v>11104.002223883888</v>
      </c>
      <c r="AV122" s="20">
        <v>7919.498633719425</v>
      </c>
      <c r="AW122" s="20">
        <v>51177.263133126486</v>
      </c>
      <c r="AX122" s="20">
        <v>10742.401966817109</v>
      </c>
      <c r="AY122" s="31">
        <f>AVERAGE(Tabla3[[#This Row],[Net emissions tCO2 2011]:[Net emissions tCO2 2013]])</f>
        <v>3698.4663599101805</v>
      </c>
      <c r="AZ122" s="31">
        <f>AVERAGE(Tabla3[[#This Row],[Net emissions tCO2 2021]:[Net emissions tCO2 2023]])</f>
        <v>23279.721244554341</v>
      </c>
    </row>
    <row r="123" spans="1:52" x14ac:dyDescent="0.3">
      <c r="A123" s="26">
        <f>VALUE(MID(Tabla3[[#This Row],[COD]],1,1))</f>
        <v>3</v>
      </c>
      <c r="B123" s="30"/>
      <c r="C123" s="6">
        <v>30302</v>
      </c>
      <c r="D123" s="22">
        <v>3.5829985180059216E-3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0.11414837547917131</v>
      </c>
      <c r="O123" s="22">
        <v>3.9716522705942899E-2</v>
      </c>
      <c r="P123" s="22">
        <v>0.5519341699069521</v>
      </c>
      <c r="Q123" s="4">
        <v>0</v>
      </c>
      <c r="R123" s="4">
        <v>0.23526635603068877</v>
      </c>
      <c r="S123" s="20">
        <v>-0.11033757587301507</v>
      </c>
      <c r="T123" s="20">
        <v>0.14350175045686492</v>
      </c>
      <c r="U123" s="20">
        <v>0.4095712740893756</v>
      </c>
      <c r="V123" s="20">
        <v>-1.9063291037924143E-2</v>
      </c>
      <c r="W123" s="20">
        <v>0.16539484697249077</v>
      </c>
      <c r="X123" s="20">
        <v>0.16542566515076088</v>
      </c>
      <c r="Y123" s="20">
        <v>0.15636764898064498</v>
      </c>
      <c r="Z123" s="20">
        <v>-0.1405268346068205</v>
      </c>
      <c r="AA123" s="20">
        <v>-0.19877061743990398</v>
      </c>
      <c r="AB123" s="20">
        <v>0.27066948690434539</v>
      </c>
      <c r="AC123" s="20">
        <v>0.72502896304989384</v>
      </c>
      <c r="AD123" s="20">
        <v>0.26704105698840219</v>
      </c>
      <c r="AE123" s="20">
        <v>0.52988886137383773</v>
      </c>
      <c r="AF123" s="20">
        <v>-0.23556857711971882</v>
      </c>
      <c r="AG123" s="9">
        <v>0.17800702703612803</v>
      </c>
      <c r="AH123" s="8">
        <v>0.18712044708084039</v>
      </c>
      <c r="AI123" s="20">
        <f>AVERAGE(Tabla3[[#This Row],[Emissions from degradation per capita 2010]:[Emissions from degradation per capita 2022]])</f>
        <v>5.4567851277697858E-2</v>
      </c>
      <c r="AJ123" s="20">
        <f>AVERAGE(Tabla3[[#This Row],[Net emissions from deforestation per capita tCO2  2010]:[Net emissions from deforestation per capita tCO2  2023]])</f>
        <v>0.15204447556351669</v>
      </c>
      <c r="AK123" s="20">
        <v>-1378.8886856850693</v>
      </c>
      <c r="AL123" s="20">
        <v>1814.8666380279706</v>
      </c>
      <c r="AM123" s="20">
        <v>5241.2835945217394</v>
      </c>
      <c r="AN123" s="20">
        <v>-246.81242906800389</v>
      </c>
      <c r="AO123" s="20">
        <v>2166.1763107987117</v>
      </c>
      <c r="AP123" s="20">
        <v>2191.3937862521293</v>
      </c>
      <c r="AQ123" s="20">
        <v>2094.8573933937009</v>
      </c>
      <c r="AR123" s="20">
        <v>-1903.7170284185972</v>
      </c>
      <c r="AS123" s="20">
        <v>-2722.7599176918047</v>
      </c>
      <c r="AT123" s="20">
        <v>3748.231054651375</v>
      </c>
      <c r="AU123" s="20">
        <v>10148.955424772414</v>
      </c>
      <c r="AV123" s="20">
        <v>3778.0968742719142</v>
      </c>
      <c r="AW123" s="20">
        <v>7576.3509399231316</v>
      </c>
      <c r="AX123" s="20">
        <v>-3403.4948022256976</v>
      </c>
      <c r="AY123" s="31">
        <f>AVERAGE(Tabla3[[#This Row],[Net emissions tCO2 2011]:[Net emissions tCO2 2013]])</f>
        <v>2269.7792678272349</v>
      </c>
      <c r="AZ123" s="31">
        <f>AVERAGE(Tabla3[[#This Row],[Net emissions tCO2 2021]:[Net emissions tCO2 2023]])</f>
        <v>2650.3176706564495</v>
      </c>
    </row>
    <row r="124" spans="1:52" x14ac:dyDescent="0.3">
      <c r="A124" s="26">
        <f>VALUE(MID(Tabla3[[#This Row],[COD]],1,1))</f>
        <v>3</v>
      </c>
      <c r="B124" s="30"/>
      <c r="C124" s="7">
        <v>30303</v>
      </c>
      <c r="D124" s="22">
        <v>0.8605841223924009</v>
      </c>
      <c r="E124" s="22">
        <v>1.0824131137052173</v>
      </c>
      <c r="F124" s="22">
        <v>2.1631734091776176</v>
      </c>
      <c r="G124" s="22">
        <v>0.76503759469323862</v>
      </c>
      <c r="H124" s="22">
        <v>0.52232932738229909</v>
      </c>
      <c r="I124" s="22">
        <v>1.1208914443566225</v>
      </c>
      <c r="J124" s="22">
        <v>3.2244825343980223</v>
      </c>
      <c r="K124" s="22">
        <v>1.12339414661013</v>
      </c>
      <c r="L124" s="22">
        <v>0.71482900880969136</v>
      </c>
      <c r="M124" s="22">
        <v>1.3622991166849934</v>
      </c>
      <c r="N124" s="22">
        <v>6.3698196797855857</v>
      </c>
      <c r="O124" s="22">
        <v>2.5705804852167153</v>
      </c>
      <c r="P124" s="22">
        <v>5.4517664436256803</v>
      </c>
      <c r="Q124" s="4">
        <v>1.3368747058586912</v>
      </c>
      <c r="R124" s="4">
        <v>4.7973888695426607</v>
      </c>
      <c r="S124" s="20">
        <v>8.2728022147713869</v>
      </c>
      <c r="T124" s="20">
        <v>11.165608945125594</v>
      </c>
      <c r="U124" s="20">
        <v>5.6187516562543482</v>
      </c>
      <c r="V124" s="20">
        <v>5.5141591400637608</v>
      </c>
      <c r="W124" s="20">
        <v>14.796681919207424</v>
      </c>
      <c r="X124" s="20">
        <v>8.7336916959409798</v>
      </c>
      <c r="Y124" s="20">
        <v>11.557230900242502</v>
      </c>
      <c r="Z124" s="20">
        <v>9.8731770591822947</v>
      </c>
      <c r="AA124" s="20">
        <v>8.6715046111359282</v>
      </c>
      <c r="AB124" s="20">
        <v>10.129190306346043</v>
      </c>
      <c r="AC124" s="20">
        <v>18.278644833900611</v>
      </c>
      <c r="AD124" s="20">
        <v>10.760277625077508</v>
      </c>
      <c r="AE124" s="20">
        <v>4.2374600633999373</v>
      </c>
      <c r="AF124" s="20">
        <v>18.032907323717279</v>
      </c>
      <c r="AG124" s="9">
        <v>7.4420342205014967</v>
      </c>
      <c r="AH124" s="8">
        <v>11.018638439933911</v>
      </c>
      <c r="AI124" s="20">
        <f>AVERAGE(Tabla3[[#This Row],[Emissions from degradation per capita 2010]:[Emissions from degradation per capita 2022]])</f>
        <v>2.102430802064478</v>
      </c>
      <c r="AJ124" s="20">
        <f>AVERAGE(Tabla3[[#This Row],[Net emissions from deforestation per capita tCO2  2010]:[Net emissions from deforestation per capita tCO2  2023]])</f>
        <v>10.4030063067404</v>
      </c>
      <c r="AK124" s="20">
        <v>148579.5277772941</v>
      </c>
      <c r="AL124" s="20">
        <v>201729.05681158413</v>
      </c>
      <c r="AM124" s="20">
        <v>102120.81135242278</v>
      </c>
      <c r="AN124" s="20">
        <v>100815.37155778574</v>
      </c>
      <c r="AO124" s="20">
        <v>272110.98049422452</v>
      </c>
      <c r="AP124" s="20">
        <v>161555.82899151626</v>
      </c>
      <c r="AQ124" s="20">
        <v>215033.83812991198</v>
      </c>
      <c r="AR124" s="20">
        <v>184756.76230847827</v>
      </c>
      <c r="AS124" s="20">
        <v>163206.38828618929</v>
      </c>
      <c r="AT124" s="20">
        <v>191735.44330882424</v>
      </c>
      <c r="AU124" s="20">
        <v>347952.28305813204</v>
      </c>
      <c r="AV124" s="20">
        <v>205994.75485448382</v>
      </c>
      <c r="AW124" s="20">
        <v>81579.581140575596</v>
      </c>
      <c r="AX124" s="20">
        <v>349099.05287984281</v>
      </c>
      <c r="AY124" s="31">
        <f>AVERAGE(Tabla3[[#This Row],[Net emissions tCO2 2011]:[Net emissions tCO2 2013]])</f>
        <v>134888.41324059755</v>
      </c>
      <c r="AZ124" s="31">
        <f>AVERAGE(Tabla3[[#This Row],[Net emissions tCO2 2021]:[Net emissions tCO2 2023]])</f>
        <v>212224.46295830072</v>
      </c>
    </row>
    <row r="125" spans="1:52" x14ac:dyDescent="0.3">
      <c r="A125" s="26">
        <f>VALUE(MID(Tabla3[[#This Row],[COD]],1,1))</f>
        <v>3</v>
      </c>
      <c r="B125" s="30"/>
      <c r="C125" s="6">
        <v>30401</v>
      </c>
      <c r="D125" s="22">
        <v>0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0.24553031666298536</v>
      </c>
      <c r="P125" s="22">
        <v>2.5959272746064417E-2</v>
      </c>
      <c r="Q125" s="4">
        <v>0</v>
      </c>
      <c r="R125" s="4">
        <v>9.049652980301659E-2</v>
      </c>
      <c r="S125" s="20">
        <v>-3.1094551127666295E-3</v>
      </c>
      <c r="T125" s="20">
        <v>-1.2483550501018183E-2</v>
      </c>
      <c r="U125" s="20">
        <v>-1.2729572349569108E-2</v>
      </c>
      <c r="V125" s="20">
        <v>-7.4940547416341274E-3</v>
      </c>
      <c r="W125" s="20">
        <v>-1.3880828715948548E-2</v>
      </c>
      <c r="X125" s="20">
        <v>1.8070444798000997E-3</v>
      </c>
      <c r="Y125" s="20">
        <v>9.4895097873441101E-5</v>
      </c>
      <c r="Z125" s="20">
        <v>9.2836477388161073E-2</v>
      </c>
      <c r="AA125" s="20">
        <v>5.4536628579114142E-2</v>
      </c>
      <c r="AB125" s="20">
        <v>0.15004031300891529</v>
      </c>
      <c r="AC125" s="20">
        <v>9.1885766901021737E-2</v>
      </c>
      <c r="AD125" s="20">
        <v>-1.6801950992999134E-2</v>
      </c>
      <c r="AE125" s="20">
        <v>-1.6458407825187135E-2</v>
      </c>
      <c r="AF125" s="20">
        <v>-1.5863804838452993E-2</v>
      </c>
      <c r="AG125" s="9">
        <v>-1.1013209354709279E-2</v>
      </c>
      <c r="AH125" s="8">
        <v>-1.6480308587899985E-2</v>
      </c>
      <c r="AI125" s="20">
        <f>AVERAGE(Tabla3[[#This Row],[Emissions from degradation per capita 2010]:[Emissions from degradation per capita 2022]])</f>
        <v>2.0883814569926905E-2</v>
      </c>
      <c r="AJ125" s="20">
        <f>AVERAGE(Tabla3[[#This Row],[Net emissions from deforestation per capita tCO2  2010]:[Net emissions from deforestation per capita tCO2  2023]])</f>
        <v>2.0884250026950706E-2</v>
      </c>
      <c r="AK125" s="20">
        <v>-25.559721026941695</v>
      </c>
      <c r="AL125" s="20">
        <v>-105.31123202658939</v>
      </c>
      <c r="AM125" s="20">
        <v>-110.12353039612235</v>
      </c>
      <c r="AN125" s="20">
        <v>-66.44228933932817</v>
      </c>
      <c r="AO125" s="20">
        <v>-126.06568639824471</v>
      </c>
      <c r="AP125" s="20">
        <v>16.800092528701526</v>
      </c>
      <c r="AQ125" s="20">
        <v>0.9026421709721717</v>
      </c>
      <c r="AR125" s="20">
        <v>903.11325203203091</v>
      </c>
      <c r="AS125" s="20">
        <v>542.25769796213194</v>
      </c>
      <c r="AT125" s="20">
        <v>1524.1094995445615</v>
      </c>
      <c r="AU125" s="20">
        <v>953.22294583119947</v>
      </c>
      <c r="AV125" s="20">
        <v>-177.91585906486782</v>
      </c>
      <c r="AW125" s="20">
        <v>-177.81663814332182</v>
      </c>
      <c r="AX125" s="20">
        <v>-174.81912931975199</v>
      </c>
      <c r="AY125" s="31">
        <f>AVERAGE(Tabla3[[#This Row],[Net emissions tCO2 2011]:[Net emissions tCO2 2013]])</f>
        <v>-93.959017254013304</v>
      </c>
      <c r="AZ125" s="31">
        <f>AVERAGE(Tabla3[[#This Row],[Net emissions tCO2 2021]:[Net emissions tCO2 2023]])</f>
        <v>-176.85054217598054</v>
      </c>
    </row>
    <row r="126" spans="1:52" x14ac:dyDescent="0.3">
      <c r="A126" s="26">
        <f>VALUE(MID(Tabla3[[#This Row],[COD]],1,1))</f>
        <v>3</v>
      </c>
      <c r="B126" s="30"/>
      <c r="C126" s="7">
        <v>30402</v>
      </c>
      <c r="D126" s="22">
        <v>0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0.14210150362367863</v>
      </c>
      <c r="N126" s="22">
        <v>0</v>
      </c>
      <c r="O126" s="22">
        <v>0</v>
      </c>
      <c r="P126" s="22">
        <v>0.32596885463197306</v>
      </c>
      <c r="Q126" s="4">
        <v>0</v>
      </c>
      <c r="R126" s="4">
        <v>0.10865628487732436</v>
      </c>
      <c r="S126" s="20">
        <v>-5.9037512167776036E-2</v>
      </c>
      <c r="T126" s="20">
        <v>-3.7451068783270022E-2</v>
      </c>
      <c r="U126" s="20">
        <v>-6.1839986028134522E-2</v>
      </c>
      <c r="V126" s="20">
        <v>-6.4912765527818952E-2</v>
      </c>
      <c r="W126" s="20">
        <v>-6.3577690317933422E-2</v>
      </c>
      <c r="X126" s="20">
        <v>5.6902798266995165E-3</v>
      </c>
      <c r="Y126" s="20">
        <v>-1.0681907708771933E-2</v>
      </c>
      <c r="Z126" s="20">
        <v>5.0030165443476653E-2</v>
      </c>
      <c r="AA126" s="20">
        <v>1.4736473556574169E-2</v>
      </c>
      <c r="AB126" s="20">
        <v>0.68072696701316693</v>
      </c>
      <c r="AC126" s="20">
        <v>0.51799193245802921</v>
      </c>
      <c r="AD126" s="20">
        <v>-6.7335164900566319E-2</v>
      </c>
      <c r="AE126" s="20">
        <v>-6.7977930008399939E-2</v>
      </c>
      <c r="AF126" s="20">
        <v>-2.4403696393972215E-2</v>
      </c>
      <c r="AG126" s="9">
        <v>-5.6720230270596285E-2</v>
      </c>
      <c r="AH126" s="8">
        <v>-2.5416834454739758</v>
      </c>
      <c r="AI126" s="20">
        <f>AVERAGE(Tabla3[[#This Row],[Emissions from degradation per capita 2010]:[Emissions from degradation per capita 2022]])</f>
        <v>3.6005412173511671E-2</v>
      </c>
      <c r="AJ126" s="20">
        <f>AVERAGE(Tabla3[[#This Row],[Net emissions from deforestation per capita tCO2  2010]:[Net emissions from deforestation per capita tCO2  2023]])</f>
        <v>5.7997006890093079E-2</v>
      </c>
      <c r="AK126" s="20">
        <v>-473.00854748822161</v>
      </c>
      <c r="AL126" s="20">
        <v>-298.18540965239589</v>
      </c>
      <c r="AM126" s="20">
        <v>-489.33980944062847</v>
      </c>
      <c r="AN126" s="20">
        <v>-510.47398811076823</v>
      </c>
      <c r="AO126" s="20">
        <v>-496.85964983464964</v>
      </c>
      <c r="AP126" s="20">
        <v>44.185022854321744</v>
      </c>
      <c r="AQ126" s="20">
        <v>-82.42159988088423</v>
      </c>
      <c r="AR126" s="20">
        <v>383.58127845513548</v>
      </c>
      <c r="AS126" s="20">
        <v>112.26245555398202</v>
      </c>
      <c r="AT126" s="20">
        <v>5151.7416863556473</v>
      </c>
      <c r="AU126" s="20">
        <v>3894.7813401519215</v>
      </c>
      <c r="AV126" s="20">
        <v>-502.99368180723036</v>
      </c>
      <c r="AW126" s="20">
        <v>-504.46421859233595</v>
      </c>
      <c r="AX126" s="20">
        <v>-179.87964611996921</v>
      </c>
      <c r="AY126" s="31">
        <f>AVERAGE(Tabla3[[#This Row],[Net emissions tCO2 2011]:[Net emissions tCO2 2013]])</f>
        <v>-432.66640240126418</v>
      </c>
      <c r="AZ126" s="31">
        <f>AVERAGE(Tabla3[[#This Row],[Net emissions tCO2 2021]:[Net emissions tCO2 2023]])</f>
        <v>-395.77918217317853</v>
      </c>
    </row>
    <row r="127" spans="1:52" x14ac:dyDescent="0.3">
      <c r="A127" s="26">
        <f>VALUE(MID(Tabla3[[#This Row],[COD]],1,1))</f>
        <v>3</v>
      </c>
      <c r="B127" s="30"/>
      <c r="C127" s="6">
        <v>30403</v>
      </c>
      <c r="D127" s="22">
        <v>0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4">
        <v>0</v>
      </c>
      <c r="R127" s="4">
        <v>0</v>
      </c>
      <c r="S127" s="20">
        <v>5.1049102199909255E-3</v>
      </c>
      <c r="T127" s="20">
        <v>-3.8997980013697375E-4</v>
      </c>
      <c r="U127" s="20">
        <v>-3.4623444274270681E-4</v>
      </c>
      <c r="V127" s="20">
        <v>-3.028064487450675E-4</v>
      </c>
      <c r="W127" s="20">
        <v>-2.6096250362206446E-4</v>
      </c>
      <c r="X127" s="20">
        <v>-2.217681451439734E-4</v>
      </c>
      <c r="Y127" s="20">
        <v>-1.8606387923330163E-4</v>
      </c>
      <c r="Z127" s="20">
        <v>-1.5431183105799761E-4</v>
      </c>
      <c r="AA127" s="20">
        <v>3.4038824693050375E-3</v>
      </c>
      <c r="AB127" s="20">
        <v>3.6933610806141035E-3</v>
      </c>
      <c r="AC127" s="20">
        <v>-1.2163719998607918E-5</v>
      </c>
      <c r="AD127" s="20">
        <v>1.4011769088661441E-2</v>
      </c>
      <c r="AE127" s="20">
        <v>2.5464609538623181E-3</v>
      </c>
      <c r="AF127" s="20">
        <v>1.983736473355063E-2</v>
      </c>
      <c r="AG127" s="9">
        <v>-3.3720488568495291E-4</v>
      </c>
      <c r="AH127" s="8">
        <v>7.121169877818799E-2</v>
      </c>
      <c r="AI127" s="20">
        <f>AVERAGE(Tabla3[[#This Row],[Emissions from degradation per capita 2010]:[Emissions from degradation per capita 2022]])</f>
        <v>0</v>
      </c>
      <c r="AJ127" s="20">
        <f>AVERAGE(Tabla3[[#This Row],[Net emissions from deforestation per capita tCO2  2010]:[Net emissions from deforestation per capita tCO2  2023]])</f>
        <v>3.3373898410931258E-3</v>
      </c>
      <c r="AK127" s="20">
        <v>67.088730111120739</v>
      </c>
      <c r="AL127" s="20">
        <v>-5.6071295663694087</v>
      </c>
      <c r="AM127" s="20">
        <v>-5.4064508234273667</v>
      </c>
      <c r="AN127" s="20">
        <v>-5.1028942742518772</v>
      </c>
      <c r="AO127" s="20">
        <v>-4.7202897655159015</v>
      </c>
      <c r="AP127" s="20">
        <v>-4.2856694049072859</v>
      </c>
      <c r="AQ127" s="20">
        <v>-3.8256594209159149</v>
      </c>
      <c r="AR127" s="20">
        <v>-3.3636892934022322</v>
      </c>
      <c r="AS127" s="20">
        <v>78.408432680441535</v>
      </c>
      <c r="AT127" s="20">
        <v>89.641566787584907</v>
      </c>
      <c r="AU127" s="20">
        <v>-0.31027216972449079</v>
      </c>
      <c r="AV127" s="20">
        <v>374.73075250716158</v>
      </c>
      <c r="AW127" s="20">
        <v>71.252523950021526</v>
      </c>
      <c r="AX127" s="20">
        <v>579.58828542014874</v>
      </c>
      <c r="AY127" s="31">
        <f>AVERAGE(Tabla3[[#This Row],[Net emissions tCO2 2011]:[Net emissions tCO2 2013]])</f>
        <v>-5.3721582213495509</v>
      </c>
      <c r="AZ127" s="31">
        <f>AVERAGE(Tabla3[[#This Row],[Net emissions tCO2 2021]:[Net emissions tCO2 2023]])</f>
        <v>341.857187292444</v>
      </c>
    </row>
    <row r="128" spans="1:52" x14ac:dyDescent="0.3">
      <c r="A128" s="26">
        <f>VALUE(MID(Tabla3[[#This Row],[COD]],1,1))</f>
        <v>3</v>
      </c>
      <c r="B128" s="30"/>
      <c r="C128" s="7">
        <v>30404</v>
      </c>
      <c r="D128" s="22">
        <v>0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0.3217133124893522</v>
      </c>
      <c r="N128" s="22">
        <v>0</v>
      </c>
      <c r="O128" s="22">
        <v>0</v>
      </c>
      <c r="P128" s="22">
        <v>0</v>
      </c>
      <c r="Q128" s="4">
        <v>0</v>
      </c>
      <c r="R128" s="4">
        <v>0</v>
      </c>
      <c r="S128" s="20">
        <v>5.2426346401024382E-4</v>
      </c>
      <c r="T128" s="20">
        <v>-9.5432205815774336E-3</v>
      </c>
      <c r="U128" s="20">
        <v>-9.4613099137354495E-3</v>
      </c>
      <c r="V128" s="20">
        <v>-9.3080095998476706E-3</v>
      </c>
      <c r="W128" s="20">
        <v>-9.3127515888386005E-3</v>
      </c>
      <c r="X128" s="20">
        <v>-9.0297153439868865E-3</v>
      </c>
      <c r="Y128" s="20">
        <v>-8.9337225516498767E-3</v>
      </c>
      <c r="Z128" s="20">
        <v>3.0153480738937859E-2</v>
      </c>
      <c r="AA128" s="20">
        <v>0.14836324049417365</v>
      </c>
      <c r="AB128" s="20">
        <v>3.8370389049016101E-2</v>
      </c>
      <c r="AC128" s="20">
        <v>3.8569309993034761E-3</v>
      </c>
      <c r="AD128" s="20">
        <v>-7.8321634578344106E-3</v>
      </c>
      <c r="AE128" s="20">
        <v>-7.475071475910108E-3</v>
      </c>
      <c r="AF128" s="20">
        <v>3.6615326105790061E-2</v>
      </c>
      <c r="AG128" s="9">
        <v>-9.2470663585183174E-3</v>
      </c>
      <c r="AH128" s="8">
        <v>7.1058231109717351E-3</v>
      </c>
      <c r="AI128" s="20">
        <f>AVERAGE(Tabla3[[#This Row],[Emissions from degradation per capita 2010]:[Emissions from degradation per capita 2022]])</f>
        <v>2.4747177883796323E-2</v>
      </c>
      <c r="AJ128" s="20">
        <f>AVERAGE(Tabla3[[#This Row],[Net emissions from deforestation per capita tCO2  2010]:[Net emissions from deforestation per capita tCO2  2023]])</f>
        <v>1.335626188127507E-2</v>
      </c>
      <c r="AK128" s="20">
        <v>2.0566855693121866</v>
      </c>
      <c r="AL128" s="20">
        <v>-38.134709443983425</v>
      </c>
      <c r="AM128" s="20">
        <v>-38.507531348903278</v>
      </c>
      <c r="AN128" s="20">
        <v>-38.572391781768744</v>
      </c>
      <c r="AO128" s="20">
        <v>-39.271873450132375</v>
      </c>
      <c r="AP128" s="20">
        <v>-38.746508541047731</v>
      </c>
      <c r="AQ128" s="20">
        <v>-38.986765215400062</v>
      </c>
      <c r="AR128" s="20">
        <v>133.82114751940622</v>
      </c>
      <c r="AS128" s="20">
        <v>669.41494110971155</v>
      </c>
      <c r="AT128" s="20">
        <v>175.92823378973884</v>
      </c>
      <c r="AU128" s="20">
        <v>17.969441525754895</v>
      </c>
      <c r="AV128" s="20">
        <v>-37.061797482472429</v>
      </c>
      <c r="AW128" s="20">
        <v>-35.925193513223981</v>
      </c>
      <c r="AX128" s="20">
        <v>178.64617607014972</v>
      </c>
      <c r="AY128" s="31">
        <f>AVERAGE(Tabla3[[#This Row],[Net emissions tCO2 2011]:[Net emissions tCO2 2013]])</f>
        <v>-38.404877524885144</v>
      </c>
      <c r="AZ128" s="31">
        <f>AVERAGE(Tabla3[[#This Row],[Net emissions tCO2 2021]:[Net emissions tCO2 2023]])</f>
        <v>35.219728358151109</v>
      </c>
    </row>
    <row r="129" spans="1:52" x14ac:dyDescent="0.3">
      <c r="A129" s="26">
        <f>VALUE(MID(Tabla3[[#This Row],[COD]],1,1))</f>
        <v>3</v>
      </c>
      <c r="B129" s="30"/>
      <c r="C129" s="6">
        <v>30501</v>
      </c>
      <c r="D129" s="22">
        <v>0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0</v>
      </c>
      <c r="P129" s="22">
        <v>0.36802346602413988</v>
      </c>
      <c r="Q129" s="4">
        <v>0</v>
      </c>
      <c r="R129" s="4">
        <v>0.1226744886747133</v>
      </c>
      <c r="S129" s="20">
        <v>-4.3464454778797219E-3</v>
      </c>
      <c r="T129" s="20">
        <v>-4.3740520096500419E-3</v>
      </c>
      <c r="U129" s="20">
        <v>-4.5397917227711203E-3</v>
      </c>
      <c r="V129" s="20">
        <v>-5.1849407185631403E-3</v>
      </c>
      <c r="W129" s="20">
        <v>-5.3074421596875825E-3</v>
      </c>
      <c r="X129" s="20">
        <v>7.7264440961963684E-3</v>
      </c>
      <c r="Y129" s="20">
        <v>-5.6122389726714567E-3</v>
      </c>
      <c r="Z129" s="20">
        <v>1.9917851174279737E-2</v>
      </c>
      <c r="AA129" s="20">
        <v>6.1827618232920746E-2</v>
      </c>
      <c r="AB129" s="20">
        <v>4.0259113642418944E-2</v>
      </c>
      <c r="AC129" s="20">
        <v>2.0065206227964328E-3</v>
      </c>
      <c r="AD129" s="20">
        <v>1.3710912649125285E-2</v>
      </c>
      <c r="AE129" s="20">
        <v>1.3279128798518116E-2</v>
      </c>
      <c r="AF129" s="20">
        <v>9.0821712081443934E-2</v>
      </c>
      <c r="AG129" s="9">
        <v>-4.708692804361269E-3</v>
      </c>
      <c r="AH129" s="8">
        <v>3.929348026701978E-2</v>
      </c>
      <c r="AI129" s="20">
        <f>AVERAGE(Tabla3[[#This Row],[Emissions from degradation per capita 2010]:[Emissions from degradation per capita 2022]])</f>
        <v>2.8309497386472298E-2</v>
      </c>
      <c r="AJ129" s="20">
        <f>AVERAGE(Tabla3[[#This Row],[Net emissions from deforestation per capita tCO2  2010]:[Net emissions from deforestation per capita tCO2  2023]])</f>
        <v>1.5727456445462609E-2</v>
      </c>
      <c r="AK129" s="20">
        <v>-40.204620670387428</v>
      </c>
      <c r="AL129" s="20">
        <v>-41.13795915075864</v>
      </c>
      <c r="AM129" s="20">
        <v>-43.395869077969138</v>
      </c>
      <c r="AN129" s="20">
        <v>-50.361329199403784</v>
      </c>
      <c r="AO129" s="20">
        <v>-52.373839231797064</v>
      </c>
      <c r="AP129" s="20">
        <v>77.434422732080009</v>
      </c>
      <c r="AQ129" s="20">
        <v>-57.110143785904739</v>
      </c>
      <c r="AR129" s="20">
        <v>205.77132048148397</v>
      </c>
      <c r="AS129" s="20">
        <v>648.26257717217402</v>
      </c>
      <c r="AT129" s="20">
        <v>428.31671004169516</v>
      </c>
      <c r="AU129" s="20">
        <v>21.658383602464696</v>
      </c>
      <c r="AV129" s="20">
        <v>150.10707168262363</v>
      </c>
      <c r="AW129" s="20">
        <v>147.42488792114813</v>
      </c>
      <c r="AX129" s="20">
        <v>1022.3800129008143</v>
      </c>
      <c r="AY129" s="31">
        <f>AVERAGE(Tabla3[[#This Row],[Net emissions tCO2 2011]:[Net emissions tCO2 2013]])</f>
        <v>-44.965052476043844</v>
      </c>
      <c r="AZ129" s="31">
        <f>AVERAGE(Tabla3[[#This Row],[Net emissions tCO2 2021]:[Net emissions tCO2 2023]])</f>
        <v>439.97065750152871</v>
      </c>
    </row>
    <row r="130" spans="1:52" x14ac:dyDescent="0.3">
      <c r="A130" s="26">
        <f>VALUE(MID(Tabla3[[#This Row],[COD]],1,1))</f>
        <v>3</v>
      </c>
      <c r="B130" s="30"/>
      <c r="C130" s="7">
        <v>30502</v>
      </c>
      <c r="D130" s="22">
        <v>4.5682493303100355E-2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0.52928397212593314</v>
      </c>
      <c r="K130" s="22">
        <v>0</v>
      </c>
      <c r="L130" s="22">
        <v>0</v>
      </c>
      <c r="M130" s="22">
        <v>5.5960177266533941E-2</v>
      </c>
      <c r="N130" s="22">
        <v>0.18331878085073885</v>
      </c>
      <c r="O130" s="22">
        <v>2.4886908931316576E-3</v>
      </c>
      <c r="P130" s="22">
        <v>0.29343165247318914</v>
      </c>
      <c r="Q130" s="4">
        <v>0</v>
      </c>
      <c r="R130" s="4">
        <v>0.1597463747390199</v>
      </c>
      <c r="S130" s="20">
        <v>-6.0596886539787537E-3</v>
      </c>
      <c r="T130" s="20">
        <v>5.6079415242759007E-4</v>
      </c>
      <c r="U130" s="20">
        <v>-7.5237779582434704E-3</v>
      </c>
      <c r="V130" s="20">
        <v>-2.2438744148137297E-3</v>
      </c>
      <c r="W130" s="20">
        <v>3.6663627494100842E-3</v>
      </c>
      <c r="X130" s="20">
        <v>-8.8416962155158322E-3</v>
      </c>
      <c r="Y130" s="20">
        <v>-9.0523049953513558E-3</v>
      </c>
      <c r="Z130" s="20">
        <v>-3.585738841684497E-3</v>
      </c>
      <c r="AA130" s="20">
        <v>3.6343196142714883E-2</v>
      </c>
      <c r="AB130" s="20">
        <v>6.3818496205908848E-2</v>
      </c>
      <c r="AC130" s="20">
        <v>1.4226986101622497E-2</v>
      </c>
      <c r="AD130" s="20">
        <v>1.4141052864327512E-2</v>
      </c>
      <c r="AE130" s="20">
        <v>0.11464736427209053</v>
      </c>
      <c r="AF130" s="20">
        <v>0.17664937619939233</v>
      </c>
      <c r="AG130" s="9">
        <v>-3.1059232416740857E-3</v>
      </c>
      <c r="AH130" s="8">
        <v>0.10251608114818471</v>
      </c>
      <c r="AI130" s="20">
        <f>AVERAGE(Tabla3[[#This Row],[Emissions from degradation per capita 2010]:[Emissions from degradation per capita 2022]])</f>
        <v>8.5397366685586701E-2</v>
      </c>
      <c r="AJ130" s="20">
        <f>AVERAGE(Tabla3[[#This Row],[Net emissions from deforestation per capita tCO2  2010]:[Net emissions from deforestation per capita tCO2  2023]])</f>
        <v>2.7624753400593331E-2</v>
      </c>
      <c r="AK130" s="20">
        <v>-58.088175437040334</v>
      </c>
      <c r="AL130" s="20">
        <v>5.3292268305193886</v>
      </c>
      <c r="AM130" s="20">
        <v>-70.873988366653492</v>
      </c>
      <c r="AN130" s="20">
        <v>-20.951055411115796</v>
      </c>
      <c r="AO130" s="20">
        <v>33.928520883040918</v>
      </c>
      <c r="AP130" s="20">
        <v>-81.087195992495694</v>
      </c>
      <c r="AQ130" s="20">
        <v>-82.267347797753118</v>
      </c>
      <c r="AR130" s="20">
        <v>-32.289578269368896</v>
      </c>
      <c r="AS130" s="20">
        <v>324.29033918144489</v>
      </c>
      <c r="AT130" s="20">
        <v>564.15550646023416</v>
      </c>
      <c r="AU130" s="20">
        <v>124.58571729190821</v>
      </c>
      <c r="AV130" s="20">
        <v>122.65949254517683</v>
      </c>
      <c r="AW130" s="20">
        <v>984.93550646152971</v>
      </c>
      <c r="AX130" s="20">
        <v>1502.9328927044301</v>
      </c>
      <c r="AY130" s="31">
        <f>AVERAGE(Tabla3[[#This Row],[Net emissions tCO2 2011]:[Net emissions tCO2 2013]])</f>
        <v>-28.831938982416631</v>
      </c>
      <c r="AZ130" s="31">
        <f>AVERAGE(Tabla3[[#This Row],[Net emissions tCO2 2021]:[Net emissions tCO2 2023]])</f>
        <v>870.17596390371216</v>
      </c>
    </row>
    <row r="131" spans="1:52" x14ac:dyDescent="0.3">
      <c r="A131" s="26">
        <f>VALUE(MID(Tabla3[[#This Row],[COD]],1,1))</f>
        <v>3</v>
      </c>
      <c r="B131" s="30"/>
      <c r="C131" s="6">
        <v>30601</v>
      </c>
      <c r="D131" s="22">
        <v>0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5.3918427620114201E-3</v>
      </c>
      <c r="O131" s="22">
        <v>0</v>
      </c>
      <c r="P131" s="22">
        <v>0</v>
      </c>
      <c r="Q131" s="4">
        <v>0</v>
      </c>
      <c r="R131" s="4">
        <v>1.7972809206704733E-3</v>
      </c>
      <c r="S131" s="20">
        <v>-3.2512136695851323E-3</v>
      </c>
      <c r="T131" s="20">
        <v>-3.4730151082241287E-3</v>
      </c>
      <c r="U131" s="20">
        <v>-4.4921393528968854E-3</v>
      </c>
      <c r="V131" s="20">
        <v>-4.2437107083568744E-3</v>
      </c>
      <c r="W131" s="20">
        <v>-4.4771111942428429E-3</v>
      </c>
      <c r="X131" s="20">
        <v>-4.6957263682293471E-3</v>
      </c>
      <c r="Y131" s="20">
        <v>4.0199779149835951E-3</v>
      </c>
      <c r="Z131" s="20">
        <v>1.3562880336996789E-2</v>
      </c>
      <c r="AA131" s="20">
        <v>2.7511166689775976E-2</v>
      </c>
      <c r="AB131" s="20">
        <v>3.0050832356010731E-2</v>
      </c>
      <c r="AC131" s="20">
        <v>5.1421614203590482E-2</v>
      </c>
      <c r="AD131" s="20">
        <v>-5.0823586935568911E-3</v>
      </c>
      <c r="AE131" s="20">
        <v>-5.196928403790364E-3</v>
      </c>
      <c r="AF131" s="20">
        <v>-5.3231031458624983E-3</v>
      </c>
      <c r="AG131" s="9">
        <v>-0.15274639346581778</v>
      </c>
      <c r="AH131" s="8">
        <v>-5.2577717770659546E-3</v>
      </c>
      <c r="AI131" s="20">
        <f>AVERAGE(Tabla3[[#This Row],[Emissions from degradation per capita 2010]:[Emissions from degradation per capita 2022]])</f>
        <v>4.1475713553934003E-4</v>
      </c>
      <c r="AJ131" s="20">
        <f>AVERAGE(Tabla3[[#This Row],[Net emissions from deforestation per capita tCO2  2010]:[Net emissions from deforestation per capita tCO2  2023]])</f>
        <v>6.16651177547233E-3</v>
      </c>
      <c r="AK131" s="20">
        <v>-37.109352824644702</v>
      </c>
      <c r="AL131" s="20">
        <v>-39.449978614317878</v>
      </c>
      <c r="AM131" s="20">
        <v>-50.774651105793495</v>
      </c>
      <c r="AN131" s="20">
        <v>-47.729014336889762</v>
      </c>
      <c r="AO131" s="20">
        <v>-50.107828485965896</v>
      </c>
      <c r="AP131" s="20">
        <v>-52.291608836602009</v>
      </c>
      <c r="AQ131" s="20">
        <v>44.541355298018232</v>
      </c>
      <c r="AR131" s="20">
        <v>149.5307557153896</v>
      </c>
      <c r="AS131" s="20">
        <v>301.76998742015269</v>
      </c>
      <c r="AT131" s="20">
        <v>327.94473350114509</v>
      </c>
      <c r="AU131" s="20">
        <v>558.33588702258544</v>
      </c>
      <c r="AV131" s="20">
        <v>-54.899638607801535</v>
      </c>
      <c r="AW131" s="20">
        <v>-55.846192627131252</v>
      </c>
      <c r="AX131" s="20">
        <v>-56.90929573241597</v>
      </c>
      <c r="AY131" s="31">
        <f>AVERAGE(Tabla3[[#This Row],[Net emissions tCO2 2011]:[Net emissions tCO2 2013]])</f>
        <v>-45.984548019000385</v>
      </c>
      <c r="AZ131" s="31">
        <f>AVERAGE(Tabla3[[#This Row],[Net emissions tCO2 2021]:[Net emissions tCO2 2023]])</f>
        <v>-55.885042322449578</v>
      </c>
    </row>
    <row r="132" spans="1:52" x14ac:dyDescent="0.3">
      <c r="A132" s="26">
        <f>VALUE(MID(Tabla3[[#This Row],[COD]],1,1))</f>
        <v>3</v>
      </c>
      <c r="B132" s="30"/>
      <c r="C132" s="7">
        <v>30602</v>
      </c>
      <c r="D132" s="22">
        <v>0.3585729200693003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0.1584002708059622</v>
      </c>
      <c r="P132" s="22">
        <v>0</v>
      </c>
      <c r="Q132" s="4">
        <v>0</v>
      </c>
      <c r="R132" s="4">
        <v>5.2800090268654065E-2</v>
      </c>
      <c r="S132" s="20">
        <v>-1.4086831758140747E-3</v>
      </c>
      <c r="T132" s="20">
        <v>-1.5555261618592604E-3</v>
      </c>
      <c r="U132" s="20">
        <v>-1.5276106836104384E-3</v>
      </c>
      <c r="V132" s="20">
        <v>-1.6241538655652164E-3</v>
      </c>
      <c r="W132" s="20">
        <v>3.0825505564548461E-3</v>
      </c>
      <c r="X132" s="20">
        <v>-1.8278601329271137E-3</v>
      </c>
      <c r="Y132" s="20">
        <v>-1.9274744086689136E-3</v>
      </c>
      <c r="Z132" s="20">
        <v>-2.0186208996765057E-3</v>
      </c>
      <c r="AA132" s="20">
        <v>3.5079411320957522E-2</v>
      </c>
      <c r="AB132" s="20">
        <v>3.2180983432979057E-3</v>
      </c>
      <c r="AC132" s="20">
        <v>-2.1777512338504185E-3</v>
      </c>
      <c r="AD132" s="20">
        <v>-2.1738227978470156E-3</v>
      </c>
      <c r="AE132" s="20">
        <v>-2.1360940157432603E-3</v>
      </c>
      <c r="AF132" s="20">
        <v>-2.0651420334614184E-3</v>
      </c>
      <c r="AG132" s="9">
        <v>-1.5673059835437386E-3</v>
      </c>
      <c r="AH132" s="8">
        <v>-7.2574615823937247E-2</v>
      </c>
      <c r="AI132" s="20">
        <f>AVERAGE(Tabla3[[#This Row],[Emissions from degradation per capita 2010]:[Emissions from degradation per capita 2022]])</f>
        <v>3.9767168528866345E-2</v>
      </c>
      <c r="AJ132" s="20">
        <f>AVERAGE(Tabla3[[#This Row],[Net emissions from deforestation per capita tCO2  2010]:[Net emissions from deforestation per capita tCO2  2023]])</f>
        <v>1.495522915120474E-3</v>
      </c>
      <c r="AK132" s="20">
        <v>-14.313629749446813</v>
      </c>
      <c r="AL132" s="20">
        <v>-15.847700537022144</v>
      </c>
      <c r="AM132" s="20">
        <v>-15.606070743764239</v>
      </c>
      <c r="AN132" s="20">
        <v>-16.637832198850077</v>
      </c>
      <c r="AO132" s="20">
        <v>31.663959315904179</v>
      </c>
      <c r="AP132" s="20">
        <v>-18.825131509016344</v>
      </c>
      <c r="AQ132" s="20">
        <v>-19.905028218323871</v>
      </c>
      <c r="AR132" s="20">
        <v>-20.902819416150216</v>
      </c>
      <c r="AS132" s="20">
        <v>364.22952774550197</v>
      </c>
      <c r="AT132" s="20">
        <v>33.500403753731199</v>
      </c>
      <c r="AU132" s="20">
        <v>-22.731367378930667</v>
      </c>
      <c r="AV132" s="20">
        <v>-22.751229402266866</v>
      </c>
      <c r="AW132" s="20">
        <v>-22.416170601209771</v>
      </c>
      <c r="AX132" s="20">
        <v>-21.727359334047584</v>
      </c>
      <c r="AY132" s="31">
        <f>AVERAGE(Tabla3[[#This Row],[Net emissions tCO2 2011]:[Net emissions tCO2 2013]])</f>
        <v>-16.030534493212155</v>
      </c>
      <c r="AZ132" s="31">
        <f>AVERAGE(Tabla3[[#This Row],[Net emissions tCO2 2021]:[Net emissions tCO2 2023]])</f>
        <v>-22.298253112508075</v>
      </c>
    </row>
    <row r="133" spans="1:52" x14ac:dyDescent="0.3">
      <c r="A133" s="26">
        <f>VALUE(MID(Tabla3[[#This Row],[COD]],1,1))</f>
        <v>3</v>
      </c>
      <c r="B133" s="30"/>
      <c r="C133" s="6">
        <v>30701</v>
      </c>
      <c r="D133" s="22">
        <v>0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7.457672329960649E-2</v>
      </c>
      <c r="K133" s="22">
        <v>0</v>
      </c>
      <c r="L133" s="22">
        <v>0</v>
      </c>
      <c r="M133" s="22">
        <v>0</v>
      </c>
      <c r="N133" s="22">
        <v>0</v>
      </c>
      <c r="O133" s="22">
        <v>0</v>
      </c>
      <c r="P133" s="22">
        <v>0.23761525501221548</v>
      </c>
      <c r="Q133" s="4">
        <v>0</v>
      </c>
      <c r="R133" s="4">
        <v>7.9205085004071821E-2</v>
      </c>
      <c r="S133" s="20">
        <v>7.1708665820810176E-4</v>
      </c>
      <c r="T133" s="20">
        <v>-4.4189287880045175E-3</v>
      </c>
      <c r="U133" s="20">
        <v>-7.949490461797963E-4</v>
      </c>
      <c r="V133" s="20">
        <v>7.1830342711255791E-3</v>
      </c>
      <c r="W133" s="20">
        <v>-2.2533320011075822E-3</v>
      </c>
      <c r="X133" s="20">
        <v>-5.7166769058466065E-3</v>
      </c>
      <c r="Y133" s="20">
        <v>1.2225080477799933E-2</v>
      </c>
      <c r="Z133" s="20">
        <v>1.9115181632791921E-2</v>
      </c>
      <c r="AA133" s="20">
        <v>3.5256337164703548E-2</v>
      </c>
      <c r="AB133" s="20">
        <v>4.7615764663010554E-2</v>
      </c>
      <c r="AC133" s="20">
        <v>9.6231270437717051E-2</v>
      </c>
      <c r="AD133" s="20">
        <v>2.3443121225655943E-2</v>
      </c>
      <c r="AE133" s="20">
        <v>5.0630543668013235E-2</v>
      </c>
      <c r="AF133" s="20">
        <v>5.9038975964842276E-2</v>
      </c>
      <c r="AG133" s="9">
        <v>6.0795859263017369E-4</v>
      </c>
      <c r="AH133" s="8">
        <v>4.4228932220972163E-2</v>
      </c>
      <c r="AI133" s="20">
        <f>AVERAGE(Tabla3[[#This Row],[Emissions from degradation per capita 2010]:[Emissions from degradation per capita 2022]])</f>
        <v>2.4014767562447845E-2</v>
      </c>
      <c r="AJ133" s="20">
        <f>AVERAGE(Tabla3[[#This Row],[Net emissions from deforestation per capita tCO2  2010]:[Net emissions from deforestation per capita tCO2  2023]])</f>
        <v>2.4162322101623546E-2</v>
      </c>
      <c r="AK133" s="20">
        <v>13.631100285877807</v>
      </c>
      <c r="AL133" s="20">
        <v>-84.08779590693797</v>
      </c>
      <c r="AM133" s="20">
        <v>-15.142984380678939</v>
      </c>
      <c r="AN133" s="20">
        <v>136.97328051609367</v>
      </c>
      <c r="AO133" s="20">
        <v>-43.013854569142637</v>
      </c>
      <c r="AP133" s="20">
        <v>-109.24569567072865</v>
      </c>
      <c r="AQ133" s="20">
        <v>233.8657895403127</v>
      </c>
      <c r="AR133" s="20">
        <v>366.05572826796532</v>
      </c>
      <c r="AS133" s="20">
        <v>675.86398344736699</v>
      </c>
      <c r="AT133" s="20">
        <v>913.74652388317259</v>
      </c>
      <c r="AU133" s="20">
        <v>1848.6027051085446</v>
      </c>
      <c r="AV133" s="20">
        <v>450.83466429058944</v>
      </c>
      <c r="AW133" s="20">
        <v>974.68859615292274</v>
      </c>
      <c r="AX133" s="20">
        <v>1137.7401058184755</v>
      </c>
      <c r="AY133" s="31">
        <f>AVERAGE(Tabla3[[#This Row],[Net emissions tCO2 2011]:[Net emissions tCO2 2013]])</f>
        <v>12.580833409492252</v>
      </c>
      <c r="AZ133" s="31">
        <f>AVERAGE(Tabla3[[#This Row],[Net emissions tCO2 2021]:[Net emissions tCO2 2023]])</f>
        <v>854.42112208732931</v>
      </c>
    </row>
    <row r="134" spans="1:52" x14ac:dyDescent="0.3">
      <c r="A134" s="26">
        <f>VALUE(MID(Tabla3[[#This Row],[COD]],1,1))</f>
        <v>3</v>
      </c>
      <c r="B134" s="30"/>
      <c r="C134" s="7">
        <v>30702</v>
      </c>
      <c r="D134" s="22">
        <v>0</v>
      </c>
      <c r="E134" s="22">
        <v>0</v>
      </c>
      <c r="F134" s="22">
        <v>0</v>
      </c>
      <c r="G134" s="22">
        <v>7.8147556538028032E-3</v>
      </c>
      <c r="H134" s="22">
        <v>0</v>
      </c>
      <c r="I134" s="22">
        <v>0</v>
      </c>
      <c r="J134" s="22">
        <v>0.40628785137486895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0.28877244953546427</v>
      </c>
      <c r="Q134" s="4">
        <v>2.6049185512676009E-3</v>
      </c>
      <c r="R134" s="4">
        <v>9.625748317848809E-2</v>
      </c>
      <c r="S134" s="20">
        <v>-3.0407435299430146E-3</v>
      </c>
      <c r="T134" s="20">
        <v>-3.9359296673803544E-3</v>
      </c>
      <c r="U134" s="20">
        <v>-3.4930696288329598E-3</v>
      </c>
      <c r="V134" s="20">
        <v>-3.7364242073746742E-3</v>
      </c>
      <c r="W134" s="20">
        <v>5.1860224359135797E-3</v>
      </c>
      <c r="X134" s="20">
        <v>6.2749811168042137E-3</v>
      </c>
      <c r="Y134" s="20">
        <v>1.4492423344448512E-2</v>
      </c>
      <c r="Z134" s="20">
        <v>4.183001661640917E-3</v>
      </c>
      <c r="AA134" s="20">
        <v>2.3738175292454033E-2</v>
      </c>
      <c r="AB134" s="20">
        <v>2.1815775026852311E-2</v>
      </c>
      <c r="AC134" s="20">
        <v>4.5820266530565021E-2</v>
      </c>
      <c r="AD134" s="20">
        <v>1.4207496669740633E-2</v>
      </c>
      <c r="AE134" s="20">
        <v>8.0465923697062111E-2</v>
      </c>
      <c r="AF134" s="20">
        <v>3.0791529978530963E-2</v>
      </c>
      <c r="AG134" s="9">
        <v>-3.7218078345293295E-3</v>
      </c>
      <c r="AH134" s="8">
        <v>4.1821650115111242E-2</v>
      </c>
      <c r="AI134" s="20">
        <f>AVERAGE(Tabla3[[#This Row],[Emissions from degradation per capita 2010]:[Emissions from degradation per capita 2022]])</f>
        <v>5.4067312043395072E-2</v>
      </c>
      <c r="AJ134" s="20">
        <f>AVERAGE(Tabla3[[#This Row],[Net emissions from deforestation per capita tCO2  2010]:[Net emissions from deforestation per capita tCO2  2023]])</f>
        <v>1.6626387765748662E-2</v>
      </c>
      <c r="AK134" s="20">
        <v>-19.168847212760763</v>
      </c>
      <c r="AL134" s="20">
        <v>-25.248988816244974</v>
      </c>
      <c r="AM134" s="20">
        <v>-22.799265467392729</v>
      </c>
      <c r="AN134" s="20">
        <v>-24.806120312760463</v>
      </c>
      <c r="AO134" s="20">
        <v>35.010837464852578</v>
      </c>
      <c r="AP134" s="20">
        <v>43.058920423510514</v>
      </c>
      <c r="AQ134" s="20">
        <v>101.07016040418392</v>
      </c>
      <c r="AR134" s="20">
        <v>29.640749774387537</v>
      </c>
      <c r="AS134" s="20">
        <v>170.86738575508414</v>
      </c>
      <c r="AT134" s="20">
        <v>159.45149967126355</v>
      </c>
      <c r="AU134" s="20">
        <v>340.032197923323</v>
      </c>
      <c r="AV134" s="20">
        <v>107.02507241315618</v>
      </c>
      <c r="AW134" s="20">
        <v>615.16198666403989</v>
      </c>
      <c r="AX134" s="20">
        <v>238.81910651348613</v>
      </c>
      <c r="AY134" s="31">
        <f>AVERAGE(Tabla3[[#This Row],[Net emissions tCO2 2011]:[Net emissions tCO2 2013]])</f>
        <v>-24.284791532132726</v>
      </c>
      <c r="AZ134" s="31">
        <f>AVERAGE(Tabla3[[#This Row],[Net emissions tCO2 2021]:[Net emissions tCO2 2023]])</f>
        <v>320.33538853022742</v>
      </c>
    </row>
    <row r="135" spans="1:52" x14ac:dyDescent="0.3">
      <c r="A135" s="26">
        <f>VALUE(MID(Tabla3[[#This Row],[COD]],1,1))</f>
        <v>3</v>
      </c>
      <c r="B135" s="30"/>
      <c r="C135" s="6">
        <v>30703</v>
      </c>
      <c r="D135" s="22">
        <v>0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0.17821040129229776</v>
      </c>
      <c r="O135" s="22">
        <v>0</v>
      </c>
      <c r="P135" s="22">
        <v>0</v>
      </c>
      <c r="Q135" s="4">
        <v>0</v>
      </c>
      <c r="R135" s="4">
        <v>5.9403467097432584E-2</v>
      </c>
      <c r="S135" s="20">
        <v>-1.5764624707267246E-3</v>
      </c>
      <c r="T135" s="20">
        <v>-1.81348024716492E-3</v>
      </c>
      <c r="U135" s="20">
        <v>-2.0670153625868982E-3</v>
      </c>
      <c r="V135" s="20">
        <v>-2.330984957491883E-3</v>
      </c>
      <c r="W135" s="20">
        <v>-2.5967620531607677E-3</v>
      </c>
      <c r="X135" s="20">
        <v>-2.8532728668374209E-3</v>
      </c>
      <c r="Y135" s="20">
        <v>-3.087522470432555E-3</v>
      </c>
      <c r="Z135" s="20">
        <v>4.8712663483579138E-2</v>
      </c>
      <c r="AA135" s="20">
        <v>2.4831683272129645E-2</v>
      </c>
      <c r="AB135" s="20">
        <v>-3.0522591070731644E-3</v>
      </c>
      <c r="AC135" s="20">
        <v>-3.0791982859582337E-3</v>
      </c>
      <c r="AD135" s="20">
        <v>-3.0354531862770424E-3</v>
      </c>
      <c r="AE135" s="20">
        <v>-3.4399588032828195E-3</v>
      </c>
      <c r="AF135" s="20">
        <v>2.0476763537886737E-2</v>
      </c>
      <c r="AG135" s="9">
        <v>-1.9805117739469563E-3</v>
      </c>
      <c r="AH135" s="8">
        <v>4.6517220583706907E-3</v>
      </c>
      <c r="AI135" s="20">
        <f>AVERAGE(Tabla3[[#This Row],[Emissions from degradation per capita 2010]:[Emissions from degradation per capita 2022]])</f>
        <v>1.3708492407099827E-2</v>
      </c>
      <c r="AJ135" s="20">
        <f>AVERAGE(Tabla3[[#This Row],[Net emissions from deforestation per capita tCO2  2010]:[Net emissions from deforestation per capita tCO2  2023]])</f>
        <v>4.6491957487573635E-3</v>
      </c>
      <c r="AK135" s="20">
        <v>-4.9658567827891824</v>
      </c>
      <c r="AL135" s="20">
        <v>-5.8158311526578981</v>
      </c>
      <c r="AM135" s="20">
        <v>-6.7467381434836353</v>
      </c>
      <c r="AN135" s="20">
        <v>-7.7412010438305439</v>
      </c>
      <c r="AO135" s="20">
        <v>-8.7718622155770731</v>
      </c>
      <c r="AP135" s="20">
        <v>-9.8009922975865411</v>
      </c>
      <c r="AQ135" s="20">
        <v>-10.781628466750481</v>
      </c>
      <c r="AR135" s="20">
        <v>172.88124270322237</v>
      </c>
      <c r="AS135" s="20">
        <v>89.567881562571628</v>
      </c>
      <c r="AT135" s="20">
        <v>-11.183477368316074</v>
      </c>
      <c r="AU135" s="20">
        <v>-11.457696822050588</v>
      </c>
      <c r="AV135" s="20">
        <v>-11.467942137754667</v>
      </c>
      <c r="AW135" s="20">
        <v>-13.192242010589613</v>
      </c>
      <c r="AX135" s="20">
        <v>79.695563689455184</v>
      </c>
      <c r="AY135" s="31">
        <f>AVERAGE(Tabla3[[#This Row],[Net emissions tCO2 2011]:[Net emissions tCO2 2013]])</f>
        <v>-6.7679234466573588</v>
      </c>
      <c r="AZ135" s="31">
        <f>AVERAGE(Tabla3[[#This Row],[Net emissions tCO2 2021]:[Net emissions tCO2 2023]])</f>
        <v>18.345126513703637</v>
      </c>
    </row>
    <row r="136" spans="1:52" x14ac:dyDescent="0.3">
      <c r="A136" s="26">
        <f>VALUE(MID(Tabla3[[#This Row],[COD]],1,1))</f>
        <v>3</v>
      </c>
      <c r="B136" s="30"/>
      <c r="C136" s="7">
        <v>30801</v>
      </c>
      <c r="D136" s="22">
        <v>0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0</v>
      </c>
      <c r="P136" s="22">
        <v>0</v>
      </c>
      <c r="Q136" s="4">
        <v>0</v>
      </c>
      <c r="R136" s="4">
        <v>0</v>
      </c>
      <c r="S136" s="20">
        <v>0</v>
      </c>
      <c r="T136" s="20">
        <v>0</v>
      </c>
      <c r="U136" s="20">
        <v>0</v>
      </c>
      <c r="V136" s="20">
        <v>0</v>
      </c>
      <c r="W136" s="20">
        <v>0</v>
      </c>
      <c r="X136" s="20">
        <v>0</v>
      </c>
      <c r="Y136" s="20">
        <v>0</v>
      </c>
      <c r="Z136" s="20">
        <v>0</v>
      </c>
      <c r="AA136" s="20">
        <v>0</v>
      </c>
      <c r="AB136" s="20">
        <v>0</v>
      </c>
      <c r="AC136" s="20">
        <v>0</v>
      </c>
      <c r="AD136" s="20">
        <v>0</v>
      </c>
      <c r="AE136" s="20">
        <v>0</v>
      </c>
      <c r="AF136" s="20">
        <v>0</v>
      </c>
      <c r="AG136" s="9">
        <v>0</v>
      </c>
      <c r="AH136" s="8">
        <v>0</v>
      </c>
      <c r="AI136" s="20">
        <f>AVERAGE(Tabla3[[#This Row],[Emissions from degradation per capita 2010]:[Emissions from degradation per capita 2022]])</f>
        <v>0</v>
      </c>
      <c r="AJ136" s="20">
        <f>AVERAGE(Tabla3[[#This Row],[Net emissions from deforestation per capita tCO2  2010]:[Net emissions from deforestation per capita tCO2  2023]])</f>
        <v>0</v>
      </c>
      <c r="AK136" s="20">
        <v>0</v>
      </c>
      <c r="AL136" s="20">
        <v>0</v>
      </c>
      <c r="AM136" s="20">
        <v>0</v>
      </c>
      <c r="AN136" s="20">
        <v>0</v>
      </c>
      <c r="AO136" s="20">
        <v>0</v>
      </c>
      <c r="AP136" s="20">
        <v>0</v>
      </c>
      <c r="AQ136" s="20">
        <v>0</v>
      </c>
      <c r="AR136" s="20">
        <v>0</v>
      </c>
      <c r="AS136" s="20">
        <v>0</v>
      </c>
      <c r="AT136" s="20">
        <v>0</v>
      </c>
      <c r="AU136" s="20">
        <v>0</v>
      </c>
      <c r="AV136" s="20">
        <v>0</v>
      </c>
      <c r="AW136" s="20">
        <v>0</v>
      </c>
      <c r="AX136" s="20">
        <v>0</v>
      </c>
      <c r="AY136" s="31">
        <f>AVERAGE(Tabla3[[#This Row],[Net emissions tCO2 2011]:[Net emissions tCO2 2013]])</f>
        <v>0</v>
      </c>
      <c r="AZ136" s="31">
        <f>AVERAGE(Tabla3[[#This Row],[Net emissions tCO2 2021]:[Net emissions tCO2 2023]])</f>
        <v>0</v>
      </c>
    </row>
    <row r="137" spans="1:52" x14ac:dyDescent="0.3">
      <c r="A137" s="26">
        <f>VALUE(MID(Tabla3[[#This Row],[COD]],1,1))</f>
        <v>3</v>
      </c>
      <c r="B137" s="30"/>
      <c r="C137" s="6">
        <v>30802</v>
      </c>
      <c r="D137" s="22">
        <v>0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4">
        <v>0</v>
      </c>
      <c r="R137" s="4">
        <v>0</v>
      </c>
      <c r="S137" s="20">
        <v>0</v>
      </c>
      <c r="T137" s="20">
        <v>0</v>
      </c>
      <c r="U137" s="20">
        <v>0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20">
        <v>0</v>
      </c>
      <c r="AG137" s="9">
        <v>0</v>
      </c>
      <c r="AH137" s="8">
        <v>0</v>
      </c>
      <c r="AI137" s="20">
        <f>AVERAGE(Tabla3[[#This Row],[Emissions from degradation per capita 2010]:[Emissions from degradation per capita 2022]])</f>
        <v>0</v>
      </c>
      <c r="AJ137" s="20">
        <f>AVERAGE(Tabla3[[#This Row],[Net emissions from deforestation per capita tCO2  2010]:[Net emissions from deforestation per capita tCO2  2023]])</f>
        <v>0</v>
      </c>
      <c r="AK137" s="20">
        <v>0</v>
      </c>
      <c r="AL137" s="20">
        <v>0</v>
      </c>
      <c r="AM137" s="20">
        <v>0</v>
      </c>
      <c r="AN137" s="20">
        <v>0</v>
      </c>
      <c r="AO137" s="20">
        <v>0</v>
      </c>
      <c r="AP137" s="20">
        <v>0</v>
      </c>
      <c r="AQ137" s="20">
        <v>0</v>
      </c>
      <c r="AR137" s="20">
        <v>0</v>
      </c>
      <c r="AS137" s="20">
        <v>0</v>
      </c>
      <c r="AT137" s="20">
        <v>0</v>
      </c>
      <c r="AU137" s="20">
        <v>0</v>
      </c>
      <c r="AV137" s="20">
        <v>0</v>
      </c>
      <c r="AW137" s="20">
        <v>0</v>
      </c>
      <c r="AX137" s="20">
        <v>0</v>
      </c>
      <c r="AY137" s="31">
        <f>AVERAGE(Tabla3[[#This Row],[Net emissions tCO2 2011]:[Net emissions tCO2 2013]])</f>
        <v>0</v>
      </c>
      <c r="AZ137" s="31">
        <f>AVERAGE(Tabla3[[#This Row],[Net emissions tCO2 2021]:[Net emissions tCO2 2023]])</f>
        <v>0</v>
      </c>
    </row>
    <row r="138" spans="1:52" x14ac:dyDescent="0.3">
      <c r="A138" s="26">
        <f>VALUE(MID(Tabla3[[#This Row],[COD]],1,1))</f>
        <v>3</v>
      </c>
      <c r="B138" s="30"/>
      <c r="C138" s="7">
        <v>30803</v>
      </c>
      <c r="D138" s="22">
        <v>0.27703611163535558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0.10536820134359229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0.32262073059431012</v>
      </c>
      <c r="Q138" s="4">
        <v>0</v>
      </c>
      <c r="R138" s="4">
        <v>0.10754024353143671</v>
      </c>
      <c r="S138" s="20">
        <v>-4.0157177724126861E-3</v>
      </c>
      <c r="T138" s="20">
        <v>-7.0934655352638907E-3</v>
      </c>
      <c r="U138" s="20">
        <v>-2.1254963937263754E-2</v>
      </c>
      <c r="V138" s="20">
        <v>-2.1215820747363539E-2</v>
      </c>
      <c r="W138" s="20">
        <v>-2.1711721334691444E-2</v>
      </c>
      <c r="X138" s="20">
        <v>2.4718108675123023E-2</v>
      </c>
      <c r="Y138" s="20">
        <v>4.5279580954888876E-2</v>
      </c>
      <c r="Z138" s="20">
        <v>0.16788377000606558</v>
      </c>
      <c r="AA138" s="20">
        <v>0.18880629016229644</v>
      </c>
      <c r="AB138" s="20">
        <v>7.0002982217948359E-2</v>
      </c>
      <c r="AC138" s="20">
        <v>-3.0502805866191229E-3</v>
      </c>
      <c r="AD138" s="20">
        <v>-1.9578346087906331E-2</v>
      </c>
      <c r="AE138" s="20">
        <v>-1.8850568402267634E-2</v>
      </c>
      <c r="AF138" s="20">
        <v>-1.7135290262883279E-2</v>
      </c>
      <c r="AG138" s="9">
        <v>-1.6268093507159385E-2</v>
      </c>
      <c r="AH138" s="8">
        <v>-6.9691214102985441E-2</v>
      </c>
      <c r="AI138" s="20">
        <f>AVERAGE(Tabla3[[#This Row],[Emissions from degradation per capita 2010]:[Emissions from degradation per capita 2022]])</f>
        <v>5.4232695659481377E-2</v>
      </c>
      <c r="AJ138" s="20">
        <f>AVERAGE(Tabla3[[#This Row],[Net emissions from deforestation per capita tCO2  2010]:[Net emissions from deforestation per capita tCO2  2023]])</f>
        <v>2.5913182667832189E-2</v>
      </c>
      <c r="AK138" s="20">
        <v>-19.990243071070353</v>
      </c>
      <c r="AL138" s="20">
        <v>-36.524254041073775</v>
      </c>
      <c r="AM138" s="20">
        <v>-113.07640814624318</v>
      </c>
      <c r="AN138" s="20">
        <v>-116.4960717237732</v>
      </c>
      <c r="AO138" s="20">
        <v>-122.93176619702297</v>
      </c>
      <c r="AP138" s="20">
        <v>144.18072790199258</v>
      </c>
      <c r="AQ138" s="20">
        <v>271.85860405315282</v>
      </c>
      <c r="AR138" s="20">
        <v>1036.6822797874549</v>
      </c>
      <c r="AS138" s="20">
        <v>1198.1647173699332</v>
      </c>
      <c r="AT138" s="20">
        <v>456.20943511436946</v>
      </c>
      <c r="AU138" s="20">
        <v>-20.400276563308694</v>
      </c>
      <c r="AV138" s="20">
        <v>-134.28787581694954</v>
      </c>
      <c r="AW138" s="20">
        <v>-132.51949586794146</v>
      </c>
      <c r="AX138" s="20">
        <v>-123.3912251830225</v>
      </c>
      <c r="AY138" s="31">
        <f>AVERAGE(Tabla3[[#This Row],[Net emissions tCO2 2011]:[Net emissions tCO2 2013]])</f>
        <v>-88.698911303696718</v>
      </c>
      <c r="AZ138" s="31">
        <f>AVERAGE(Tabla3[[#This Row],[Net emissions tCO2 2021]:[Net emissions tCO2 2023]])</f>
        <v>-130.06619895597115</v>
      </c>
    </row>
    <row r="139" spans="1:52" x14ac:dyDescent="0.3">
      <c r="A139" s="26">
        <f>VALUE(MID(Tabla3[[#This Row],[COD]],1,1))</f>
        <v>3</v>
      </c>
      <c r="B139" s="30"/>
      <c r="C139" s="6">
        <v>30901</v>
      </c>
      <c r="D139" s="22">
        <v>1.1829926833048558E-2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7.1412765598226929E-2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1.0535477818033043E-3</v>
      </c>
      <c r="Q139" s="4">
        <v>0</v>
      </c>
      <c r="R139" s="4">
        <v>3.511825939344348E-4</v>
      </c>
      <c r="S139" s="20">
        <v>2.6862912851751955E-3</v>
      </c>
      <c r="T139" s="20">
        <v>3.3499925308563567E-4</v>
      </c>
      <c r="U139" s="20">
        <v>-6.313900309130021E-4</v>
      </c>
      <c r="V139" s="20">
        <v>1.6268318408615898E-2</v>
      </c>
      <c r="W139" s="20">
        <v>3.1488597595846347E-3</v>
      </c>
      <c r="X139" s="20">
        <v>3.4547743754624522E-3</v>
      </c>
      <c r="Y139" s="20">
        <v>4.5493604523297627E-3</v>
      </c>
      <c r="Z139" s="20">
        <v>6.2123677505976933E-3</v>
      </c>
      <c r="AA139" s="20">
        <v>1.7543919187511983E-2</v>
      </c>
      <c r="AB139" s="20">
        <v>7.614782511509619E-3</v>
      </c>
      <c r="AC139" s="20">
        <v>6.6160913659294969E-3</v>
      </c>
      <c r="AD139" s="20">
        <v>7.947520436401118E-3</v>
      </c>
      <c r="AE139" s="20">
        <v>7.3810388560301643E-2</v>
      </c>
      <c r="AF139" s="20">
        <v>7.4356859043123114E-2</v>
      </c>
      <c r="AG139" s="9">
        <v>5.3383128942059814E-3</v>
      </c>
      <c r="AH139" s="8">
        <v>5.2055181901141688E-2</v>
      </c>
      <c r="AI139" s="20">
        <f>AVERAGE(Tabla3[[#This Row],[Emissions from degradation per capita 2010]:[Emissions from degradation per capita 2022]])</f>
        <v>6.484326170236831E-3</v>
      </c>
      <c r="AJ139" s="20">
        <f>AVERAGE(Tabla3[[#This Row],[Net emissions from deforestation per capita tCO2  2010]:[Net emissions from deforestation per capita tCO2  2023]])</f>
        <v>1.5993795882765373E-2</v>
      </c>
      <c r="AK139" s="20">
        <v>356.94364080893928</v>
      </c>
      <c r="AL139" s="20">
        <v>45.301948994770513</v>
      </c>
      <c r="AM139" s="20">
        <v>-86.869166013134475</v>
      </c>
      <c r="AN139" s="20">
        <v>2276.5559414648915</v>
      </c>
      <c r="AO139" s="20">
        <v>448.05755291081687</v>
      </c>
      <c r="AP139" s="20">
        <v>499.71929431314186</v>
      </c>
      <c r="AQ139" s="20">
        <v>668.75143713202283</v>
      </c>
      <c r="AR139" s="20">
        <v>927.83576065501722</v>
      </c>
      <c r="AS139" s="20">
        <v>2661.5353481798807</v>
      </c>
      <c r="AT139" s="20">
        <v>1173.1410085056834</v>
      </c>
      <c r="AU139" s="20">
        <v>1034.8559310018622</v>
      </c>
      <c r="AV139" s="20">
        <v>1261.8198721669692</v>
      </c>
      <c r="AW139" s="20">
        <v>11892.477425612922</v>
      </c>
      <c r="AX139" s="20">
        <v>12155.561888933595</v>
      </c>
      <c r="AY139" s="31">
        <f>AVERAGE(Tabla3[[#This Row],[Net emissions tCO2 2011]:[Net emissions tCO2 2013]])</f>
        <v>744.99624148217583</v>
      </c>
      <c r="AZ139" s="31">
        <f>AVERAGE(Tabla3[[#This Row],[Net emissions tCO2 2021]:[Net emissions tCO2 2023]])</f>
        <v>8436.6197289044958</v>
      </c>
    </row>
    <row r="140" spans="1:52" x14ac:dyDescent="0.3">
      <c r="A140" s="26">
        <f>VALUE(MID(Tabla3[[#This Row],[COD]],1,1))</f>
        <v>3</v>
      </c>
      <c r="B140" s="30"/>
      <c r="C140" s="7">
        <v>30902</v>
      </c>
      <c r="D140" s="22">
        <v>0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4.0315027832659226E-4</v>
      </c>
      <c r="Q140" s="4">
        <v>0</v>
      </c>
      <c r="R140" s="4">
        <v>1.3438342610886409E-4</v>
      </c>
      <c r="S140" s="20">
        <v>3.6085939473104642E-3</v>
      </c>
      <c r="T140" s="20">
        <v>-1.9685373187434234E-3</v>
      </c>
      <c r="U140" s="20">
        <v>-5.5830648882545218E-4</v>
      </c>
      <c r="V140" s="20">
        <v>-1.8350842983343371E-3</v>
      </c>
      <c r="W140" s="20">
        <v>-1.0733877354258303E-3</v>
      </c>
      <c r="X140" s="20">
        <v>3.0011021616258276E-3</v>
      </c>
      <c r="Y140" s="20">
        <v>7.8329573119437987E-3</v>
      </c>
      <c r="Z140" s="20">
        <v>8.2325425989829681E-3</v>
      </c>
      <c r="AA140" s="20">
        <v>9.7983783879845437E-3</v>
      </c>
      <c r="AB140" s="20">
        <v>1.5571282606789612E-2</v>
      </c>
      <c r="AC140" s="20">
        <v>9.2289734320400371E-3</v>
      </c>
      <c r="AD140" s="20">
        <v>6.2829178877800576E-3</v>
      </c>
      <c r="AE140" s="20">
        <v>7.8976131693529919E-2</v>
      </c>
      <c r="AF140" s="20">
        <v>0.10821883732370778</v>
      </c>
      <c r="AG140" s="9">
        <v>-6.7587178476362919E-3</v>
      </c>
      <c r="AH140" s="8">
        <v>6.4266369394783807E-2</v>
      </c>
      <c r="AI140" s="20">
        <f>AVERAGE(Tabla3[[#This Row],[Emissions from degradation per capita 2010]:[Emissions from degradation per capita 2022]])</f>
        <v>3.1011559871276325E-5</v>
      </c>
      <c r="AJ140" s="20">
        <f>AVERAGE(Tabla3[[#This Row],[Net emissions from deforestation per capita tCO2  2010]:[Net emissions from deforestation per capita tCO2  2023]])</f>
        <v>1.7522600107883285E-2</v>
      </c>
      <c r="AK140" s="20">
        <v>135.13823473282957</v>
      </c>
      <c r="AL140" s="20">
        <v>-76.270978414713937</v>
      </c>
      <c r="AM140" s="20">
        <v>-22.355708425548755</v>
      </c>
      <c r="AN140" s="20">
        <v>-75.86054980884316</v>
      </c>
      <c r="AO140" s="20">
        <v>-45.763886099880274</v>
      </c>
      <c r="AP140" s="20">
        <v>131.84442016454585</v>
      </c>
      <c r="AQ140" s="20">
        <v>354.26899330459412</v>
      </c>
      <c r="AR140" s="20">
        <v>383.01904441768261</v>
      </c>
      <c r="AS140" s="20">
        <v>468.57805127019685</v>
      </c>
      <c r="AT140" s="20">
        <v>764.83025908029219</v>
      </c>
      <c r="AU140" s="20">
        <v>465.27869557629845</v>
      </c>
      <c r="AV140" s="20">
        <v>324.89596689499456</v>
      </c>
      <c r="AW140" s="20">
        <v>4186.3667888106338</v>
      </c>
      <c r="AX140" s="20">
        <v>5876.7157420266276</v>
      </c>
      <c r="AY140" s="31">
        <f>AVERAGE(Tabla3[[#This Row],[Net emissions tCO2 2011]:[Net emissions tCO2 2013]])</f>
        <v>-58.162412216368615</v>
      </c>
      <c r="AZ140" s="31">
        <f>AVERAGE(Tabla3[[#This Row],[Net emissions tCO2 2021]:[Net emissions tCO2 2023]])</f>
        <v>3462.6594992440855</v>
      </c>
    </row>
    <row r="141" spans="1:52" x14ac:dyDescent="0.3">
      <c r="A141" s="26">
        <f>VALUE(MID(Tabla3[[#This Row],[COD]],1,1))</f>
        <v>3</v>
      </c>
      <c r="B141" s="30"/>
      <c r="C141" s="6">
        <v>30903</v>
      </c>
      <c r="D141" s="22">
        <v>0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2.2433497340522034E-2</v>
      </c>
      <c r="K141" s="22">
        <v>0</v>
      </c>
      <c r="L141" s="22">
        <v>0</v>
      </c>
      <c r="M141" s="22">
        <v>0</v>
      </c>
      <c r="N141" s="22">
        <v>2.8726436494407138E-2</v>
      </c>
      <c r="O141" s="22">
        <v>0</v>
      </c>
      <c r="P141" s="22">
        <v>0</v>
      </c>
      <c r="Q141" s="4">
        <v>0</v>
      </c>
      <c r="R141" s="4">
        <v>9.5754788314690465E-3</v>
      </c>
      <c r="S141" s="20">
        <v>4.0323575292321324E-3</v>
      </c>
      <c r="T141" s="20">
        <v>-1.204845161745209E-3</v>
      </c>
      <c r="U141" s="20">
        <v>-1.1918943895695899E-3</v>
      </c>
      <c r="V141" s="20">
        <v>1.8379995882813556E-3</v>
      </c>
      <c r="W141" s="20">
        <v>1.1001364227722807E-2</v>
      </c>
      <c r="X141" s="20">
        <v>3.9065449527133384E-3</v>
      </c>
      <c r="Y141" s="20">
        <v>1.0301764683661639E-2</v>
      </c>
      <c r="Z141" s="20">
        <v>1.0099173534418138E-2</v>
      </c>
      <c r="AA141" s="20">
        <v>4.7086855045436186E-2</v>
      </c>
      <c r="AB141" s="20">
        <v>4.2788168191846233E-3</v>
      </c>
      <c r="AC141" s="20">
        <v>1.0102336341199544E-2</v>
      </c>
      <c r="AD141" s="20">
        <v>1.6705864139216414E-2</v>
      </c>
      <c r="AE141" s="20">
        <v>0.25015155585437915</v>
      </c>
      <c r="AF141" s="20">
        <v>0.37546838736391364</v>
      </c>
      <c r="AG141" s="9">
        <v>-1.8751590574837257E-4</v>
      </c>
      <c r="AH141" s="8">
        <v>0.21405547685212958</v>
      </c>
      <c r="AI141" s="20">
        <f>AVERAGE(Tabla3[[#This Row],[Emissions from degradation per capita 2010]:[Emissions from degradation per capita 2022]])</f>
        <v>3.9353795257637825E-3</v>
      </c>
      <c r="AJ141" s="20">
        <f>AVERAGE(Tabla3[[#This Row],[Net emissions from deforestation per capita tCO2  2010]:[Net emissions from deforestation per capita tCO2  2023]])</f>
        <v>5.3041162894860293E-2</v>
      </c>
      <c r="AK141" s="20">
        <v>211.60602606151463</v>
      </c>
      <c r="AL141" s="20">
        <v>-64.011013753199464</v>
      </c>
      <c r="AM141" s="20">
        <v>-64.100080271052548</v>
      </c>
      <c r="AN141" s="20">
        <v>100.04599358933075</v>
      </c>
      <c r="AO141" s="20">
        <v>605.98814575565541</v>
      </c>
      <c r="AP141" s="20">
        <v>217.73128293947792</v>
      </c>
      <c r="AQ141" s="20">
        <v>580.88560521762884</v>
      </c>
      <c r="AR141" s="20">
        <v>576.03666005614173</v>
      </c>
      <c r="AS141" s="20">
        <v>2716.4406675712135</v>
      </c>
      <c r="AT141" s="20">
        <v>249.63473086486931</v>
      </c>
      <c r="AU141" s="20">
        <v>595.9671277763847</v>
      </c>
      <c r="AV141" s="20">
        <v>996.42126658356301</v>
      </c>
      <c r="AW141" s="20">
        <v>15083.388363351498</v>
      </c>
      <c r="AX141" s="20">
        <v>22884.047273055807</v>
      </c>
      <c r="AY141" s="31">
        <f>AVERAGE(Tabla3[[#This Row],[Net emissions tCO2 2011]:[Net emissions tCO2 2013]])</f>
        <v>-9.3550334783070834</v>
      </c>
      <c r="AZ141" s="31">
        <f>AVERAGE(Tabla3[[#This Row],[Net emissions tCO2 2021]:[Net emissions tCO2 2023]])</f>
        <v>12987.952300996956</v>
      </c>
    </row>
    <row r="142" spans="1:52" x14ac:dyDescent="0.3">
      <c r="A142" s="26">
        <f>VALUE(MID(Tabla3[[#This Row],[COD]],1,1))</f>
        <v>3</v>
      </c>
      <c r="B142" s="30"/>
      <c r="C142" s="7">
        <v>30904</v>
      </c>
      <c r="D142" s="22">
        <v>1.3612689153709388E-2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4">
        <v>0</v>
      </c>
      <c r="R142" s="4">
        <v>0</v>
      </c>
      <c r="S142" s="20">
        <v>2.3101130820732192E-3</v>
      </c>
      <c r="T142" s="20">
        <v>-1.035850053246439E-3</v>
      </c>
      <c r="U142" s="20">
        <v>-4.0020882721039774E-3</v>
      </c>
      <c r="V142" s="20">
        <v>5.9541370427843108E-3</v>
      </c>
      <c r="W142" s="20">
        <v>7.4507428068872322E-3</v>
      </c>
      <c r="X142" s="20">
        <v>2.0884930124971703E-3</v>
      </c>
      <c r="Y142" s="20">
        <v>9.5796610377172527E-3</v>
      </c>
      <c r="Z142" s="20">
        <v>4.4063368981022227E-2</v>
      </c>
      <c r="AA142" s="20">
        <v>6.1537015908577092E-3</v>
      </c>
      <c r="AB142" s="20">
        <v>3.5995294738302378E-3</v>
      </c>
      <c r="AC142" s="20">
        <v>3.2680253959527533E-2</v>
      </c>
      <c r="AD142" s="20">
        <v>4.4512412676092246E-2</v>
      </c>
      <c r="AE142" s="20">
        <v>0.18586642581954663</v>
      </c>
      <c r="AF142" s="20">
        <v>0.18853622918068935</v>
      </c>
      <c r="AG142" s="9">
        <v>3.505334154786377E-4</v>
      </c>
      <c r="AH142" s="8">
        <v>0.14009113935428927</v>
      </c>
      <c r="AI142" s="20">
        <f>AVERAGE(Tabla3[[#This Row],[Emissions from degradation per capita 2010]:[Emissions from degradation per capita 2022]])</f>
        <v>1.0471299349007221E-3</v>
      </c>
      <c r="AJ142" s="20">
        <f>AVERAGE(Tabla3[[#This Row],[Net emissions from deforestation per capita tCO2  2010]:[Net emissions from deforestation per capita tCO2  2023]])</f>
        <v>3.7696937881298194E-2</v>
      </c>
      <c r="AK142" s="20">
        <v>122.08254604832342</v>
      </c>
      <c r="AL142" s="20">
        <v>-54.958060425043072</v>
      </c>
      <c r="AM142" s="20">
        <v>-213.17123181361836</v>
      </c>
      <c r="AN142" s="20">
        <v>318.39152422584823</v>
      </c>
      <c r="AO142" s="20">
        <v>399.97822610212728</v>
      </c>
      <c r="AP142" s="20">
        <v>112.55306542949751</v>
      </c>
      <c r="AQ142" s="20">
        <v>518.26924180154106</v>
      </c>
      <c r="AR142" s="20">
        <v>2393.0815693593172</v>
      </c>
      <c r="AS142" s="20">
        <v>335.49365703197145</v>
      </c>
      <c r="AT142" s="20">
        <v>196.99504904378125</v>
      </c>
      <c r="AU142" s="20">
        <v>1795.3551117745642</v>
      </c>
      <c r="AV142" s="20">
        <v>2454.681509435783</v>
      </c>
      <c r="AW142" s="20">
        <v>10288.636001241004</v>
      </c>
      <c r="AX142" s="20">
        <v>10475.827038195823</v>
      </c>
      <c r="AY142" s="31">
        <f>AVERAGE(Tabla3[[#This Row],[Net emissions tCO2 2011]:[Net emissions tCO2 2013]])</f>
        <v>16.754077329062266</v>
      </c>
      <c r="AZ142" s="31">
        <f>AVERAGE(Tabla3[[#This Row],[Net emissions tCO2 2021]:[Net emissions tCO2 2023]])</f>
        <v>7739.7148496242035</v>
      </c>
    </row>
    <row r="143" spans="1:52" x14ac:dyDescent="0.3">
      <c r="A143" s="26">
        <f>VALUE(MID(Tabla3[[#This Row],[COD]],1,1))</f>
        <v>3</v>
      </c>
      <c r="B143" s="30"/>
      <c r="C143" s="6">
        <v>30905</v>
      </c>
      <c r="D143" s="22">
        <v>0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4">
        <v>0</v>
      </c>
      <c r="R143" s="4">
        <v>0</v>
      </c>
      <c r="S143" s="20">
        <v>-5.7724193895983813E-3</v>
      </c>
      <c r="T143" s="20">
        <v>-3.6075767020007196E-3</v>
      </c>
      <c r="U143" s="20">
        <v>-5.6132023410863903E-3</v>
      </c>
      <c r="V143" s="20">
        <v>-1.7670339545612949E-3</v>
      </c>
      <c r="W143" s="20">
        <v>-3.6847021346960454E-4</v>
      </c>
      <c r="X143" s="20">
        <v>-2.2983676147039791E-3</v>
      </c>
      <c r="Y143" s="20">
        <v>-1.0979801047418993E-3</v>
      </c>
      <c r="Z143" s="20">
        <v>3.5188128573366219E-3</v>
      </c>
      <c r="AA143" s="20">
        <v>0.14794361107915099</v>
      </c>
      <c r="AB143" s="20">
        <v>4.9886795581900647E-3</v>
      </c>
      <c r="AC143" s="20">
        <v>1.4178383203446936E-2</v>
      </c>
      <c r="AD143" s="20">
        <v>1.1714413336538474E-2</v>
      </c>
      <c r="AE143" s="20">
        <v>9.2705171931309158E-2</v>
      </c>
      <c r="AF143" s="20">
        <v>0.12446361670385996</v>
      </c>
      <c r="AG143" s="9">
        <v>-3.6626280033806823E-3</v>
      </c>
      <c r="AH143" s="8">
        <v>7.6294400657235861E-2</v>
      </c>
      <c r="AI143" s="20">
        <f>AVERAGE(Tabla3[[#This Row],[Emissions from degradation per capita 2010]:[Emissions from degradation per capita 2022]])</f>
        <v>0</v>
      </c>
      <c r="AJ143" s="20">
        <f>AVERAGE(Tabla3[[#This Row],[Net emissions from deforestation per capita tCO2  2010]:[Net emissions from deforestation per capita tCO2  2023]])</f>
        <v>2.7070545596405E-2</v>
      </c>
      <c r="AK143" s="20">
        <v>-286.40436043431328</v>
      </c>
      <c r="AL143" s="20">
        <v>-183.27571919174255</v>
      </c>
      <c r="AM143" s="20">
        <v>-291.83038971308144</v>
      </c>
      <c r="AN143" s="20">
        <v>-93.965564601705978</v>
      </c>
      <c r="AO143" s="20">
        <v>-20.03151468506158</v>
      </c>
      <c r="AP143" s="20">
        <v>-127.67661936442073</v>
      </c>
      <c r="AQ143" s="20">
        <v>-62.297195182845883</v>
      </c>
      <c r="AR143" s="20">
        <v>203.82723476122382</v>
      </c>
      <c r="AS143" s="20">
        <v>8745.3906817218522</v>
      </c>
      <c r="AT143" s="20">
        <v>300.81737735886088</v>
      </c>
      <c r="AU143" s="20">
        <v>871.78624803034177</v>
      </c>
      <c r="AV143" s="20">
        <v>734.18914145421229</v>
      </c>
      <c r="AW143" s="20">
        <v>5920.244984705334</v>
      </c>
      <c r="AX143" s="20">
        <v>8096.1093393526826</v>
      </c>
      <c r="AY143" s="31">
        <f>AVERAGE(Tabla3[[#This Row],[Net emissions tCO2 2011]:[Net emissions tCO2 2013]])</f>
        <v>-189.69055783551002</v>
      </c>
      <c r="AZ143" s="31">
        <f>AVERAGE(Tabla3[[#This Row],[Net emissions tCO2 2021]:[Net emissions tCO2 2023]])</f>
        <v>4916.8478218374103</v>
      </c>
    </row>
    <row r="144" spans="1:52" x14ac:dyDescent="0.3">
      <c r="A144" s="26">
        <f>VALUE(MID(Tabla3[[#This Row],[COD]],1,1))</f>
        <v>3</v>
      </c>
      <c r="B144" s="30"/>
      <c r="C144" s="7">
        <v>31001</v>
      </c>
      <c r="D144" s="22">
        <v>1.106985514965035E-3</v>
      </c>
      <c r="E144" s="22">
        <v>5.6416166684531192E-4</v>
      </c>
      <c r="F144" s="22">
        <v>7.6276212542446622E-4</v>
      </c>
      <c r="G144" s="22">
        <v>0</v>
      </c>
      <c r="H144" s="22">
        <v>1.5636394215849127E-3</v>
      </c>
      <c r="I144" s="22">
        <v>1.0033465552638447E-2</v>
      </c>
      <c r="J144" s="22">
        <v>1.3944042521134787E-2</v>
      </c>
      <c r="K144" s="22">
        <v>8.2850812300091989E-3</v>
      </c>
      <c r="L144" s="22">
        <v>0</v>
      </c>
      <c r="M144" s="22">
        <v>1.0528603048928835E-4</v>
      </c>
      <c r="N144" s="22">
        <v>0.12126701071445276</v>
      </c>
      <c r="O144" s="22">
        <v>1.4411854360782489E-2</v>
      </c>
      <c r="P144" s="22">
        <v>4.7380371369358736E-2</v>
      </c>
      <c r="Q144" s="4">
        <v>4.4230793075659275E-4</v>
      </c>
      <c r="R144" s="4">
        <v>6.1019745481531329E-2</v>
      </c>
      <c r="S144" s="20">
        <v>-1.4253099471970353E-3</v>
      </c>
      <c r="T144" s="20">
        <v>1.2632910652307836E-3</v>
      </c>
      <c r="U144" s="20">
        <v>-1.5389335703743276E-3</v>
      </c>
      <c r="V144" s="20">
        <v>-2.5116287301845718E-3</v>
      </c>
      <c r="W144" s="20">
        <v>-1.8981312490981316E-3</v>
      </c>
      <c r="X144" s="20">
        <v>3.4445342115766177E-3</v>
      </c>
      <c r="Y144" s="20">
        <v>-2.6798545516865417E-4</v>
      </c>
      <c r="Z144" s="20">
        <v>1.0898257668415493E-2</v>
      </c>
      <c r="AA144" s="20">
        <v>9.9743290848626244E-3</v>
      </c>
      <c r="AB144" s="20">
        <v>1.7998821791499722E-2</v>
      </c>
      <c r="AC144" s="20">
        <v>7.5248970526467212E-3</v>
      </c>
      <c r="AD144" s="20">
        <v>1.0640754141060865E-4</v>
      </c>
      <c r="AE144" s="20">
        <v>4.7850647989292054E-2</v>
      </c>
      <c r="AF144" s="20">
        <v>4.0453866465557986E-2</v>
      </c>
      <c r="AG144" s="9">
        <v>-9.251442219525473E-4</v>
      </c>
      <c r="AH144" s="8">
        <v>2.9454070493257756E-2</v>
      </c>
      <c r="AI144" s="20">
        <f>AVERAGE(Tabla3[[#This Row],[Emissions from degradation per capita 2010]:[Emissions from degradation per capita 2022]])</f>
        <v>1.6878820039052726E-2</v>
      </c>
      <c r="AJ144" s="20">
        <f>AVERAGE(Tabla3[[#This Row],[Net emissions from deforestation per capita tCO2  2010]:[Net emissions from deforestation per capita tCO2  2023]])</f>
        <v>9.4195045656049921E-3</v>
      </c>
      <c r="AK144" s="20">
        <v>-233.37312420430658</v>
      </c>
      <c r="AL144" s="20">
        <v>211.78695721274516</v>
      </c>
      <c r="AM144" s="20">
        <v>-264.01790439984927</v>
      </c>
      <c r="AN144" s="20">
        <v>-440.71800491421698</v>
      </c>
      <c r="AO144" s="20">
        <v>-340.49247785697014</v>
      </c>
      <c r="AP144" s="20">
        <v>631.36589831093613</v>
      </c>
      <c r="AQ144" s="20">
        <v>-50.168753105758242</v>
      </c>
      <c r="AR144" s="20">
        <v>2082.8641073299004</v>
      </c>
      <c r="AS144" s="20">
        <v>1945.3033757498424</v>
      </c>
      <c r="AT144" s="20">
        <v>3580.7216048445375</v>
      </c>
      <c r="AU144" s="20">
        <v>1526.455466717598</v>
      </c>
      <c r="AV144" s="20">
        <v>22.001461707305907</v>
      </c>
      <c r="AW144" s="20">
        <v>10081.078817088071</v>
      </c>
      <c r="AX144" s="20">
        <v>8680.9952048440882</v>
      </c>
      <c r="AY144" s="31">
        <f>AVERAGE(Tabla3[[#This Row],[Net emissions tCO2 2011]:[Net emissions tCO2 2013]])</f>
        <v>-164.31631736710702</v>
      </c>
      <c r="AZ144" s="31">
        <f>AVERAGE(Tabla3[[#This Row],[Net emissions tCO2 2021]:[Net emissions tCO2 2023]])</f>
        <v>6261.3584945464891</v>
      </c>
    </row>
    <row r="145" spans="1:52" x14ac:dyDescent="0.3">
      <c r="A145" s="26">
        <f>VALUE(MID(Tabla3[[#This Row],[COD]],1,1))</f>
        <v>3</v>
      </c>
      <c r="B145" s="30"/>
      <c r="C145" s="6">
        <v>31002</v>
      </c>
      <c r="D145" s="22">
        <v>0.36893099760419551</v>
      </c>
      <c r="E145" s="22">
        <v>0</v>
      </c>
      <c r="F145" s="22">
        <v>0.1942968662470137</v>
      </c>
      <c r="G145" s="22">
        <v>3.863431331758592E-3</v>
      </c>
      <c r="H145" s="22">
        <v>2.7707495641840128E-2</v>
      </c>
      <c r="I145" s="22">
        <v>0.33968909696124372</v>
      </c>
      <c r="J145" s="22">
        <v>0.70250897853321204</v>
      </c>
      <c r="K145" s="22">
        <v>0.33766699731288807</v>
      </c>
      <c r="L145" s="22">
        <v>8.2407535372836058E-2</v>
      </c>
      <c r="M145" s="22">
        <v>1.2723936222292422E-2</v>
      </c>
      <c r="N145" s="22">
        <v>0.98711159102452983</v>
      </c>
      <c r="O145" s="22">
        <v>1.316881140503107E-3</v>
      </c>
      <c r="P145" s="22">
        <v>5.7486031963545257E-2</v>
      </c>
      <c r="Q145" s="4">
        <v>6.6053432526257436E-2</v>
      </c>
      <c r="R145" s="4">
        <v>0.34863816804285941</v>
      </c>
      <c r="S145" s="20">
        <v>0.11513765352198661</v>
      </c>
      <c r="T145" s="20">
        <v>-5.7109057218196098E-2</v>
      </c>
      <c r="U145" s="20">
        <v>0.43161486050754222</v>
      </c>
      <c r="V145" s="20">
        <v>0.1958074334609905</v>
      </c>
      <c r="W145" s="20">
        <v>-7.909366648996026E-2</v>
      </c>
      <c r="X145" s="20">
        <v>0.47457817510430667</v>
      </c>
      <c r="Y145" s="20">
        <v>1.0930940953205268</v>
      </c>
      <c r="Z145" s="20">
        <v>2.7341691027117672</v>
      </c>
      <c r="AA145" s="20">
        <v>1.8665766439143878</v>
      </c>
      <c r="AB145" s="20">
        <v>1.7549257652712777</v>
      </c>
      <c r="AC145" s="20">
        <v>1.594825809259427</v>
      </c>
      <c r="AD145" s="20">
        <v>1.0499634489571232</v>
      </c>
      <c r="AE145" s="20">
        <v>1.0309096775997642</v>
      </c>
      <c r="AF145" s="20">
        <v>3.4932468355055732</v>
      </c>
      <c r="AG145" s="9">
        <v>0.18213865291153949</v>
      </c>
      <c r="AH145" s="8">
        <v>4.8710532851704782</v>
      </c>
      <c r="AI145" s="20">
        <f>AVERAGE(Tabla3[[#This Row],[Emissions from degradation per capita 2010]:[Emissions from degradation per capita 2022]])</f>
        <v>0.23966998764275835</v>
      </c>
      <c r="AJ145" s="20">
        <f>AVERAGE(Tabla3[[#This Row],[Net emissions from deforestation per capita tCO2  2010]:[Net emissions from deforestation per capita tCO2  2023]])</f>
        <v>1.1213319126733228</v>
      </c>
      <c r="AK145" s="20">
        <v>1874.9015499520301</v>
      </c>
      <c r="AL145" s="20">
        <v>-942.29944410023563</v>
      </c>
      <c r="AM145" s="20">
        <v>7215.305623104583</v>
      </c>
      <c r="AN145" s="20">
        <v>3315.8030782284131</v>
      </c>
      <c r="AO145" s="20">
        <v>-1356.5354739693084</v>
      </c>
      <c r="AP145" s="20">
        <v>8241.9991670364943</v>
      </c>
      <c r="AQ145" s="20">
        <v>19220.966572116144</v>
      </c>
      <c r="AR145" s="20">
        <v>48670.94419737217</v>
      </c>
      <c r="AS145" s="20">
        <v>33631.97797004944</v>
      </c>
      <c r="AT145" s="20">
        <v>31999.31640395648</v>
      </c>
      <c r="AU145" s="20">
        <v>29426.131006645686</v>
      </c>
      <c r="AV145" s="20">
        <v>19600.717665131579</v>
      </c>
      <c r="AW145" s="20">
        <v>19468.729261471548</v>
      </c>
      <c r="AX145" s="20">
        <v>66724.507804991954</v>
      </c>
      <c r="AY145" s="31">
        <f>AVERAGE(Tabla3[[#This Row],[Net emissions tCO2 2011]:[Net emissions tCO2 2013]])</f>
        <v>3196.2697524109203</v>
      </c>
      <c r="AZ145" s="31">
        <f>AVERAGE(Tabla3[[#This Row],[Net emissions tCO2 2021]:[Net emissions tCO2 2023]])</f>
        <v>35264.651577198361</v>
      </c>
    </row>
    <row r="146" spans="1:52" x14ac:dyDescent="0.3">
      <c r="A146" s="26">
        <f>VALUE(MID(Tabla3[[#This Row],[COD]],1,1))</f>
        <v>3</v>
      </c>
      <c r="B146" s="30"/>
      <c r="C146" s="7">
        <v>31003</v>
      </c>
      <c r="D146" s="22">
        <v>23.385873369669625</v>
      </c>
      <c r="E146" s="22">
        <v>10.97447851204919</v>
      </c>
      <c r="F146" s="22">
        <v>3.4025537024567329</v>
      </c>
      <c r="G146" s="22">
        <v>3.0407109356509823</v>
      </c>
      <c r="H146" s="22">
        <v>3.0730234667481486</v>
      </c>
      <c r="I146" s="22">
        <v>1.7050161154117323</v>
      </c>
      <c r="J146" s="22">
        <v>7.2949081427893017</v>
      </c>
      <c r="K146" s="22">
        <v>2.6452325076976768</v>
      </c>
      <c r="L146" s="22">
        <v>4.7351984584734019</v>
      </c>
      <c r="M146" s="22">
        <v>9.6024453904067713</v>
      </c>
      <c r="N146" s="22">
        <v>6.3344380838798324</v>
      </c>
      <c r="O146" s="22">
        <v>3.803494259782835</v>
      </c>
      <c r="P146" s="22">
        <v>11.713703167094625</v>
      </c>
      <c r="Q146" s="4">
        <v>5.8059143833856348</v>
      </c>
      <c r="R146" s="4">
        <v>7.2838785035857638</v>
      </c>
      <c r="S146" s="20">
        <v>11.381833585790991</v>
      </c>
      <c r="T146" s="20">
        <v>18.35365289603509</v>
      </c>
      <c r="U146" s="20">
        <v>14.529665303144636</v>
      </c>
      <c r="V146" s="20">
        <v>9.3014101911539875</v>
      </c>
      <c r="W146" s="20">
        <v>10.903684788530269</v>
      </c>
      <c r="X146" s="20">
        <v>11.768696217265312</v>
      </c>
      <c r="Y146" s="20">
        <v>4.4704623802587511</v>
      </c>
      <c r="Z146" s="20">
        <v>8.6931721756958513</v>
      </c>
      <c r="AA146" s="20">
        <v>8.7612851915699697</v>
      </c>
      <c r="AB146" s="20">
        <v>7.9728318088598735</v>
      </c>
      <c r="AC146" s="20">
        <v>10.606325892337473</v>
      </c>
      <c r="AD146" s="20">
        <v>6.169783577565731</v>
      </c>
      <c r="AE146" s="20">
        <v>3.1423456466325033</v>
      </c>
      <c r="AF146" s="20">
        <v>29.37316854704908</v>
      </c>
      <c r="AG146" s="9">
        <v>14.087553121367543</v>
      </c>
      <c r="AH146" s="8">
        <v>12.906076151970117</v>
      </c>
      <c r="AI146" s="20">
        <f>AVERAGE(Tabla3[[#This Row],[Emissions from degradation per capita 2010]:[Emissions from degradation per capita 2022]])</f>
        <v>7.054698162470066</v>
      </c>
      <c r="AJ146" s="20">
        <f>AVERAGE(Tabla3[[#This Row],[Net emissions from deforestation per capita tCO2  2010]:[Net emissions from deforestation per capita tCO2  2023]])</f>
        <v>11.102022728706396</v>
      </c>
      <c r="AK146" s="20">
        <v>775501.23136786919</v>
      </c>
      <c r="AL146" s="20">
        <v>1286517.6534004756</v>
      </c>
      <c r="AM146" s="20">
        <v>1046964.0927486931</v>
      </c>
      <c r="AN146" s="20">
        <v>688471.77952883579</v>
      </c>
      <c r="AO146" s="20">
        <v>828451.0665477413</v>
      </c>
      <c r="AP146" s="20">
        <v>917252.18317365844</v>
      </c>
      <c r="AQ146" s="20">
        <v>357194.41464505449</v>
      </c>
      <c r="AR146" s="20">
        <v>711640.46064681385</v>
      </c>
      <c r="AS146" s="20">
        <v>734397.20861296961</v>
      </c>
      <c r="AT146" s="20">
        <v>683933.43105942651</v>
      </c>
      <c r="AU146" s="20">
        <v>930641.45909725921</v>
      </c>
      <c r="AV146" s="20">
        <v>553460.43582553393</v>
      </c>
      <c r="AW146" s="20">
        <v>288046.25604421506</v>
      </c>
      <c r="AX146" s="20">
        <v>2750121.651554564</v>
      </c>
      <c r="AY146" s="31">
        <f>AVERAGE(Tabla3[[#This Row],[Net emissions tCO2 2011]:[Net emissions tCO2 2013]])</f>
        <v>1007317.8418926682</v>
      </c>
      <c r="AZ146" s="31">
        <f>AVERAGE(Tabla3[[#This Row],[Net emissions tCO2 2021]:[Net emissions tCO2 2023]])</f>
        <v>1197209.4478081043</v>
      </c>
    </row>
    <row r="147" spans="1:52" x14ac:dyDescent="0.3">
      <c r="A147" s="26">
        <f>VALUE(MID(Tabla3[[#This Row],[COD]],1,1))</f>
        <v>3</v>
      </c>
      <c r="B147" s="30"/>
      <c r="C147" s="6">
        <v>31101</v>
      </c>
      <c r="D147" s="22">
        <v>0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0.22370473878796879</v>
      </c>
      <c r="Q147" s="4">
        <v>0</v>
      </c>
      <c r="R147" s="4">
        <v>7.4568246262656263E-2</v>
      </c>
      <c r="S147" s="20">
        <v>-3.9801523824066175E-3</v>
      </c>
      <c r="T147" s="20">
        <v>-4.2773747490967946E-3</v>
      </c>
      <c r="U147" s="20">
        <v>-5.6159967100558325E-3</v>
      </c>
      <c r="V147" s="20">
        <v>-4.4396370047588667E-3</v>
      </c>
      <c r="W147" s="20">
        <v>4.4373255213615787E-3</v>
      </c>
      <c r="X147" s="20">
        <v>2.5204648693832269E-2</v>
      </c>
      <c r="Y147" s="20">
        <v>2.4118355631473538E-2</v>
      </c>
      <c r="Z147" s="20">
        <v>2.5082095393480237E-2</v>
      </c>
      <c r="AA147" s="20">
        <v>1.1932431319639992E-2</v>
      </c>
      <c r="AB147" s="20">
        <v>4.6179029997811009E-3</v>
      </c>
      <c r="AC147" s="20">
        <v>3.0907152794643313E-2</v>
      </c>
      <c r="AD147" s="20">
        <v>-6.3521032161279051E-3</v>
      </c>
      <c r="AE147" s="20">
        <v>1.531885721546922E-3</v>
      </c>
      <c r="AF147" s="20">
        <v>-3.3175312875780168E-3</v>
      </c>
      <c r="AG147" s="9">
        <v>-4.7866869088681674E-3</v>
      </c>
      <c r="AH147" s="8">
        <v>-2.7161422126562966E-3</v>
      </c>
      <c r="AI147" s="20">
        <f>AVERAGE(Tabla3[[#This Row],[Emissions from degradation per capita 2010]:[Emissions from degradation per capita 2022]])</f>
        <v>1.7208056829843752E-2</v>
      </c>
      <c r="AJ147" s="20">
        <f>AVERAGE(Tabla3[[#This Row],[Net emissions from deforestation per capita tCO2  2010]:[Net emissions from deforestation per capita tCO2  2023]])</f>
        <v>7.1320716232667796E-3</v>
      </c>
      <c r="AK147" s="20">
        <v>-98.827183655156318</v>
      </c>
      <c r="AL147" s="20">
        <v>-106.11739015034237</v>
      </c>
      <c r="AM147" s="20">
        <v>-139.20932644886398</v>
      </c>
      <c r="AN147" s="20">
        <v>-109.95648969686285</v>
      </c>
      <c r="AO147" s="20">
        <v>109.80605735161362</v>
      </c>
      <c r="AP147" s="20">
        <v>623.18493895500285</v>
      </c>
      <c r="AQ147" s="20">
        <v>595.79573916429081</v>
      </c>
      <c r="AR147" s="20">
        <v>619.07627850187919</v>
      </c>
      <c r="AS147" s="20">
        <v>294.26568877364184</v>
      </c>
      <c r="AT147" s="20">
        <v>113.78512991460633</v>
      </c>
      <c r="AU147" s="20">
        <v>760.9031946513237</v>
      </c>
      <c r="AV147" s="20">
        <v>-156.24903491031421</v>
      </c>
      <c r="AW147" s="20">
        <v>37.647623492737154</v>
      </c>
      <c r="AX147" s="20">
        <v>-81.461980766478206</v>
      </c>
      <c r="AY147" s="31">
        <f>AVERAGE(Tabla3[[#This Row],[Net emissions tCO2 2011]:[Net emissions tCO2 2013]])</f>
        <v>-118.42773543202306</v>
      </c>
      <c r="AZ147" s="31">
        <f>AVERAGE(Tabla3[[#This Row],[Net emissions tCO2 2021]:[Net emissions tCO2 2023]])</f>
        <v>-66.687797394685091</v>
      </c>
    </row>
    <row r="148" spans="1:52" x14ac:dyDescent="0.3">
      <c r="A148" s="26">
        <f>VALUE(MID(Tabla3[[#This Row],[COD]],1,1))</f>
        <v>3</v>
      </c>
      <c r="B148" s="30"/>
      <c r="C148" s="7">
        <v>31201</v>
      </c>
      <c r="D148" s="22">
        <v>0.33811277166719117</v>
      </c>
      <c r="E148" s="22">
        <v>0</v>
      </c>
      <c r="F148" s="22">
        <v>0.49293905839840096</v>
      </c>
      <c r="G148" s="22">
        <v>0</v>
      </c>
      <c r="H148" s="22">
        <v>4.535821926721738E-4</v>
      </c>
      <c r="I148" s="22">
        <v>2.8895566691385988E-2</v>
      </c>
      <c r="J148" s="22">
        <v>0.35348958294316024</v>
      </c>
      <c r="K148" s="22">
        <v>4.5386256902740008E-2</v>
      </c>
      <c r="L148" s="22">
        <v>0</v>
      </c>
      <c r="M148" s="22">
        <v>4.4395056928871003E-2</v>
      </c>
      <c r="N148" s="22">
        <v>0.14748773804081744</v>
      </c>
      <c r="O148" s="22">
        <v>0.28451718671797577</v>
      </c>
      <c r="P148" s="22">
        <v>9.9423263424261915E-2</v>
      </c>
      <c r="Q148" s="4">
        <v>0.16431301946613366</v>
      </c>
      <c r="R148" s="4">
        <v>0.17714272939435172</v>
      </c>
      <c r="S148" s="20">
        <v>7.0751065368873132</v>
      </c>
      <c r="T148" s="20">
        <v>3.4672973825231224</v>
      </c>
      <c r="U148" s="20">
        <v>2.9296736820741525</v>
      </c>
      <c r="V148" s="20">
        <v>0.3713377273400093</v>
      </c>
      <c r="W148" s="20">
        <v>-0.18224894887735824</v>
      </c>
      <c r="X148" s="20">
        <v>0.67628210213375861</v>
      </c>
      <c r="Y148" s="20">
        <v>0.10128470021801568</v>
      </c>
      <c r="Z148" s="20">
        <v>1.7781268915529553</v>
      </c>
      <c r="AA148" s="20">
        <v>3.6438430862540132</v>
      </c>
      <c r="AB148" s="20">
        <v>5.9131626087668652</v>
      </c>
      <c r="AC148" s="20">
        <v>1.0715912521460922</v>
      </c>
      <c r="AD148" s="20">
        <v>4.5395920456945298</v>
      </c>
      <c r="AE148" s="20">
        <v>4.2514596705862244</v>
      </c>
      <c r="AF148" s="20">
        <v>8.7550334065920907</v>
      </c>
      <c r="AG148" s="9">
        <v>2.2549763889653258</v>
      </c>
      <c r="AH148" s="8">
        <v>5.8396226937028244</v>
      </c>
      <c r="AI148" s="20">
        <f>AVERAGE(Tabla3[[#This Row],[Emissions from degradation per capita 2010]:[Emissions from degradation per capita 2022]])</f>
        <v>0.14116154337749823</v>
      </c>
      <c r="AJ148" s="20">
        <f>AVERAGE(Tabla3[[#This Row],[Net emissions from deforestation per capita tCO2  2010]:[Net emissions from deforestation per capita tCO2  2023]])</f>
        <v>3.1708244388494129</v>
      </c>
      <c r="AK148" s="20">
        <v>102341.41605607499</v>
      </c>
      <c r="AL148" s="20">
        <v>50230.737180612472</v>
      </c>
      <c r="AM148" s="20">
        <v>42503.705779531803</v>
      </c>
      <c r="AN148" s="20">
        <v>5395.5371782503353</v>
      </c>
      <c r="AO148" s="20">
        <v>-2651.9044551144398</v>
      </c>
      <c r="AP148" s="20">
        <v>9855.4590743952649</v>
      </c>
      <c r="AQ148" s="20">
        <v>1478.1489149817207</v>
      </c>
      <c r="AR148" s="20">
        <v>25989.102646937994</v>
      </c>
      <c r="AS148" s="20">
        <v>53334.931253499992</v>
      </c>
      <c r="AT148" s="20">
        <v>86681.050681913475</v>
      </c>
      <c r="AU148" s="20">
        <v>15730.959581504634</v>
      </c>
      <c r="AV148" s="20">
        <v>66741.082255800982</v>
      </c>
      <c r="AW148" s="20">
        <v>62594.240730040976</v>
      </c>
      <c r="AX148" s="20">
        <v>129092.96758020038</v>
      </c>
      <c r="AY148" s="31">
        <f>AVERAGE(Tabla3[[#This Row],[Net emissions tCO2 2011]:[Net emissions tCO2 2013]])</f>
        <v>32709.993379464871</v>
      </c>
      <c r="AZ148" s="31">
        <f>AVERAGE(Tabla3[[#This Row],[Net emissions tCO2 2021]:[Net emissions tCO2 2023]])</f>
        <v>86142.763522014109</v>
      </c>
    </row>
    <row r="149" spans="1:52" x14ac:dyDescent="0.3">
      <c r="A149" s="26">
        <f>VALUE(MID(Tabla3[[#This Row],[COD]],1,1))</f>
        <v>3</v>
      </c>
      <c r="B149" s="30"/>
      <c r="C149" s="6">
        <v>31202</v>
      </c>
      <c r="D149" s="22">
        <v>1.8634408450891984</v>
      </c>
      <c r="E149" s="22">
        <v>8.3814385041471873E-3</v>
      </c>
      <c r="F149" s="22">
        <v>1.4594080331375017</v>
      </c>
      <c r="G149" s="22">
        <v>3.5617733920327757E-2</v>
      </c>
      <c r="H149" s="22">
        <v>0.12658150188580353</v>
      </c>
      <c r="I149" s="22">
        <v>3.3516854098401661E-2</v>
      </c>
      <c r="J149" s="22">
        <v>0.40442370968504449</v>
      </c>
      <c r="K149" s="22">
        <v>4.8583779289231002</v>
      </c>
      <c r="L149" s="22">
        <v>0.17074548191948632</v>
      </c>
      <c r="M149" s="22">
        <v>6.6784833887480518E-3</v>
      </c>
      <c r="N149" s="22">
        <v>1.1626433403399243</v>
      </c>
      <c r="O149" s="22">
        <v>0.43610196915843241</v>
      </c>
      <c r="P149" s="22">
        <v>0.87835276240842919</v>
      </c>
      <c r="Q149" s="4">
        <v>0.50113573518732557</v>
      </c>
      <c r="R149" s="4">
        <v>0.82569935730226207</v>
      </c>
      <c r="S149" s="20">
        <v>6.4201878242194503</v>
      </c>
      <c r="T149" s="20">
        <v>6.1445834762202187</v>
      </c>
      <c r="U149" s="20">
        <v>5.4797104637229808</v>
      </c>
      <c r="V149" s="20">
        <v>0.82601054861717826</v>
      </c>
      <c r="W149" s="20">
        <v>-0.8990766921980049</v>
      </c>
      <c r="X149" s="20">
        <v>1.9773232978828379</v>
      </c>
      <c r="Y149" s="20">
        <v>0.24774943288595092</v>
      </c>
      <c r="Z149" s="20">
        <v>2.7971392232731298</v>
      </c>
      <c r="AA149" s="20">
        <v>3.5275295100368562</v>
      </c>
      <c r="AB149" s="20">
        <v>6.8275783631905655</v>
      </c>
      <c r="AC149" s="20">
        <v>4.0787149678628438</v>
      </c>
      <c r="AD149" s="20">
        <v>5.6159237163916416</v>
      </c>
      <c r="AE149" s="20">
        <v>-6.336723899172246E-2</v>
      </c>
      <c r="AF149" s="20">
        <v>5.8514981290224028</v>
      </c>
      <c r="AG149" s="9">
        <v>4.136466925612142</v>
      </c>
      <c r="AH149" s="8">
        <v>196.09431278224724</v>
      </c>
      <c r="AI149" s="20">
        <f>AVERAGE(Tabla3[[#This Row],[Emissions from degradation per capita 2010]:[Emissions from degradation per capita 2022]])</f>
        <v>0.88032846788142649</v>
      </c>
      <c r="AJ149" s="20">
        <f>AVERAGE(Tabla3[[#This Row],[Net emissions from deforestation per capita tCO2  2010]:[Net emissions from deforestation per capita tCO2  2023]])</f>
        <v>3.4879646444383092</v>
      </c>
      <c r="AK149" s="20">
        <v>59162.030800182234</v>
      </c>
      <c r="AL149" s="20">
        <v>57777.518426898714</v>
      </c>
      <c r="AM149" s="20">
        <v>52550.423347103388</v>
      </c>
      <c r="AN149" s="20">
        <v>8076.7311443787694</v>
      </c>
      <c r="AO149" s="20">
        <v>-8959.2992377531191</v>
      </c>
      <c r="AP149" s="20">
        <v>20075.763443404452</v>
      </c>
      <c r="AQ149" s="20">
        <v>2561.7291360407326</v>
      </c>
      <c r="AR149" s="20">
        <v>29448.281742619511</v>
      </c>
      <c r="AS149" s="20">
        <v>37797.478700044914</v>
      </c>
      <c r="AT149" s="20">
        <v>74441.086893866741</v>
      </c>
      <c r="AU149" s="20">
        <v>45232.94899359894</v>
      </c>
      <c r="AV149" s="20">
        <v>63336.387673464931</v>
      </c>
      <c r="AW149" s="20">
        <v>-726.50539504009794</v>
      </c>
      <c r="AX149" s="20">
        <v>68187.507697498062</v>
      </c>
      <c r="AY149" s="31">
        <f>AVERAGE(Tabla3[[#This Row],[Net emissions tCO2 2011]:[Net emissions tCO2 2013]])</f>
        <v>39468.224306126962</v>
      </c>
      <c r="AZ149" s="31">
        <f>AVERAGE(Tabla3[[#This Row],[Net emissions tCO2 2021]:[Net emissions tCO2 2023]])</f>
        <v>43599.129991974296</v>
      </c>
    </row>
    <row r="150" spans="1:52" x14ac:dyDescent="0.3">
      <c r="A150" s="26">
        <f>VALUE(MID(Tabla3[[#This Row],[COD]],1,1))</f>
        <v>3</v>
      </c>
      <c r="B150" s="30"/>
      <c r="C150" s="7">
        <v>31203</v>
      </c>
      <c r="D150" s="22">
        <v>1.4980647217638041</v>
      </c>
      <c r="E150" s="22">
        <v>0</v>
      </c>
      <c r="F150" s="22">
        <v>0.94278102581095391</v>
      </c>
      <c r="G150" s="22">
        <v>0.10402701749789707</v>
      </c>
      <c r="H150" s="22">
        <v>6.1168655701694025E-2</v>
      </c>
      <c r="I150" s="22">
        <v>0</v>
      </c>
      <c r="J150" s="22">
        <v>0.79032606463396671</v>
      </c>
      <c r="K150" s="22">
        <v>0.40875742581956015</v>
      </c>
      <c r="L150" s="22">
        <v>4.272412979723166E-4</v>
      </c>
      <c r="M150" s="22">
        <v>0.45129791402492547</v>
      </c>
      <c r="N150" s="22">
        <v>0.49927717658256099</v>
      </c>
      <c r="O150" s="22">
        <v>3.8218708752737092E-3</v>
      </c>
      <c r="P150" s="22">
        <v>1.847116237965569</v>
      </c>
      <c r="Q150" s="4">
        <v>0.34893601443628364</v>
      </c>
      <c r="R150" s="4">
        <v>0.78340509514113454</v>
      </c>
      <c r="S150" s="20">
        <v>0.12641297984623531</v>
      </c>
      <c r="T150" s="20">
        <v>-1.6224497876955717E-2</v>
      </c>
      <c r="U150" s="20">
        <v>1.3193973546475139E-2</v>
      </c>
      <c r="V150" s="20">
        <v>8.0491498603088747E-3</v>
      </c>
      <c r="W150" s="20">
        <v>-5.1292641875362435E-2</v>
      </c>
      <c r="X150" s="20">
        <v>-2.3104962981048823E-3</v>
      </c>
      <c r="Y150" s="20">
        <v>-5.6679496062913406E-2</v>
      </c>
      <c r="Z150" s="20">
        <v>3.0669942413953693E-2</v>
      </c>
      <c r="AA150" s="20">
        <v>0.20711703858533537</v>
      </c>
      <c r="AB150" s="20">
        <v>0.38168464833918858</v>
      </c>
      <c r="AC150" s="20">
        <v>3.0687300388626177E-2</v>
      </c>
      <c r="AD150" s="20">
        <v>-4.7879558024633111E-2</v>
      </c>
      <c r="AE150" s="20">
        <v>5.0720185407326389E-2</v>
      </c>
      <c r="AF150" s="20">
        <v>0.73366505572822982</v>
      </c>
      <c r="AG150" s="9">
        <v>1.6743409817046053E-3</v>
      </c>
      <c r="AH150" s="8">
        <v>0.1018579172109389</v>
      </c>
      <c r="AI150" s="20">
        <f>AVERAGE(Tabla3[[#This Row],[Emissions from degradation per capita 2010]:[Emissions from degradation per capita 2022]])</f>
        <v>0.50823579630570592</v>
      </c>
      <c r="AJ150" s="20">
        <f>AVERAGE(Tabla3[[#This Row],[Net emissions from deforestation per capita tCO2  2010]:[Net emissions from deforestation per capita tCO2  2023]])</f>
        <v>0.10055811314126498</v>
      </c>
      <c r="AK150" s="20">
        <v>1329.2324830831642</v>
      </c>
      <c r="AL150" s="20">
        <v>-172.57998391717797</v>
      </c>
      <c r="AM150" s="20">
        <v>141.94076741297954</v>
      </c>
      <c r="AN150" s="20">
        <v>87.57475048016056</v>
      </c>
      <c r="AO150" s="20">
        <v>-564.27035327086219</v>
      </c>
      <c r="AP150" s="20">
        <v>-25.699650323820606</v>
      </c>
      <c r="AQ150" s="20">
        <v>-637.30425373139838</v>
      </c>
      <c r="AR150" s="20">
        <v>348.59456547699767</v>
      </c>
      <c r="AS150" s="20">
        <v>2379.1534222297473</v>
      </c>
      <c r="AT150" s="20">
        <v>4430.9770825696405</v>
      </c>
      <c r="AU150" s="20">
        <v>359.96203355858506</v>
      </c>
      <c r="AV150" s="20">
        <v>-567.4685217079516</v>
      </c>
      <c r="AW150" s="20">
        <v>607.27277988191884</v>
      </c>
      <c r="AX150" s="20">
        <v>8873.67884903294</v>
      </c>
      <c r="AY150" s="31">
        <f>AVERAGE(Tabla3[[#This Row],[Net emissions tCO2 2011]:[Net emissions tCO2 2013]])</f>
        <v>18.97851132532071</v>
      </c>
      <c r="AZ150" s="31">
        <f>AVERAGE(Tabla3[[#This Row],[Net emissions tCO2 2021]:[Net emissions tCO2 2023]])</f>
        <v>2971.1610357356353</v>
      </c>
    </row>
    <row r="151" spans="1:52" x14ac:dyDescent="0.3">
      <c r="A151" s="26">
        <f>VALUE(MID(Tabla3[[#This Row],[COD]],1,1))</f>
        <v>3</v>
      </c>
      <c r="B151" s="30"/>
      <c r="C151" s="6">
        <v>31204</v>
      </c>
      <c r="D151" s="22">
        <v>51.530292992362327</v>
      </c>
      <c r="E151" s="22">
        <v>1.8184862603172582</v>
      </c>
      <c r="F151" s="22">
        <v>5.5620418158906419</v>
      </c>
      <c r="G151" s="22">
        <v>1.4713960310285337</v>
      </c>
      <c r="H151" s="22">
        <v>12.209000871643564</v>
      </c>
      <c r="I151" s="22">
        <v>0.31011909854828729</v>
      </c>
      <c r="J151" s="22">
        <v>12.767427505727669</v>
      </c>
      <c r="K151" s="22">
        <v>1.6720838395273225</v>
      </c>
      <c r="L151" s="22">
        <v>3.1304778833903888</v>
      </c>
      <c r="M151" s="22">
        <v>1.5882775662753721</v>
      </c>
      <c r="N151" s="22">
        <v>4.6810086368613426</v>
      </c>
      <c r="O151" s="22">
        <v>1.2287283861553049</v>
      </c>
      <c r="P151" s="22">
        <v>13.791410192366744</v>
      </c>
      <c r="Q151" s="4">
        <v>2.9506413690788111</v>
      </c>
      <c r="R151" s="4">
        <v>6.5670490717944645</v>
      </c>
      <c r="S151" s="20">
        <v>23.029062209741763</v>
      </c>
      <c r="T151" s="20">
        <v>33.839660718992846</v>
      </c>
      <c r="U151" s="20">
        <v>17.273633426916508</v>
      </c>
      <c r="V151" s="20">
        <v>19.204061511492839</v>
      </c>
      <c r="W151" s="20">
        <v>24.862678657371145</v>
      </c>
      <c r="X151" s="20">
        <v>28.727814714304792</v>
      </c>
      <c r="Y151" s="20">
        <v>1.8329878113491025</v>
      </c>
      <c r="Z151" s="20">
        <v>7.3373393807387597</v>
      </c>
      <c r="AA151" s="20">
        <v>15.27705578248551</v>
      </c>
      <c r="AB151" s="20">
        <v>4.6224367032096492</v>
      </c>
      <c r="AC151" s="20">
        <v>6.141765123857069</v>
      </c>
      <c r="AD151" s="20">
        <v>7.8355917973585649</v>
      </c>
      <c r="AE151" s="20">
        <v>1.6976558875771071</v>
      </c>
      <c r="AF151" s="20">
        <v>10.263176189022335</v>
      </c>
      <c r="AG151" s="9">
        <v>23.119713884738943</v>
      </c>
      <c r="AH151" s="8">
        <v>6.5511828068643707</v>
      </c>
      <c r="AI151" s="20">
        <f>AVERAGE(Tabla3[[#This Row],[Emissions from degradation per capita 2010]:[Emissions from degradation per capita 2022]])</f>
        <v>8.5969808523149798</v>
      </c>
      <c r="AJ151" s="20">
        <f>AVERAGE(Tabla3[[#This Row],[Net emissions from deforestation per capita tCO2  2010]:[Net emissions from deforestation per capita tCO2  2023]])</f>
        <v>14.424637136744144</v>
      </c>
      <c r="AK151" s="20">
        <v>446441.39999805385</v>
      </c>
      <c r="AL151" s="20">
        <v>675304.26930822129</v>
      </c>
      <c r="AM151" s="20">
        <v>354575.87335431518</v>
      </c>
      <c r="AN151" s="20">
        <v>405167.28976947593</v>
      </c>
      <c r="AO151" s="20">
        <v>538724.52114791796</v>
      </c>
      <c r="AP151" s="20">
        <v>638877.87143142428</v>
      </c>
      <c r="AQ151" s="20">
        <v>41808.618989061681</v>
      </c>
      <c r="AR151" s="20">
        <v>171546.99472167221</v>
      </c>
      <c r="AS151" s="20">
        <v>365900.76304631046</v>
      </c>
      <c r="AT151" s="20">
        <v>113346.77039940382</v>
      </c>
      <c r="AU151" s="20">
        <v>154109.17048782157</v>
      </c>
      <c r="AV151" s="20">
        <v>201076.95670381549</v>
      </c>
      <c r="AW151" s="20">
        <v>44534.606898810249</v>
      </c>
      <c r="AX151" s="20">
        <v>275083.91139436566</v>
      </c>
      <c r="AY151" s="31">
        <f>AVERAGE(Tabla3[[#This Row],[Net emissions tCO2 2011]:[Net emissions tCO2 2013]])</f>
        <v>478349.14414400415</v>
      </c>
      <c r="AZ151" s="31">
        <f>AVERAGE(Tabla3[[#This Row],[Net emissions tCO2 2021]:[Net emissions tCO2 2023]])</f>
        <v>173565.15833233047</v>
      </c>
    </row>
    <row r="152" spans="1:52" x14ac:dyDescent="0.3">
      <c r="A152" s="26">
        <f>VALUE(MID(Tabla3[[#This Row],[COD]],1,1))</f>
        <v>3</v>
      </c>
      <c r="B152" s="30"/>
      <c r="C152" s="7">
        <v>31205</v>
      </c>
      <c r="D152" s="22">
        <v>3.5360794601492294</v>
      </c>
      <c r="E152" s="22">
        <v>2.1866097464723593</v>
      </c>
      <c r="F152" s="22">
        <v>1.5367099179934911</v>
      </c>
      <c r="G152" s="22">
        <v>1.8505411639326634</v>
      </c>
      <c r="H152" s="22">
        <v>4.2315277690011808</v>
      </c>
      <c r="I152" s="22">
        <v>1.0792496488923966</v>
      </c>
      <c r="J152" s="22">
        <v>2.0459729899364101</v>
      </c>
      <c r="K152" s="22">
        <v>1.5047199365547017</v>
      </c>
      <c r="L152" s="22">
        <v>0.75121663573579056</v>
      </c>
      <c r="M152" s="22">
        <v>1.4585107075761581</v>
      </c>
      <c r="N152" s="22">
        <v>1.4344634822800109</v>
      </c>
      <c r="O152" s="22">
        <v>1.1428540593127672</v>
      </c>
      <c r="P152" s="22">
        <v>1.3578845066926404</v>
      </c>
      <c r="Q152" s="4">
        <v>1.8579536094661713</v>
      </c>
      <c r="R152" s="4">
        <v>1.3117340160951396</v>
      </c>
      <c r="S152" s="20">
        <v>5.6328690367386827</v>
      </c>
      <c r="T152" s="20">
        <v>8.7431646649485142</v>
      </c>
      <c r="U152" s="20">
        <v>1.8607712127209102</v>
      </c>
      <c r="V152" s="20">
        <v>4.0394647068117226</v>
      </c>
      <c r="W152" s="20">
        <v>9.2873135587910394</v>
      </c>
      <c r="X152" s="20">
        <v>7.2037687940755761</v>
      </c>
      <c r="Y152" s="20">
        <v>0.34244024619133867</v>
      </c>
      <c r="Z152" s="20">
        <v>4.7056221352661476</v>
      </c>
      <c r="AA152" s="20">
        <v>5.9928843182483336</v>
      </c>
      <c r="AB152" s="20">
        <v>4.2689916401042112</v>
      </c>
      <c r="AC152" s="20">
        <v>6.062000886067457</v>
      </c>
      <c r="AD152" s="20">
        <v>9.4046236230614113</v>
      </c>
      <c r="AE152" s="20">
        <v>-1.1915593886553795</v>
      </c>
      <c r="AF152" s="20">
        <v>10.164115480422472</v>
      </c>
      <c r="AG152" s="9">
        <v>4.8406413859484418</v>
      </c>
      <c r="AH152" s="8">
        <v>6.099647700258795</v>
      </c>
      <c r="AI152" s="20">
        <f>AVERAGE(Tabla3[[#This Row],[Emissions from degradation per capita 2010]:[Emissions from degradation per capita 2022]])</f>
        <v>1.8551030788099847</v>
      </c>
      <c r="AJ152" s="20">
        <f>AVERAGE(Tabla3[[#This Row],[Net emissions from deforestation per capita tCO2  2010]:[Net emissions from deforestation per capita tCO2  2023]])</f>
        <v>5.4654622081994599</v>
      </c>
      <c r="AK152" s="20">
        <v>235628.54467581582</v>
      </c>
      <c r="AL152" s="20">
        <v>379794.32988069853</v>
      </c>
      <c r="AM152" s="20">
        <v>83822.160819438839</v>
      </c>
      <c r="AN152" s="20">
        <v>188461.22589630092</v>
      </c>
      <c r="AO152" s="20">
        <v>448233.61428793194</v>
      </c>
      <c r="AP152" s="20">
        <v>359266.35729813715</v>
      </c>
      <c r="AQ152" s="20">
        <v>17628.823873930116</v>
      </c>
      <c r="AR152" s="20">
        <v>249812.06791700926</v>
      </c>
      <c r="AS152" s="20">
        <v>327786.80067091086</v>
      </c>
      <c r="AT152" s="20">
        <v>240361.30530442749</v>
      </c>
      <c r="AU152" s="20">
        <v>351062.59531393857</v>
      </c>
      <c r="AV152" s="20">
        <v>559772.60266823822</v>
      </c>
      <c r="AW152" s="20">
        <v>-72838.833869114693</v>
      </c>
      <c r="AX152" s="20">
        <v>637666.11289526464</v>
      </c>
      <c r="AY152" s="31">
        <f>AVERAGE(Tabla3[[#This Row],[Net emissions tCO2 2011]:[Net emissions tCO2 2013]])</f>
        <v>217359.23886547945</v>
      </c>
      <c r="AZ152" s="31">
        <f>AVERAGE(Tabla3[[#This Row],[Net emissions tCO2 2021]:[Net emissions tCO2 2023]])</f>
        <v>374866.62723146268</v>
      </c>
    </row>
    <row r="153" spans="1:52" x14ac:dyDescent="0.3">
      <c r="A153" s="26">
        <f>VALUE(MID(Tabla3[[#This Row],[COD]],1,1))</f>
        <v>3</v>
      </c>
      <c r="B153" s="30"/>
      <c r="C153" s="6">
        <v>31206</v>
      </c>
      <c r="D153" s="22">
        <v>2.6134337755946624</v>
      </c>
      <c r="E153" s="22">
        <v>2.6347698368361616</v>
      </c>
      <c r="F153" s="22">
        <v>2.1931753522072097</v>
      </c>
      <c r="G153" s="22">
        <v>1.6627163803189684</v>
      </c>
      <c r="H153" s="22">
        <v>1.9051525091577817</v>
      </c>
      <c r="I153" s="22">
        <v>0.64610079504554385</v>
      </c>
      <c r="J153" s="22">
        <v>1.9487242023333846</v>
      </c>
      <c r="K153" s="22">
        <v>1.5813349965048842</v>
      </c>
      <c r="L153" s="22">
        <v>1.4249033198735306</v>
      </c>
      <c r="M153" s="22">
        <v>1.0087051769393955</v>
      </c>
      <c r="N153" s="22">
        <v>1.7670837418174765</v>
      </c>
      <c r="O153" s="22">
        <v>1.2066555088471118</v>
      </c>
      <c r="P153" s="22">
        <v>1.1934706334648437</v>
      </c>
      <c r="Q153" s="4">
        <v>2.1635538564541132</v>
      </c>
      <c r="R153" s="4">
        <v>1.3890699613764774</v>
      </c>
      <c r="S153" s="20">
        <v>1.4083293783091695</v>
      </c>
      <c r="T153" s="20">
        <v>3.769722877260465</v>
      </c>
      <c r="U153" s="20">
        <v>10.920791643085582</v>
      </c>
      <c r="V153" s="20">
        <v>5.1118330697585925</v>
      </c>
      <c r="W153" s="20">
        <v>7.8291838939348626</v>
      </c>
      <c r="X153" s="20">
        <v>4.6611967655104944</v>
      </c>
      <c r="Y153" s="20">
        <v>2.0435592399273372</v>
      </c>
      <c r="Z153" s="20">
        <v>3.2909115132088633</v>
      </c>
      <c r="AA153" s="20">
        <v>4.769915726919657</v>
      </c>
      <c r="AB153" s="20">
        <v>5.3133085515265472</v>
      </c>
      <c r="AC153" s="20">
        <v>4.1639781077637696</v>
      </c>
      <c r="AD153" s="20">
        <v>12.2199448283195</v>
      </c>
      <c r="AE153" s="20">
        <v>-2.2471441621276074</v>
      </c>
      <c r="AF153" s="20">
        <v>19.602679852470054</v>
      </c>
      <c r="AG153" s="9">
        <v>6.7143822928799777</v>
      </c>
      <c r="AH153" s="8">
        <v>9.9383639159520527</v>
      </c>
      <c r="AI153" s="20">
        <f>AVERAGE(Tabla3[[#This Row],[Emissions from degradation per capita 2010]:[Emissions from degradation per capita 2022]])</f>
        <v>1.6758635560723811</v>
      </c>
      <c r="AJ153" s="20">
        <f>AVERAGE(Tabla3[[#This Row],[Net emissions from deforestation per capita tCO2  2010]:[Net emissions from deforestation per capita tCO2  2023]])</f>
        <v>5.9184436632762356</v>
      </c>
      <c r="AK153" s="20">
        <v>45062.315117758495</v>
      </c>
      <c r="AL153" s="20">
        <v>124261.3752031367</v>
      </c>
      <c r="AM153" s="20">
        <v>370531.53965825075</v>
      </c>
      <c r="AN153" s="20">
        <v>178377.41496922608</v>
      </c>
      <c r="AO153" s="20">
        <v>280762.3636203981</v>
      </c>
      <c r="AP153" s="20">
        <v>171657.89328345496</v>
      </c>
      <c r="AQ153" s="20">
        <v>77232.234354573855</v>
      </c>
      <c r="AR153" s="20">
        <v>127552.43934046233</v>
      </c>
      <c r="AS153" s="20">
        <v>189484.90225188338</v>
      </c>
      <c r="AT153" s="20">
        <v>216198.52496161521</v>
      </c>
      <c r="AU153" s="20">
        <v>173454.67205700758</v>
      </c>
      <c r="AV153" s="20">
        <v>520838.48847263376</v>
      </c>
      <c r="AW153" s="20">
        <v>-97948.519738818155</v>
      </c>
      <c r="AX153" s="20">
        <v>873377.79814695078</v>
      </c>
      <c r="AY153" s="31">
        <f>AVERAGE(Tabla3[[#This Row],[Net emissions tCO2 2011]:[Net emissions tCO2 2013]])</f>
        <v>224390.10994353786</v>
      </c>
      <c r="AZ153" s="31">
        <f>AVERAGE(Tabla3[[#This Row],[Net emissions tCO2 2021]:[Net emissions tCO2 2023]])</f>
        <v>432089.25562692218</v>
      </c>
    </row>
    <row r="154" spans="1:52" x14ac:dyDescent="0.3">
      <c r="A154" s="26">
        <f>VALUE(MID(Tabla3[[#This Row],[COD]],1,1))</f>
        <v>3</v>
      </c>
      <c r="B154" s="30"/>
      <c r="C154" s="7">
        <v>31301</v>
      </c>
      <c r="D154" s="22">
        <v>0.35094007060908688</v>
      </c>
      <c r="E154" s="22">
        <v>0</v>
      </c>
      <c r="F154" s="22">
        <v>0</v>
      </c>
      <c r="G154" s="22">
        <v>5.6886893060034574E-4</v>
      </c>
      <c r="H154" s="22">
        <v>0</v>
      </c>
      <c r="I154" s="22">
        <v>0</v>
      </c>
      <c r="J154" s="22">
        <v>6.9577607778737783E-4</v>
      </c>
      <c r="K154" s="22">
        <v>0.33557744481053775</v>
      </c>
      <c r="L154" s="22">
        <v>0</v>
      </c>
      <c r="M154" s="22">
        <v>5.9685790495972849E-2</v>
      </c>
      <c r="N154" s="22">
        <v>0</v>
      </c>
      <c r="O154" s="22">
        <v>7.3733977530037284E-2</v>
      </c>
      <c r="P154" s="22">
        <v>1.2401313218454904</v>
      </c>
      <c r="Q154" s="4">
        <v>1.896229768667819E-4</v>
      </c>
      <c r="R154" s="4">
        <v>0.43795509979184249</v>
      </c>
      <c r="S154" s="20">
        <v>4.3036153369210767E-2</v>
      </c>
      <c r="T154" s="20">
        <v>-2.771779485176696E-2</v>
      </c>
      <c r="U154" s="20">
        <v>-2.7335507217952144E-2</v>
      </c>
      <c r="V154" s="20">
        <v>-1.6193419502384235E-2</v>
      </c>
      <c r="W154" s="20">
        <v>-1.6919595361881406E-2</v>
      </c>
      <c r="X154" s="20">
        <v>-1.3481305942763906E-2</v>
      </c>
      <c r="Y154" s="20">
        <v>-2.1373519786678962E-2</v>
      </c>
      <c r="Z154" s="20">
        <v>1.9856767477868926E-2</v>
      </c>
      <c r="AA154" s="20">
        <v>0.24372020941723252</v>
      </c>
      <c r="AB154" s="20">
        <v>0.29185465092170415</v>
      </c>
      <c r="AC154" s="20">
        <v>0.33385181531244951</v>
      </c>
      <c r="AD154" s="20">
        <v>-3.6576504262198384E-2</v>
      </c>
      <c r="AE154" s="20">
        <v>-3.9899172147585669E-2</v>
      </c>
      <c r="AF154" s="20">
        <v>3.0702085482239627E-2</v>
      </c>
      <c r="AG154" s="9">
        <v>-2.3909662825618152E-2</v>
      </c>
      <c r="AH154" s="8">
        <v>7.6952844069840098E-2</v>
      </c>
      <c r="AI154" s="20">
        <f>AVERAGE(Tabla3[[#This Row],[Emissions from degradation per capita 2010]:[Emissions from degradation per capita 2022]])</f>
        <v>0.1585640961768856</v>
      </c>
      <c r="AJ154" s="20">
        <f>AVERAGE(Tabla3[[#This Row],[Net emissions from deforestation per capita tCO2  2010]:[Net emissions from deforestation per capita tCO2  2023]])</f>
        <v>5.4537490207678133E-2</v>
      </c>
      <c r="AK154" s="20">
        <v>876.17304644376202</v>
      </c>
      <c r="AL154" s="20">
        <v>-563.30874477245993</v>
      </c>
      <c r="AM154" s="20">
        <v>-554.52809942337717</v>
      </c>
      <c r="AN154" s="20">
        <v>-327.90055150377839</v>
      </c>
      <c r="AO154" s="20">
        <v>-341.99578104970885</v>
      </c>
      <c r="AP154" s="20">
        <v>-271.99882870120456</v>
      </c>
      <c r="AQ154" s="20">
        <v>-430.44131498392761</v>
      </c>
      <c r="AR154" s="20">
        <v>399.180596607599</v>
      </c>
      <c r="AS154" s="20">
        <v>4890.4897221661877</v>
      </c>
      <c r="AT154" s="20">
        <v>5845.5568033108129</v>
      </c>
      <c r="AU154" s="20">
        <v>6674.6993435418026</v>
      </c>
      <c r="AV154" s="20">
        <v>-729.92071905643093</v>
      </c>
      <c r="AW154" s="20">
        <v>-794.75161000775893</v>
      </c>
      <c r="AX154" s="20">
        <v>610.44956564337053</v>
      </c>
      <c r="AY154" s="31">
        <f>AVERAGE(Tabla3[[#This Row],[Net emissions tCO2 2011]:[Net emissions tCO2 2013]])</f>
        <v>-481.91246523320518</v>
      </c>
      <c r="AZ154" s="31">
        <f>AVERAGE(Tabla3[[#This Row],[Net emissions tCO2 2021]:[Net emissions tCO2 2023]])</f>
        <v>-304.74092114027309</v>
      </c>
    </row>
    <row r="155" spans="1:52" x14ac:dyDescent="0.3">
      <c r="A155" s="26">
        <f>VALUE(MID(Tabla3[[#This Row],[COD]],1,1))</f>
        <v>3</v>
      </c>
      <c r="B155" s="30"/>
      <c r="C155" s="6">
        <v>31302</v>
      </c>
      <c r="D155" s="22">
        <v>1.6872324584354008</v>
      </c>
      <c r="E155" s="22">
        <v>0</v>
      </c>
      <c r="F155" s="22">
        <v>0</v>
      </c>
      <c r="G155" s="22">
        <v>0</v>
      </c>
      <c r="H155" s="22">
        <v>0</v>
      </c>
      <c r="I155" s="22">
        <v>0.48487904488225941</v>
      </c>
      <c r="J155" s="22">
        <v>0</v>
      </c>
      <c r="K155" s="22">
        <v>0</v>
      </c>
      <c r="L155" s="22">
        <v>0</v>
      </c>
      <c r="M155" s="22">
        <v>2.7976556520527131E-2</v>
      </c>
      <c r="N155" s="22">
        <v>0.84422879714314003</v>
      </c>
      <c r="O155" s="22">
        <v>0</v>
      </c>
      <c r="P155" s="22">
        <v>0</v>
      </c>
      <c r="Q155" s="4">
        <v>0</v>
      </c>
      <c r="R155" s="4">
        <v>0.28140959904771334</v>
      </c>
      <c r="S155" s="20">
        <v>-5.2420639268834099E-2</v>
      </c>
      <c r="T155" s="20">
        <v>-3.1563144048567221E-2</v>
      </c>
      <c r="U155" s="20">
        <v>-0.16406498586149443</v>
      </c>
      <c r="V155" s="20">
        <v>-0.14381248309085137</v>
      </c>
      <c r="W155" s="20">
        <v>-0.11887154504669277</v>
      </c>
      <c r="X155" s="20">
        <v>-8.525511507600296E-2</v>
      </c>
      <c r="Y155" s="20">
        <v>-0.13953688284501312</v>
      </c>
      <c r="Z155" s="20">
        <v>5.7929575249107565E-2</v>
      </c>
      <c r="AA155" s="20">
        <v>-4.4743787571170326E-2</v>
      </c>
      <c r="AB155" s="20">
        <v>1.5167726557120536</v>
      </c>
      <c r="AC155" s="20">
        <v>1.3040293170901205</v>
      </c>
      <c r="AD155" s="20">
        <v>-0.12657065032760048</v>
      </c>
      <c r="AE155" s="20">
        <v>-0.12796800576250675</v>
      </c>
      <c r="AF155" s="20">
        <v>-4.5467871337046842E-2</v>
      </c>
      <c r="AG155" s="9">
        <v>-0.11006209015322473</v>
      </c>
      <c r="AH155" s="8">
        <v>-0.98623517106909142</v>
      </c>
      <c r="AI155" s="20">
        <f>AVERAGE(Tabla3[[#This Row],[Emissions from degradation per capita 2010]:[Emissions from degradation per capita 2022]])</f>
        <v>0.23417821976779443</v>
      </c>
      <c r="AJ155" s="20">
        <f>AVERAGE(Tabla3[[#This Row],[Net emissions from deforestation per capita tCO2  2010]:[Net emissions from deforestation per capita tCO2  2023]])</f>
        <v>0.12846117412967864</v>
      </c>
      <c r="AK155" s="20">
        <v>-264.8814902254187</v>
      </c>
      <c r="AL155" s="20">
        <v>-159.86732460599296</v>
      </c>
      <c r="AM155" s="20">
        <v>-832.95793321880717</v>
      </c>
      <c r="AN155" s="20">
        <v>-731.86172644934265</v>
      </c>
      <c r="AO155" s="20">
        <v>-606.36375128317979</v>
      </c>
      <c r="AP155" s="20">
        <v>-435.90940338360315</v>
      </c>
      <c r="AQ155" s="20">
        <v>-715.12652458069226</v>
      </c>
      <c r="AR155" s="20">
        <v>297.58422805466557</v>
      </c>
      <c r="AS155" s="20">
        <v>-230.38576220395601</v>
      </c>
      <c r="AT155" s="20">
        <v>7826.5469034741964</v>
      </c>
      <c r="AU155" s="20">
        <v>6744.439627990103</v>
      </c>
      <c r="AV155" s="20">
        <v>-656.14225129828083</v>
      </c>
      <c r="AW155" s="20">
        <v>-664.92175794198511</v>
      </c>
      <c r="AX155" s="20">
        <v>-236.79667392333994</v>
      </c>
      <c r="AY155" s="31">
        <f>AVERAGE(Tabla3[[#This Row],[Net emissions tCO2 2011]:[Net emissions tCO2 2013]])</f>
        <v>-574.89566142471426</v>
      </c>
      <c r="AZ155" s="31">
        <f>AVERAGE(Tabla3[[#This Row],[Net emissions tCO2 2021]:[Net emissions tCO2 2023]])</f>
        <v>-519.28689438786864</v>
      </c>
    </row>
    <row r="156" spans="1:52" x14ac:dyDescent="0.3">
      <c r="A156" s="26">
        <f>VALUE(MID(Tabla3[[#This Row],[COD]],1,1))</f>
        <v>3</v>
      </c>
      <c r="B156" s="30"/>
      <c r="C156" s="7">
        <v>31303</v>
      </c>
      <c r="D156" s="22">
        <v>0</v>
      </c>
      <c r="E156" s="22">
        <v>0</v>
      </c>
      <c r="F156" s="22">
        <v>0</v>
      </c>
      <c r="G156" s="22">
        <v>0</v>
      </c>
      <c r="H156" s="22">
        <v>0.47831391679658275</v>
      </c>
      <c r="I156" s="22">
        <v>0</v>
      </c>
      <c r="J156" s="22">
        <v>0.78309197463484825</v>
      </c>
      <c r="K156" s="22">
        <v>0</v>
      </c>
      <c r="L156" s="22">
        <v>0</v>
      </c>
      <c r="M156" s="22">
        <v>0</v>
      </c>
      <c r="N156" s="22">
        <v>0</v>
      </c>
      <c r="O156" s="22">
        <v>0</v>
      </c>
      <c r="P156" s="22">
        <v>10.3561419688866</v>
      </c>
      <c r="Q156" s="4">
        <v>0</v>
      </c>
      <c r="R156" s="4">
        <v>3.4520473229622</v>
      </c>
      <c r="S156" s="20">
        <v>-6.7469910672178215E-3</v>
      </c>
      <c r="T156" s="20">
        <v>-4.0486858513478767E-2</v>
      </c>
      <c r="U156" s="20">
        <v>-4.0203725827248425E-2</v>
      </c>
      <c r="V156" s="20">
        <v>-1.3223565551930602E-2</v>
      </c>
      <c r="W156" s="20">
        <v>-6.6454314086405435E-3</v>
      </c>
      <c r="X156" s="20">
        <v>3.6926771527223033E-2</v>
      </c>
      <c r="Y156" s="20">
        <v>1.8467405359720836E-2</v>
      </c>
      <c r="Z156" s="20">
        <v>0.17698426618814772</v>
      </c>
      <c r="AA156" s="20">
        <v>0.30339169521487414</v>
      </c>
      <c r="AB156" s="20">
        <v>0.35916324450241793</v>
      </c>
      <c r="AC156" s="20">
        <v>0.13394624830791893</v>
      </c>
      <c r="AD156" s="20">
        <v>-3.4964844121448631E-2</v>
      </c>
      <c r="AE156" s="20">
        <v>-2.8925859688532923E-2</v>
      </c>
      <c r="AF156" s="20">
        <v>0.13625155900112165</v>
      </c>
      <c r="AG156" s="9">
        <v>-3.1280427405684201E-2</v>
      </c>
      <c r="AH156" s="8">
        <v>0.43264380754963322</v>
      </c>
      <c r="AI156" s="20">
        <f>AVERAGE(Tabla3[[#This Row],[Emissions from degradation per capita 2010]:[Emissions from degradation per capita 2022]])</f>
        <v>0.89365752771677165</v>
      </c>
      <c r="AJ156" s="20">
        <f>AVERAGE(Tabla3[[#This Row],[Net emissions from deforestation per capita tCO2  2010]:[Net emissions from deforestation per capita tCO2  2023]])</f>
        <v>7.0995279565923317E-2</v>
      </c>
      <c r="AK156" s="20">
        <v>-23.074709449884949</v>
      </c>
      <c r="AL156" s="20">
        <v>-138.58651669163783</v>
      </c>
      <c r="AM156" s="20">
        <v>-137.7379646841531</v>
      </c>
      <c r="AN156" s="20">
        <v>-45.343606277570032</v>
      </c>
      <c r="AO156" s="20">
        <v>-22.807120594454346</v>
      </c>
      <c r="AP156" s="20">
        <v>126.84346019601111</v>
      </c>
      <c r="AQ156" s="20">
        <v>63.490939626720234</v>
      </c>
      <c r="AR156" s="20">
        <v>609.0028599534163</v>
      </c>
      <c r="AS156" s="20">
        <v>1044.8809983200265</v>
      </c>
      <c r="AT156" s="20">
        <v>1237.6765405553322</v>
      </c>
      <c r="AU156" s="20">
        <v>461.9806104140124</v>
      </c>
      <c r="AV156" s="20">
        <v>-120.69864190724067</v>
      </c>
      <c r="AW156" s="20">
        <v>-99.938845223881245</v>
      </c>
      <c r="AX156" s="20">
        <v>471.15789102587866</v>
      </c>
      <c r="AY156" s="31">
        <f>AVERAGE(Tabla3[[#This Row],[Net emissions tCO2 2011]:[Net emissions tCO2 2013]])</f>
        <v>-107.22269588445364</v>
      </c>
      <c r="AZ156" s="31">
        <f>AVERAGE(Tabla3[[#This Row],[Net emissions tCO2 2021]:[Net emissions tCO2 2023]])</f>
        <v>83.506801298252242</v>
      </c>
    </row>
    <row r="157" spans="1:52" x14ac:dyDescent="0.3">
      <c r="A157" s="26">
        <f>VALUE(MID(Tabla3[[#This Row],[COD]],1,1))</f>
        <v>3</v>
      </c>
      <c r="B157" s="30"/>
      <c r="C157" s="6">
        <v>31304</v>
      </c>
      <c r="D157" s="22">
        <v>0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0</v>
      </c>
      <c r="P157" s="22">
        <v>0</v>
      </c>
      <c r="Q157" s="4">
        <v>0</v>
      </c>
      <c r="R157" s="4">
        <v>0</v>
      </c>
      <c r="S157" s="20">
        <v>2.8675218050172912E-3</v>
      </c>
      <c r="T157" s="20">
        <v>6.6126668511013341E-3</v>
      </c>
      <c r="U157" s="20">
        <v>-9.8613791307470503E-3</v>
      </c>
      <c r="V157" s="20">
        <v>-8.8317754257885451E-3</v>
      </c>
      <c r="W157" s="20">
        <v>-1.0411097454317659E-2</v>
      </c>
      <c r="X157" s="20">
        <v>2.1693247845349585E-3</v>
      </c>
      <c r="Y157" s="20">
        <v>1.6921202939151146E-2</v>
      </c>
      <c r="Z157" s="20">
        <v>4.6932952844602966E-3</v>
      </c>
      <c r="AA157" s="20">
        <v>1.3473936960517206E-2</v>
      </c>
      <c r="AB157" s="20">
        <v>8.3156373771816783E-2</v>
      </c>
      <c r="AC157" s="20">
        <v>0.86108957222478433</v>
      </c>
      <c r="AD157" s="20">
        <v>-1.509550454986661E-2</v>
      </c>
      <c r="AE157" s="20">
        <v>-1.5716755135156343E-2</v>
      </c>
      <c r="AF157" s="20">
        <v>-1.6541570345481229E-2</v>
      </c>
      <c r="AG157" s="9">
        <v>-4.0268292351447535E-3</v>
      </c>
      <c r="AH157" s="8">
        <v>-1.5784610010168062E-2</v>
      </c>
      <c r="AI157" s="20">
        <f>AVERAGE(Tabla3[[#This Row],[Emissions from degradation per capita 2010]:[Emissions from degradation per capita 2022]])</f>
        <v>0</v>
      </c>
      <c r="AJ157" s="20">
        <f>AVERAGE(Tabla3[[#This Row],[Net emissions from deforestation per capita tCO2  2010]:[Net emissions from deforestation per capita tCO2  2023]])</f>
        <v>6.5323272327144702E-2</v>
      </c>
      <c r="AK157" s="20">
        <v>20.433960382553217</v>
      </c>
      <c r="AL157" s="20">
        <v>47.538461992567491</v>
      </c>
      <c r="AM157" s="20">
        <v>-71.514721456177611</v>
      </c>
      <c r="AN157" s="20">
        <v>-64.604437239643204</v>
      </c>
      <c r="AO157" s="20">
        <v>-76.813077017955692</v>
      </c>
      <c r="AP157" s="20">
        <v>16.141945721724625</v>
      </c>
      <c r="AQ157" s="20">
        <v>126.9767068553902</v>
      </c>
      <c r="AR157" s="20">
        <v>35.514165417511066</v>
      </c>
      <c r="AS157" s="20">
        <v>102.80613900874629</v>
      </c>
      <c r="AT157" s="20">
        <v>639.63882705281469</v>
      </c>
      <c r="AU157" s="20">
        <v>6677.7496326032024</v>
      </c>
      <c r="AV157" s="20">
        <v>-118.01665457085716</v>
      </c>
      <c r="AW157" s="20">
        <v>-123.86374722016714</v>
      </c>
      <c r="AX157" s="20">
        <v>-131.40623482450289</v>
      </c>
      <c r="AY157" s="31">
        <f>AVERAGE(Tabla3[[#This Row],[Net emissions tCO2 2011]:[Net emissions tCO2 2013]])</f>
        <v>-29.52689890108444</v>
      </c>
      <c r="AZ157" s="31">
        <f>AVERAGE(Tabla3[[#This Row],[Net emissions tCO2 2021]:[Net emissions tCO2 2023]])</f>
        <v>-124.4288788718424</v>
      </c>
    </row>
    <row r="158" spans="1:52" x14ac:dyDescent="0.3">
      <c r="A158" s="26">
        <f>VALUE(MID(Tabla3[[#This Row],[COD]],1,1))</f>
        <v>3</v>
      </c>
      <c r="B158" s="30"/>
      <c r="C158" s="7">
        <v>31401</v>
      </c>
      <c r="D158" s="22">
        <v>0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0</v>
      </c>
      <c r="P158" s="22">
        <v>2.0333600313390199E-2</v>
      </c>
      <c r="Q158" s="4">
        <v>0</v>
      </c>
      <c r="R158" s="4">
        <v>6.7778667711300665E-3</v>
      </c>
      <c r="S158" s="20">
        <v>-1.5730280918271569E-4</v>
      </c>
      <c r="T158" s="20">
        <v>-2.1459588452167876E-4</v>
      </c>
      <c r="U158" s="20">
        <v>-1.7177208601816085E-4</v>
      </c>
      <c r="V158" s="20">
        <v>-1.6201713020189511E-4</v>
      </c>
      <c r="W158" s="20">
        <v>-1.5323801878737355E-4</v>
      </c>
      <c r="X158" s="20">
        <v>-1.4577767434862946E-4</v>
      </c>
      <c r="Y158" s="20">
        <v>-1.3985512560585675E-4</v>
      </c>
      <c r="Z158" s="20">
        <v>-1.3553720708395795E-4</v>
      </c>
      <c r="AA158" s="20">
        <v>-1.3272053456511956E-4</v>
      </c>
      <c r="AB158" s="20">
        <v>-1.3115149230413442E-4</v>
      </c>
      <c r="AC158" s="20">
        <v>3.5920472921105425E-3</v>
      </c>
      <c r="AD158" s="20">
        <v>5.1616395963775671E-3</v>
      </c>
      <c r="AE158" s="20">
        <v>5.2222643643009495E-3</v>
      </c>
      <c r="AF158" s="20">
        <v>5.5773786973417278E-3</v>
      </c>
      <c r="AG158" s="9">
        <v>-1.8192266029625628E-4</v>
      </c>
      <c r="AH158" s="8">
        <v>5.3069618942520715E-3</v>
      </c>
      <c r="AI158" s="20">
        <f>AVERAGE(Tabla3[[#This Row],[Emissions from degradation per capita 2010]:[Emissions from degradation per capita 2022]])</f>
        <v>1.5641231010300152E-3</v>
      </c>
      <c r="AJ158" s="20">
        <f>AVERAGE(Tabla3[[#This Row],[Net emissions from deforestation per capita tCO2  2010]:[Net emissions from deforestation per capita tCO2  2023]])</f>
        <v>1.2863829991079476E-3</v>
      </c>
      <c r="AK158" s="20">
        <v>-4.293422873833042</v>
      </c>
      <c r="AL158" s="20">
        <v>-5.9724180621228413</v>
      </c>
      <c r="AM158" s="20">
        <v>-4.8728305361631872</v>
      </c>
      <c r="AN158" s="20">
        <v>-4.6831051484857786</v>
      </c>
      <c r="AO158" s="20">
        <v>-4.511633749137852</v>
      </c>
      <c r="AP158" s="20">
        <v>-4.3702688992975629</v>
      </c>
      <c r="AQ158" s="20">
        <v>-4.2678190129883244</v>
      </c>
      <c r="AR158" s="20">
        <v>-4.2088368915781462</v>
      </c>
      <c r="AS158" s="20">
        <v>-4.1927744074466924</v>
      </c>
      <c r="AT158" s="20">
        <v>-4.2136351447472311</v>
      </c>
      <c r="AU158" s="20">
        <v>117.33422479679086</v>
      </c>
      <c r="AV158" s="20">
        <v>171.37675787892798</v>
      </c>
      <c r="AW158" s="20">
        <v>176.19397738714974</v>
      </c>
      <c r="AX158" s="20">
        <v>191.17023223008505</v>
      </c>
      <c r="AY158" s="31">
        <f>AVERAGE(Tabla3[[#This Row],[Net emissions tCO2 2011]:[Net emissions tCO2 2013]])</f>
        <v>-5.1761179155906021</v>
      </c>
      <c r="AZ158" s="31">
        <f>AVERAGE(Tabla3[[#This Row],[Net emissions tCO2 2021]:[Net emissions tCO2 2023]])</f>
        <v>179.5803224987209</v>
      </c>
    </row>
    <row r="159" spans="1:52" x14ac:dyDescent="0.3">
      <c r="A159" s="26">
        <f>VALUE(MID(Tabla3[[#This Row],[COD]],1,1))</f>
        <v>3</v>
      </c>
      <c r="B159" s="30"/>
      <c r="C159" s="6">
        <v>31402</v>
      </c>
      <c r="D159" s="22">
        <v>0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0</v>
      </c>
      <c r="P159" s="22">
        <v>0</v>
      </c>
      <c r="Q159" s="4">
        <v>0</v>
      </c>
      <c r="R159" s="4">
        <v>0</v>
      </c>
      <c r="S159" s="20">
        <v>0</v>
      </c>
      <c r="T159" s="20">
        <v>0</v>
      </c>
      <c r="U159" s="20">
        <v>0</v>
      </c>
      <c r="V159" s="20">
        <v>0</v>
      </c>
      <c r="W159" s="20">
        <v>0</v>
      </c>
      <c r="X159" s="20">
        <v>0</v>
      </c>
      <c r="Y159" s="20">
        <v>0</v>
      </c>
      <c r="Z159" s="20">
        <v>0</v>
      </c>
      <c r="AA159" s="20">
        <v>0</v>
      </c>
      <c r="AB159" s="20">
        <v>0</v>
      </c>
      <c r="AC159" s="20">
        <v>0</v>
      </c>
      <c r="AD159" s="20">
        <v>0</v>
      </c>
      <c r="AE159" s="20">
        <v>0</v>
      </c>
      <c r="AF159" s="20">
        <v>7.3388322711529412E-3</v>
      </c>
      <c r="AG159" s="9">
        <v>0</v>
      </c>
      <c r="AH159" s="8">
        <v>2.4416813177078442E-3</v>
      </c>
      <c r="AI159" s="20">
        <f>AVERAGE(Tabla3[[#This Row],[Emissions from degradation per capita 2010]:[Emissions from degradation per capita 2022]])</f>
        <v>0</v>
      </c>
      <c r="AJ159" s="20">
        <f>AVERAGE(Tabla3[[#This Row],[Net emissions from deforestation per capita tCO2  2010]:[Net emissions from deforestation per capita tCO2  2023]])</f>
        <v>5.2420230508235291E-4</v>
      </c>
      <c r="AK159" s="20">
        <v>0</v>
      </c>
      <c r="AL159" s="20">
        <v>0</v>
      </c>
      <c r="AM159" s="20">
        <v>0</v>
      </c>
      <c r="AN159" s="20">
        <v>0</v>
      </c>
      <c r="AO159" s="20">
        <v>0</v>
      </c>
      <c r="AP159" s="20">
        <v>0</v>
      </c>
      <c r="AQ159" s="20">
        <v>0</v>
      </c>
      <c r="AR159" s="20">
        <v>0</v>
      </c>
      <c r="AS159" s="20">
        <v>0</v>
      </c>
      <c r="AT159" s="20">
        <v>0</v>
      </c>
      <c r="AU159" s="20">
        <v>0</v>
      </c>
      <c r="AV159" s="20">
        <v>0</v>
      </c>
      <c r="AW159" s="20">
        <v>0</v>
      </c>
      <c r="AX159" s="20">
        <v>62.380074304799997</v>
      </c>
      <c r="AY159" s="31">
        <f>AVERAGE(Tabla3[[#This Row],[Net emissions tCO2 2011]:[Net emissions tCO2 2013]])</f>
        <v>0</v>
      </c>
      <c r="AZ159" s="31">
        <f>AVERAGE(Tabla3[[#This Row],[Net emissions tCO2 2021]:[Net emissions tCO2 2023]])</f>
        <v>20.793358101599999</v>
      </c>
    </row>
    <row r="160" spans="1:52" x14ac:dyDescent="0.3">
      <c r="A160" s="26">
        <f>VALUE(MID(Tabla3[[#This Row],[COD]],1,1))</f>
        <v>3</v>
      </c>
      <c r="B160" s="30"/>
      <c r="C160" s="7">
        <v>31403</v>
      </c>
      <c r="D160" s="22">
        <v>3.2866148091334723E-4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7.3277870803147268E-3</v>
      </c>
      <c r="K160" s="22">
        <v>0</v>
      </c>
      <c r="L160" s="22">
        <v>0</v>
      </c>
      <c r="M160" s="22">
        <v>7.0607604280093471E-4</v>
      </c>
      <c r="N160" s="22">
        <v>0</v>
      </c>
      <c r="O160" s="22">
        <v>0</v>
      </c>
      <c r="P160" s="22">
        <v>0.31552575200956751</v>
      </c>
      <c r="Q160" s="4">
        <v>0</v>
      </c>
      <c r="R160" s="4">
        <v>0.10517525066985584</v>
      </c>
      <c r="S160" s="20">
        <v>3.5401284435985637E-3</v>
      </c>
      <c r="T160" s="20">
        <v>5.4468622527756323E-3</v>
      </c>
      <c r="U160" s="20">
        <v>-8.5516691147900642E-3</v>
      </c>
      <c r="V160" s="20">
        <v>-9.0849575768906198E-3</v>
      </c>
      <c r="W160" s="20">
        <v>-9.1170484903233921E-3</v>
      </c>
      <c r="X160" s="20">
        <v>2.2617412215694666E-3</v>
      </c>
      <c r="Y160" s="20">
        <v>4.5672631981323241E-3</v>
      </c>
      <c r="Z160" s="20">
        <v>8.383405776376901E-2</v>
      </c>
      <c r="AA160" s="20">
        <v>0.1139652093994231</v>
      </c>
      <c r="AB160" s="20">
        <v>5.6590539620703817E-2</v>
      </c>
      <c r="AC160" s="20">
        <v>1.3818005622496857E-2</v>
      </c>
      <c r="AD160" s="20">
        <v>4.0501308813258386E-3</v>
      </c>
      <c r="AE160" s="20">
        <v>-6.9376242394635339E-3</v>
      </c>
      <c r="AF160" s="20">
        <v>0.11474306711194132</v>
      </c>
      <c r="AG160" s="9">
        <v>-4.101008192932006E-3</v>
      </c>
      <c r="AH160" s="8">
        <v>1.6469204199447956E-2</v>
      </c>
      <c r="AI160" s="20">
        <f>AVERAGE(Tabla3[[#This Row],[Emissions from degradation per capita 2010]:[Emissions from degradation per capita 2022]])</f>
        <v>2.4914482816430501E-2</v>
      </c>
      <c r="AJ160" s="20">
        <f>AVERAGE(Tabla3[[#This Row],[Net emissions from deforestation per capita tCO2  2010]:[Net emissions from deforestation per capita tCO2  2023]])</f>
        <v>2.6366121863876307E-2</v>
      </c>
      <c r="AK160" s="20">
        <v>49.147603182478861</v>
      </c>
      <c r="AL160" s="20">
        <v>75.248402022095362</v>
      </c>
      <c r="AM160" s="20">
        <v>-117.55124365190422</v>
      </c>
      <c r="AN160" s="20">
        <v>-124.26404973670991</v>
      </c>
      <c r="AO160" s="20">
        <v>-124.07391290481104</v>
      </c>
      <c r="AP160" s="20">
        <v>30.626237881272147</v>
      </c>
      <c r="AQ160" s="20">
        <v>61.530169805238671</v>
      </c>
      <c r="AR160" s="20">
        <v>1123.7117102655598</v>
      </c>
      <c r="AS160" s="20">
        <v>1519.726067341307</v>
      </c>
      <c r="AT160" s="20">
        <v>750.7866891478775</v>
      </c>
      <c r="AU160" s="20">
        <v>182.37003820571351</v>
      </c>
      <c r="AV160" s="20">
        <v>53.178218471808265</v>
      </c>
      <c r="AW160" s="20">
        <v>-90.612310191633213</v>
      </c>
      <c r="AX160" s="20">
        <v>1490.8566709854535</v>
      </c>
      <c r="AY160" s="31">
        <f>AVERAGE(Tabla3[[#This Row],[Net emissions tCO2 2011]:[Net emissions tCO2 2013]])</f>
        <v>-55.522297122172915</v>
      </c>
      <c r="AZ160" s="31">
        <f>AVERAGE(Tabla3[[#This Row],[Net emissions tCO2 2021]:[Net emissions tCO2 2023]])</f>
        <v>484.4741930885429</v>
      </c>
    </row>
    <row r="161" spans="1:52" x14ac:dyDescent="0.3">
      <c r="A161" s="26">
        <f>VALUE(MID(Tabla3[[#This Row],[COD]],1,1))</f>
        <v>3</v>
      </c>
      <c r="B161" s="30"/>
      <c r="C161" s="6">
        <v>31404</v>
      </c>
      <c r="D161" s="22">
        <v>0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4">
        <v>0</v>
      </c>
      <c r="R161" s="4">
        <v>0</v>
      </c>
      <c r="S161" s="20">
        <v>0</v>
      </c>
      <c r="T161" s="20">
        <v>0</v>
      </c>
      <c r="U161" s="20">
        <v>0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20">
        <v>0</v>
      </c>
      <c r="AG161" s="9">
        <v>0</v>
      </c>
      <c r="AH161" s="8">
        <v>0</v>
      </c>
      <c r="AI161" s="20">
        <f>AVERAGE(Tabla3[[#This Row],[Emissions from degradation per capita 2010]:[Emissions from degradation per capita 2022]])</f>
        <v>0</v>
      </c>
      <c r="AJ161" s="20">
        <f>AVERAGE(Tabla3[[#This Row],[Net emissions from deforestation per capita tCO2  2010]:[Net emissions from deforestation per capita tCO2  2023]])</f>
        <v>0</v>
      </c>
      <c r="AK161" s="20">
        <v>0</v>
      </c>
      <c r="AL161" s="20">
        <v>0</v>
      </c>
      <c r="AM161" s="20">
        <v>0</v>
      </c>
      <c r="AN161" s="20">
        <v>0</v>
      </c>
      <c r="AO161" s="20">
        <v>0</v>
      </c>
      <c r="AP161" s="20">
        <v>0</v>
      </c>
      <c r="AQ161" s="20">
        <v>0</v>
      </c>
      <c r="AR161" s="20">
        <v>0</v>
      </c>
      <c r="AS161" s="20">
        <v>0</v>
      </c>
      <c r="AT161" s="20">
        <v>0</v>
      </c>
      <c r="AU161" s="20">
        <v>0</v>
      </c>
      <c r="AV161" s="20">
        <v>0</v>
      </c>
      <c r="AW161" s="20">
        <v>0</v>
      </c>
      <c r="AX161" s="20">
        <v>0</v>
      </c>
      <c r="AY161" s="31">
        <f>AVERAGE(Tabla3[[#This Row],[Net emissions tCO2 2011]:[Net emissions tCO2 2013]])</f>
        <v>0</v>
      </c>
      <c r="AZ161" s="31">
        <f>AVERAGE(Tabla3[[#This Row],[Net emissions tCO2 2021]:[Net emissions tCO2 2023]])</f>
        <v>0</v>
      </c>
    </row>
    <row r="162" spans="1:52" x14ac:dyDescent="0.3">
      <c r="A162" s="26">
        <f>VALUE(MID(Tabla3[[#This Row],[COD]],1,1))</f>
        <v>3</v>
      </c>
      <c r="B162" s="30"/>
      <c r="C162" s="7">
        <v>31405</v>
      </c>
      <c r="D162" s="22">
        <v>0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0.4368615722798263</v>
      </c>
      <c r="K162" s="22">
        <v>0</v>
      </c>
      <c r="L162" s="22">
        <v>0</v>
      </c>
      <c r="M162" s="22">
        <v>3.8631423236359194E-2</v>
      </c>
      <c r="N162" s="22">
        <v>0</v>
      </c>
      <c r="O162" s="22">
        <v>0</v>
      </c>
      <c r="P162" s="22">
        <v>0</v>
      </c>
      <c r="Q162" s="4">
        <v>0</v>
      </c>
      <c r="R162" s="4">
        <v>0</v>
      </c>
      <c r="S162" s="20">
        <v>-1.2455872616715354E-2</v>
      </c>
      <c r="T162" s="20">
        <v>-2.9565258969434353E-2</v>
      </c>
      <c r="U162" s="20">
        <v>6.5803328534581096E-2</v>
      </c>
      <c r="V162" s="20">
        <v>1.6318971579286926E-2</v>
      </c>
      <c r="W162" s="20">
        <v>-1.1218787683529441E-2</v>
      </c>
      <c r="X162" s="20">
        <v>9.4618795426903032E-2</v>
      </c>
      <c r="Y162" s="20">
        <v>9.1360254062049354E-2</v>
      </c>
      <c r="Z162" s="20">
        <v>0.1359051468192623</v>
      </c>
      <c r="AA162" s="20">
        <v>0.23505859455415801</v>
      </c>
      <c r="AB162" s="20">
        <v>5.3237383481881416E-2</v>
      </c>
      <c r="AC162" s="20">
        <v>3.4001229914275129E-2</v>
      </c>
      <c r="AD162" s="20">
        <v>-2.5459914588981548E-2</v>
      </c>
      <c r="AE162" s="20">
        <v>-2.4262589060076951E-2</v>
      </c>
      <c r="AF162" s="20">
        <v>3.4952605781490294E-2</v>
      </c>
      <c r="AG162" s="9">
        <v>1.7073327516217252E-2</v>
      </c>
      <c r="AH162" s="8">
        <v>-4.7460179324044713E-3</v>
      </c>
      <c r="AI162" s="20">
        <f>AVERAGE(Tabla3[[#This Row],[Emissions from degradation per capita 2010]:[Emissions from degradation per capita 2022]])</f>
        <v>3.6576384270475812E-2</v>
      </c>
      <c r="AJ162" s="20">
        <f>AVERAGE(Tabla3[[#This Row],[Net emissions from deforestation per capita tCO2  2010]:[Net emissions from deforestation per capita tCO2  2023]])</f>
        <v>4.7020991945367852E-2</v>
      </c>
      <c r="AK162" s="20">
        <v>-28.598683527978451</v>
      </c>
      <c r="AL162" s="20">
        <v>-71.074882562520187</v>
      </c>
      <c r="AM162" s="20">
        <v>165.36376460740229</v>
      </c>
      <c r="AN162" s="20">
        <v>42.788343480890319</v>
      </c>
      <c r="AO162" s="20">
        <v>-30.638509163718901</v>
      </c>
      <c r="AP162" s="20">
        <v>268.62276021697772</v>
      </c>
      <c r="AQ162" s="20">
        <v>269.3300289749215</v>
      </c>
      <c r="AR162" s="20">
        <v>415.46203382648486</v>
      </c>
      <c r="AS162" s="20">
        <v>744.19551035846428</v>
      </c>
      <c r="AT162" s="20">
        <v>174.29919351967976</v>
      </c>
      <c r="AU162" s="20">
        <v>115.02616079999277</v>
      </c>
      <c r="AV162" s="20">
        <v>-88.90602174472356</v>
      </c>
      <c r="AW162" s="20">
        <v>-87.369583205337108</v>
      </c>
      <c r="AX162" s="20">
        <v>129.63921484354751</v>
      </c>
      <c r="AY162" s="31">
        <f>AVERAGE(Tabla3[[#This Row],[Net emissions tCO2 2011]:[Net emissions tCO2 2013]])</f>
        <v>45.692408508590802</v>
      </c>
      <c r="AZ162" s="31">
        <f>AVERAGE(Tabla3[[#This Row],[Net emissions tCO2 2021]:[Net emissions tCO2 2023]])</f>
        <v>-15.545463368837716</v>
      </c>
    </row>
    <row r="163" spans="1:52" x14ac:dyDescent="0.3">
      <c r="A163" s="26">
        <f>VALUE(MID(Tabla3[[#This Row],[COD]],1,1))</f>
        <v>3</v>
      </c>
      <c r="B163" s="30"/>
      <c r="C163" s="6">
        <v>31501</v>
      </c>
      <c r="D163" s="22">
        <v>0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4">
        <v>0</v>
      </c>
      <c r="R163" s="4">
        <v>0</v>
      </c>
      <c r="S163" s="20">
        <v>0</v>
      </c>
      <c r="T163" s="20">
        <v>0</v>
      </c>
      <c r="U163" s="20">
        <v>0</v>
      </c>
      <c r="V163" s="20">
        <v>0</v>
      </c>
      <c r="W163" s="20">
        <v>0</v>
      </c>
      <c r="X163" s="20">
        <v>0</v>
      </c>
      <c r="Y163" s="20">
        <v>0</v>
      </c>
      <c r="Z163" s="20">
        <v>0</v>
      </c>
      <c r="AA163" s="20">
        <v>0</v>
      </c>
      <c r="AB163" s="20">
        <v>0</v>
      </c>
      <c r="AC163" s="20">
        <v>0</v>
      </c>
      <c r="AD163" s="20">
        <v>0</v>
      </c>
      <c r="AE163" s="20">
        <v>0</v>
      </c>
      <c r="AF163" s="20">
        <v>0</v>
      </c>
      <c r="AG163" s="9">
        <v>0</v>
      </c>
      <c r="AH163" s="8">
        <v>0</v>
      </c>
      <c r="AI163" s="20">
        <f>AVERAGE(Tabla3[[#This Row],[Emissions from degradation per capita 2010]:[Emissions from degradation per capita 2022]])</f>
        <v>0</v>
      </c>
      <c r="AJ163" s="20">
        <f>AVERAGE(Tabla3[[#This Row],[Net emissions from deforestation per capita tCO2  2010]:[Net emissions from deforestation per capita tCO2  2023]])</f>
        <v>0</v>
      </c>
      <c r="AK163" s="20">
        <v>0</v>
      </c>
      <c r="AL163" s="20">
        <v>0</v>
      </c>
      <c r="AM163" s="20">
        <v>0</v>
      </c>
      <c r="AN163" s="20">
        <v>0</v>
      </c>
      <c r="AO163" s="20">
        <v>0</v>
      </c>
      <c r="AP163" s="20">
        <v>0</v>
      </c>
      <c r="AQ163" s="20">
        <v>0</v>
      </c>
      <c r="AR163" s="20">
        <v>0</v>
      </c>
      <c r="AS163" s="20">
        <v>0</v>
      </c>
      <c r="AT163" s="20">
        <v>0</v>
      </c>
      <c r="AU163" s="20">
        <v>0</v>
      </c>
      <c r="AV163" s="20">
        <v>0</v>
      </c>
      <c r="AW163" s="20">
        <v>0</v>
      </c>
      <c r="AX163" s="20">
        <v>0</v>
      </c>
      <c r="AY163" s="31">
        <f>AVERAGE(Tabla3[[#This Row],[Net emissions tCO2 2011]:[Net emissions tCO2 2013]])</f>
        <v>0</v>
      </c>
      <c r="AZ163" s="31">
        <f>AVERAGE(Tabla3[[#This Row],[Net emissions tCO2 2021]:[Net emissions tCO2 2023]])</f>
        <v>0</v>
      </c>
    </row>
    <row r="164" spans="1:52" x14ac:dyDescent="0.3">
      <c r="A164" s="26">
        <f>VALUE(MID(Tabla3[[#This Row],[COD]],1,1))</f>
        <v>3</v>
      </c>
      <c r="B164" s="30"/>
      <c r="C164" s="7">
        <v>31601</v>
      </c>
      <c r="D164" s="22">
        <v>0.65957502322287331</v>
      </c>
      <c r="E164" s="22">
        <v>0</v>
      </c>
      <c r="F164" s="22">
        <v>0.50162053372879933</v>
      </c>
      <c r="G164" s="22">
        <v>2.2121691706404933E-2</v>
      </c>
      <c r="H164" s="22">
        <v>5.4150393291960357E-2</v>
      </c>
      <c r="I164" s="22">
        <v>0</v>
      </c>
      <c r="J164" s="22">
        <v>1.7152094766632904</v>
      </c>
      <c r="K164" s="22">
        <v>0.52479800110419805</v>
      </c>
      <c r="L164" s="22">
        <v>2.2333582137434301E-2</v>
      </c>
      <c r="M164" s="22">
        <v>0.5174909641917661</v>
      </c>
      <c r="N164" s="22">
        <v>0.62319035286216395</v>
      </c>
      <c r="O164" s="22">
        <v>0.29914168196669783</v>
      </c>
      <c r="P164" s="22">
        <v>4.3260910018137005E-2</v>
      </c>
      <c r="Q164" s="4">
        <v>0.17458074181173475</v>
      </c>
      <c r="R164" s="4">
        <v>0.32186431494899959</v>
      </c>
      <c r="S164" s="20">
        <v>1.7360626113257276</v>
      </c>
      <c r="T164" s="20">
        <v>1.0642669595037817</v>
      </c>
      <c r="U164" s="20">
        <v>2.5499619602120838</v>
      </c>
      <c r="V164" s="20">
        <v>0.24584017837452382</v>
      </c>
      <c r="W164" s="20">
        <v>0.13773404692991351</v>
      </c>
      <c r="X164" s="20">
        <v>2.4320520939745904</v>
      </c>
      <c r="Y164" s="20">
        <v>2.2071108045001115</v>
      </c>
      <c r="Z164" s="20">
        <v>4.1187651595752026</v>
      </c>
      <c r="AA164" s="20">
        <v>2.8798783420972494</v>
      </c>
      <c r="AB164" s="20">
        <v>1.679684125903858</v>
      </c>
      <c r="AC164" s="20">
        <v>-0.90493634162341052</v>
      </c>
      <c r="AD164" s="20">
        <v>-0.27494464130585045</v>
      </c>
      <c r="AE164" s="20">
        <v>1.4413655637572937</v>
      </c>
      <c r="AF164" s="20">
        <v>4.7177497507828487</v>
      </c>
      <c r="AG164" s="9">
        <v>1.2852170177089171</v>
      </c>
      <c r="AH164" s="8">
        <v>1.1368171718552167</v>
      </c>
      <c r="AI164" s="20">
        <f>AVERAGE(Tabla3[[#This Row],[Emissions from degradation per capita 2010]:[Emissions from degradation per capita 2022]])</f>
        <v>0.38329943160720964</v>
      </c>
      <c r="AJ164" s="20">
        <f>AVERAGE(Tabla3[[#This Row],[Net emissions from deforestation per capita tCO2  2010]:[Net emissions from deforestation per capita tCO2  2023]])</f>
        <v>1.7164707581434229</v>
      </c>
      <c r="AK164" s="20">
        <v>36905.218991562317</v>
      </c>
      <c r="AL164" s="20">
        <v>22391.112561000064</v>
      </c>
      <c r="AM164" s="20">
        <v>53090.208011615585</v>
      </c>
      <c r="AN164" s="20">
        <v>5064.5535146935654</v>
      </c>
      <c r="AO164" s="20">
        <v>2807.2953445254971</v>
      </c>
      <c r="AP164" s="20">
        <v>49037.46637080967</v>
      </c>
      <c r="AQ164" s="20">
        <v>44016.410774145726</v>
      </c>
      <c r="AR164" s="20">
        <v>81238.524007461296</v>
      </c>
      <c r="AS164" s="20">
        <v>56172.027062606845</v>
      </c>
      <c r="AT164" s="20">
        <v>32394.388052181806</v>
      </c>
      <c r="AU164" s="20">
        <v>-17254.421225733568</v>
      </c>
      <c r="AV164" s="20">
        <v>-5182.1565993326694</v>
      </c>
      <c r="AW164" s="20">
        <v>26849.757721670867</v>
      </c>
      <c r="AX164" s="20">
        <v>86849.055162161458</v>
      </c>
      <c r="AY164" s="31">
        <f>AVERAGE(Tabla3[[#This Row],[Net emissions tCO2 2011]:[Net emissions tCO2 2013]])</f>
        <v>26848.624695769733</v>
      </c>
      <c r="AZ164" s="31">
        <f>AVERAGE(Tabla3[[#This Row],[Net emissions tCO2 2021]:[Net emissions tCO2 2023]])</f>
        <v>36172.218761499884</v>
      </c>
    </row>
    <row r="165" spans="1:52" x14ac:dyDescent="0.3">
      <c r="A165" s="26">
        <f>VALUE(MID(Tabla3[[#This Row],[COD]],1,1))</f>
        <v>3</v>
      </c>
      <c r="B165" s="30"/>
      <c r="C165" s="6">
        <v>31602</v>
      </c>
      <c r="D165" s="22">
        <v>1.2434599008721912</v>
      </c>
      <c r="E165" s="22">
        <v>0.86879192270855243</v>
      </c>
      <c r="F165" s="22">
        <v>0.59535733607879848</v>
      </c>
      <c r="G165" s="22">
        <v>0.5704520655529739</v>
      </c>
      <c r="H165" s="22">
        <v>0.69630374747180046</v>
      </c>
      <c r="I165" s="22">
        <v>0.16284483825726512</v>
      </c>
      <c r="J165" s="22">
        <v>0.64235952582535172</v>
      </c>
      <c r="K165" s="22">
        <v>0.45122322039325119</v>
      </c>
      <c r="L165" s="22">
        <v>0.47185902110893213</v>
      </c>
      <c r="M165" s="22">
        <v>0.692001747454563</v>
      </c>
      <c r="N165" s="22">
        <v>0.50966811131277845</v>
      </c>
      <c r="O165" s="22">
        <v>0.26733916211015485</v>
      </c>
      <c r="P165" s="22">
        <v>0.29664191207465523</v>
      </c>
      <c r="Q165" s="4">
        <v>0.67820044144677494</v>
      </c>
      <c r="R165" s="4">
        <v>0.35788306183252949</v>
      </c>
      <c r="S165" s="20">
        <v>1.9252987027301793</v>
      </c>
      <c r="T165" s="20">
        <v>3.2181193045624141</v>
      </c>
      <c r="U165" s="20">
        <v>1.6392433472576926</v>
      </c>
      <c r="V165" s="20">
        <v>2.1546406936374241</v>
      </c>
      <c r="W165" s="20">
        <v>3.5366377290862907</v>
      </c>
      <c r="X165" s="20">
        <v>3.2426073794565822</v>
      </c>
      <c r="Y165" s="20">
        <v>-0.12557108308286444</v>
      </c>
      <c r="Z165" s="20">
        <v>2.5203202967446479</v>
      </c>
      <c r="AA165" s="20">
        <v>0.94814423986305096</v>
      </c>
      <c r="AB165" s="20">
        <v>2.014071047294669</v>
      </c>
      <c r="AC165" s="20">
        <v>1.8149529075520818</v>
      </c>
      <c r="AD165" s="20">
        <v>2.9589505195179271</v>
      </c>
      <c r="AE165" s="20">
        <v>0.30082287203675961</v>
      </c>
      <c r="AF165" s="20">
        <v>5.7638964975697622</v>
      </c>
      <c r="AG165" s="9">
        <v>8.8012565293981169</v>
      </c>
      <c r="AH165" s="8">
        <v>3.007889963041483</v>
      </c>
      <c r="AI165" s="20">
        <f>AVERAGE(Tabla3[[#This Row],[Emissions from degradation per capita 2010]:[Emissions from degradation per capita 2022]])</f>
        <v>0.57448480855548212</v>
      </c>
      <c r="AJ165" s="20">
        <f>AVERAGE(Tabla3[[#This Row],[Net emissions from deforestation per capita tCO2  2010]:[Net emissions from deforestation per capita tCO2  2023]])</f>
        <v>2.2794381753019013</v>
      </c>
      <c r="AK165" s="20">
        <v>38126.69021016574</v>
      </c>
      <c r="AL165" s="20">
        <v>65398.620507317384</v>
      </c>
      <c r="AM165" s="20">
        <v>34163.470600197572</v>
      </c>
      <c r="AN165" s="20">
        <v>46023.125216095381</v>
      </c>
      <c r="AO165" s="20">
        <v>77378.096874678959</v>
      </c>
      <c r="AP165" s="20">
        <v>72627.92008506853</v>
      </c>
      <c r="AQ165" s="20">
        <v>-2877.5869399269213</v>
      </c>
      <c r="AR165" s="20">
        <v>59063.706154210828</v>
      </c>
      <c r="AS165" s="20">
        <v>22711.847121679522</v>
      </c>
      <c r="AT165" s="20">
        <v>49290.360740442433</v>
      </c>
      <c r="AU165" s="20">
        <v>45359.30306554163</v>
      </c>
      <c r="AV165" s="20">
        <v>75485.786703421836</v>
      </c>
      <c r="AW165" s="20">
        <v>7830.1185362448159</v>
      </c>
      <c r="AX165" s="20">
        <v>153019.92421748204</v>
      </c>
      <c r="AY165" s="31">
        <f>AVERAGE(Tabla3[[#This Row],[Net emissions tCO2 2011]:[Net emissions tCO2 2013]])</f>
        <v>48528.405441203446</v>
      </c>
      <c r="AZ165" s="31">
        <f>AVERAGE(Tabla3[[#This Row],[Net emissions tCO2 2021]:[Net emissions tCO2 2023]])</f>
        <v>78778.609819049554</v>
      </c>
    </row>
    <row r="166" spans="1:52" x14ac:dyDescent="0.3">
      <c r="A166" s="26">
        <f>VALUE(MID(Tabla3[[#This Row],[COD]],1,1))</f>
        <v>4</v>
      </c>
      <c r="B166" s="30"/>
      <c r="C166" s="7">
        <v>40101</v>
      </c>
      <c r="D166" s="22">
        <v>0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0</v>
      </c>
      <c r="P166" s="22">
        <v>0</v>
      </c>
      <c r="Q166" s="4">
        <v>0</v>
      </c>
      <c r="R166" s="4">
        <v>0</v>
      </c>
      <c r="S166" s="20">
        <v>0</v>
      </c>
      <c r="T166" s="20">
        <v>0</v>
      </c>
      <c r="U166" s="20">
        <v>0</v>
      </c>
      <c r="V166" s="20">
        <v>0</v>
      </c>
      <c r="W166" s="20">
        <v>0</v>
      </c>
      <c r="X166" s="20">
        <v>0</v>
      </c>
      <c r="Y166" s="20">
        <v>0</v>
      </c>
      <c r="Z166" s="20">
        <v>0</v>
      </c>
      <c r="AA166" s="20">
        <v>0</v>
      </c>
      <c r="AB166" s="20">
        <v>0</v>
      </c>
      <c r="AC166" s="20">
        <v>0</v>
      </c>
      <c r="AD166" s="20">
        <v>0</v>
      </c>
      <c r="AE166" s="20">
        <v>0</v>
      </c>
      <c r="AF166" s="20">
        <v>0</v>
      </c>
      <c r="AG166" s="9">
        <v>0</v>
      </c>
      <c r="AH166" s="8">
        <v>0</v>
      </c>
      <c r="AI166" s="20">
        <f>AVERAGE(Tabla3[[#This Row],[Emissions from degradation per capita 2010]:[Emissions from degradation per capita 2022]])</f>
        <v>0</v>
      </c>
      <c r="AJ166" s="20">
        <f>AVERAGE(Tabla3[[#This Row],[Net emissions from deforestation per capita tCO2  2010]:[Net emissions from deforestation per capita tCO2  2023]])</f>
        <v>0</v>
      </c>
      <c r="AK166" s="20">
        <v>0</v>
      </c>
      <c r="AL166" s="20">
        <v>0</v>
      </c>
      <c r="AM166" s="20">
        <v>0</v>
      </c>
      <c r="AN166" s="20">
        <v>0</v>
      </c>
      <c r="AO166" s="20">
        <v>0</v>
      </c>
      <c r="AP166" s="20">
        <v>0</v>
      </c>
      <c r="AQ166" s="20">
        <v>0</v>
      </c>
      <c r="AR166" s="20">
        <v>0</v>
      </c>
      <c r="AS166" s="20">
        <v>0</v>
      </c>
      <c r="AT166" s="20">
        <v>0</v>
      </c>
      <c r="AU166" s="20">
        <v>0</v>
      </c>
      <c r="AV166" s="20">
        <v>0</v>
      </c>
      <c r="AW166" s="20">
        <v>0</v>
      </c>
      <c r="AX166" s="20">
        <v>0</v>
      </c>
      <c r="AY166" s="31">
        <f>AVERAGE(Tabla3[[#This Row],[Net emissions tCO2 2011]:[Net emissions tCO2 2013]])</f>
        <v>0</v>
      </c>
      <c r="AZ166" s="31">
        <f>AVERAGE(Tabla3[[#This Row],[Net emissions tCO2 2021]:[Net emissions tCO2 2023]])</f>
        <v>0</v>
      </c>
    </row>
    <row r="167" spans="1:52" x14ac:dyDescent="0.3">
      <c r="A167" s="26">
        <f>VALUE(MID(Tabla3[[#This Row],[COD]],1,1))</f>
        <v>4</v>
      </c>
      <c r="B167" s="30"/>
      <c r="C167" s="6">
        <v>40102</v>
      </c>
      <c r="D167" s="22">
        <v>0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4.9956839435789839E-3</v>
      </c>
      <c r="N167" s="22">
        <v>0.11217090310091163</v>
      </c>
      <c r="O167" s="22">
        <v>0</v>
      </c>
      <c r="P167" s="22">
        <v>0</v>
      </c>
      <c r="Q167" s="4">
        <v>0</v>
      </c>
      <c r="R167" s="4">
        <v>3.7390301033637212E-2</v>
      </c>
      <c r="S167" s="20">
        <v>0</v>
      </c>
      <c r="T167" s="20">
        <v>0</v>
      </c>
      <c r="U167" s="20">
        <v>0</v>
      </c>
      <c r="V167" s="20">
        <v>0</v>
      </c>
      <c r="W167" s="20">
        <v>0</v>
      </c>
      <c r="X167" s="20">
        <v>0</v>
      </c>
      <c r="Y167" s="20">
        <v>0</v>
      </c>
      <c r="Z167" s="20">
        <v>0</v>
      </c>
      <c r="AA167" s="20">
        <v>0</v>
      </c>
      <c r="AB167" s="20">
        <v>0</v>
      </c>
      <c r="AC167" s="20">
        <v>0</v>
      </c>
      <c r="AD167" s="20">
        <v>0</v>
      </c>
      <c r="AE167" s="20">
        <v>0</v>
      </c>
      <c r="AF167" s="20">
        <v>0</v>
      </c>
      <c r="AG167" s="9">
        <v>0</v>
      </c>
      <c r="AH167" s="8">
        <v>0</v>
      </c>
      <c r="AI167" s="20">
        <f>AVERAGE(Tabla3[[#This Row],[Emissions from degradation per capita 2010]:[Emissions from degradation per capita 2022]])</f>
        <v>9.0128143880377383E-3</v>
      </c>
      <c r="AJ167" s="20">
        <f>AVERAGE(Tabla3[[#This Row],[Net emissions from deforestation per capita tCO2  2010]:[Net emissions from deforestation per capita tCO2  2023]])</f>
        <v>0</v>
      </c>
      <c r="AK167" s="20">
        <v>0</v>
      </c>
      <c r="AL167" s="20">
        <v>0</v>
      </c>
      <c r="AM167" s="20">
        <v>0</v>
      </c>
      <c r="AN167" s="20">
        <v>0</v>
      </c>
      <c r="AO167" s="20">
        <v>0</v>
      </c>
      <c r="AP167" s="20">
        <v>0</v>
      </c>
      <c r="AQ167" s="20">
        <v>0</v>
      </c>
      <c r="AR167" s="20">
        <v>0</v>
      </c>
      <c r="AS167" s="20">
        <v>0</v>
      </c>
      <c r="AT167" s="20">
        <v>0</v>
      </c>
      <c r="AU167" s="20">
        <v>0</v>
      </c>
      <c r="AV167" s="20">
        <v>0</v>
      </c>
      <c r="AW167" s="20">
        <v>0</v>
      </c>
      <c r="AX167" s="20">
        <v>0</v>
      </c>
      <c r="AY167" s="31">
        <f>AVERAGE(Tabla3[[#This Row],[Net emissions tCO2 2011]:[Net emissions tCO2 2013]])</f>
        <v>0</v>
      </c>
      <c r="AZ167" s="31">
        <f>AVERAGE(Tabla3[[#This Row],[Net emissions tCO2 2021]:[Net emissions tCO2 2023]])</f>
        <v>0</v>
      </c>
    </row>
    <row r="168" spans="1:52" x14ac:dyDescent="0.3">
      <c r="A168" s="26">
        <f>VALUE(MID(Tabla3[[#This Row],[COD]],1,1))</f>
        <v>4</v>
      </c>
      <c r="B168" s="30"/>
      <c r="C168" s="7">
        <v>40103</v>
      </c>
      <c r="D168" s="22">
        <v>0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3.9548671281246471E-2</v>
      </c>
      <c r="O168" s="22">
        <v>0</v>
      </c>
      <c r="P168" s="22">
        <v>0.5024180839863861</v>
      </c>
      <c r="Q168" s="4">
        <v>0</v>
      </c>
      <c r="R168" s="4">
        <v>0.18065558508921087</v>
      </c>
      <c r="S168" s="20">
        <v>0</v>
      </c>
      <c r="T168" s="20">
        <v>0</v>
      </c>
      <c r="U168" s="20">
        <v>0</v>
      </c>
      <c r="V168" s="20">
        <v>0</v>
      </c>
      <c r="W168" s="20">
        <v>0</v>
      </c>
      <c r="X168" s="20">
        <v>0</v>
      </c>
      <c r="Y168" s="20">
        <v>0</v>
      </c>
      <c r="Z168" s="20">
        <v>0</v>
      </c>
      <c r="AA168" s="20">
        <v>0</v>
      </c>
      <c r="AB168" s="20">
        <v>0</v>
      </c>
      <c r="AC168" s="20">
        <v>0</v>
      </c>
      <c r="AD168" s="20">
        <v>0</v>
      </c>
      <c r="AE168" s="20">
        <v>0</v>
      </c>
      <c r="AF168" s="20">
        <v>0</v>
      </c>
      <c r="AG168" s="9">
        <v>0</v>
      </c>
      <c r="AH168" s="8">
        <v>0</v>
      </c>
      <c r="AI168" s="20">
        <f>AVERAGE(Tabla3[[#This Row],[Emissions from degradation per capita 2010]:[Emissions from degradation per capita 2022]])</f>
        <v>4.1689750405202508E-2</v>
      </c>
      <c r="AJ168" s="20">
        <f>AVERAGE(Tabla3[[#This Row],[Net emissions from deforestation per capita tCO2  2010]:[Net emissions from deforestation per capita tCO2  2023]])</f>
        <v>0</v>
      </c>
      <c r="AK168" s="20">
        <v>0</v>
      </c>
      <c r="AL168" s="20">
        <v>0</v>
      </c>
      <c r="AM168" s="20">
        <v>0</v>
      </c>
      <c r="AN168" s="20">
        <v>0</v>
      </c>
      <c r="AO168" s="20">
        <v>0</v>
      </c>
      <c r="AP168" s="20">
        <v>0</v>
      </c>
      <c r="AQ168" s="20">
        <v>0</v>
      </c>
      <c r="AR168" s="20">
        <v>0</v>
      </c>
      <c r="AS168" s="20">
        <v>0</v>
      </c>
      <c r="AT168" s="20">
        <v>0</v>
      </c>
      <c r="AU168" s="20">
        <v>0</v>
      </c>
      <c r="AV168" s="20">
        <v>0</v>
      </c>
      <c r="AW168" s="20">
        <v>0</v>
      </c>
      <c r="AX168" s="20">
        <v>0</v>
      </c>
      <c r="AY168" s="31">
        <f>AVERAGE(Tabla3[[#This Row],[Net emissions tCO2 2011]:[Net emissions tCO2 2013]])</f>
        <v>0</v>
      </c>
      <c r="AZ168" s="31">
        <f>AVERAGE(Tabla3[[#This Row],[Net emissions tCO2 2021]:[Net emissions tCO2 2023]])</f>
        <v>0</v>
      </c>
    </row>
    <row r="169" spans="1:52" x14ac:dyDescent="0.3">
      <c r="A169" s="26">
        <f>VALUE(MID(Tabla3[[#This Row],[COD]],1,1))</f>
        <v>4</v>
      </c>
      <c r="B169" s="30"/>
      <c r="C169" s="6">
        <v>40104</v>
      </c>
      <c r="D169" s="22">
        <v>0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4">
        <v>0</v>
      </c>
      <c r="R169" s="4">
        <v>0</v>
      </c>
      <c r="S169" s="20">
        <v>0</v>
      </c>
      <c r="T169" s="20">
        <v>0</v>
      </c>
      <c r="U169" s="20">
        <v>0</v>
      </c>
      <c r="V169" s="20">
        <v>0</v>
      </c>
      <c r="W169" s="20">
        <v>0</v>
      </c>
      <c r="X169" s="20">
        <v>0</v>
      </c>
      <c r="Y169" s="20">
        <v>0</v>
      </c>
      <c r="Z169" s="20">
        <v>0</v>
      </c>
      <c r="AA169" s="20">
        <v>0</v>
      </c>
      <c r="AB169" s="20">
        <v>0</v>
      </c>
      <c r="AC169" s="20">
        <v>0</v>
      </c>
      <c r="AD169" s="20">
        <v>0</v>
      </c>
      <c r="AE169" s="20">
        <v>0</v>
      </c>
      <c r="AF169" s="20">
        <v>0</v>
      </c>
      <c r="AG169" s="9">
        <v>0</v>
      </c>
      <c r="AH169" s="8">
        <v>0</v>
      </c>
      <c r="AI169" s="20">
        <f>AVERAGE(Tabla3[[#This Row],[Emissions from degradation per capita 2010]:[Emissions from degradation per capita 2022]])</f>
        <v>0</v>
      </c>
      <c r="AJ169" s="20">
        <f>AVERAGE(Tabla3[[#This Row],[Net emissions from deforestation per capita tCO2  2010]:[Net emissions from deforestation per capita tCO2  2023]])</f>
        <v>0</v>
      </c>
      <c r="AK169" s="20">
        <v>0</v>
      </c>
      <c r="AL169" s="20">
        <v>0</v>
      </c>
      <c r="AM169" s="20">
        <v>0</v>
      </c>
      <c r="AN169" s="20">
        <v>0</v>
      </c>
      <c r="AO169" s="20">
        <v>0</v>
      </c>
      <c r="AP169" s="20">
        <v>0</v>
      </c>
      <c r="AQ169" s="20">
        <v>0</v>
      </c>
      <c r="AR169" s="20">
        <v>0</v>
      </c>
      <c r="AS169" s="20">
        <v>0</v>
      </c>
      <c r="AT169" s="20">
        <v>0</v>
      </c>
      <c r="AU169" s="20">
        <v>0</v>
      </c>
      <c r="AV169" s="20">
        <v>0</v>
      </c>
      <c r="AW169" s="20">
        <v>0</v>
      </c>
      <c r="AX169" s="20">
        <v>0</v>
      </c>
      <c r="AY169" s="31">
        <f>AVERAGE(Tabla3[[#This Row],[Net emissions tCO2 2011]:[Net emissions tCO2 2013]])</f>
        <v>0</v>
      </c>
      <c r="AZ169" s="31">
        <f>AVERAGE(Tabla3[[#This Row],[Net emissions tCO2 2021]:[Net emissions tCO2 2023]])</f>
        <v>0</v>
      </c>
    </row>
    <row r="170" spans="1:52" x14ac:dyDescent="0.3">
      <c r="A170" s="26">
        <f>VALUE(MID(Tabla3[[#This Row],[COD]],1,1))</f>
        <v>4</v>
      </c>
      <c r="B170" s="30"/>
      <c r="C170" s="7">
        <v>40201</v>
      </c>
      <c r="D170" s="22">
        <v>0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8.1489488142767394E-2</v>
      </c>
      <c r="P170" s="22">
        <v>0</v>
      </c>
      <c r="Q170" s="4">
        <v>0</v>
      </c>
      <c r="R170" s="4">
        <v>2.7163162714255798E-2</v>
      </c>
      <c r="S170" s="20">
        <v>0</v>
      </c>
      <c r="T170" s="20">
        <v>0</v>
      </c>
      <c r="U170" s="20">
        <v>0</v>
      </c>
      <c r="V170" s="20">
        <v>0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  <c r="AC170" s="20">
        <v>0</v>
      </c>
      <c r="AD170" s="20">
        <v>0</v>
      </c>
      <c r="AE170" s="20">
        <v>0</v>
      </c>
      <c r="AF170" s="20">
        <v>0</v>
      </c>
      <c r="AG170" s="9">
        <v>0</v>
      </c>
      <c r="AH170" s="8">
        <v>0</v>
      </c>
      <c r="AI170" s="20">
        <f>AVERAGE(Tabla3[[#This Row],[Emissions from degradation per capita 2010]:[Emissions from degradation per capita 2022]])</f>
        <v>6.2684221648282613E-3</v>
      </c>
      <c r="AJ170" s="20">
        <f>AVERAGE(Tabla3[[#This Row],[Net emissions from deforestation per capita tCO2  2010]:[Net emissions from deforestation per capita tCO2  2023]])</f>
        <v>0</v>
      </c>
      <c r="AK170" s="20">
        <v>0</v>
      </c>
      <c r="AL170" s="20">
        <v>0</v>
      </c>
      <c r="AM170" s="20">
        <v>0</v>
      </c>
      <c r="AN170" s="20">
        <v>0</v>
      </c>
      <c r="AO170" s="20">
        <v>0</v>
      </c>
      <c r="AP170" s="20">
        <v>0</v>
      </c>
      <c r="AQ170" s="20">
        <v>0</v>
      </c>
      <c r="AR170" s="20">
        <v>0</v>
      </c>
      <c r="AS170" s="20">
        <v>0</v>
      </c>
      <c r="AT170" s="20">
        <v>0</v>
      </c>
      <c r="AU170" s="20">
        <v>0</v>
      </c>
      <c r="AV170" s="20">
        <v>0</v>
      </c>
      <c r="AW170" s="20">
        <v>0</v>
      </c>
      <c r="AX170" s="20">
        <v>0</v>
      </c>
      <c r="AY170" s="31">
        <f>AVERAGE(Tabla3[[#This Row],[Net emissions tCO2 2011]:[Net emissions tCO2 2013]])</f>
        <v>0</v>
      </c>
      <c r="AZ170" s="31">
        <f>AVERAGE(Tabla3[[#This Row],[Net emissions tCO2 2021]:[Net emissions tCO2 2023]])</f>
        <v>0</v>
      </c>
    </row>
    <row r="171" spans="1:52" x14ac:dyDescent="0.3">
      <c r="A171" s="26">
        <f>VALUE(MID(Tabla3[[#This Row],[COD]],1,1))</f>
        <v>4</v>
      </c>
      <c r="B171" s="30"/>
      <c r="C171" s="6">
        <v>40202</v>
      </c>
      <c r="D171" s="22">
        <v>0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4">
        <v>0</v>
      </c>
      <c r="R171" s="4">
        <v>0</v>
      </c>
      <c r="S171" s="20">
        <v>0</v>
      </c>
      <c r="T171" s="20">
        <v>0</v>
      </c>
      <c r="U171" s="20">
        <v>0</v>
      </c>
      <c r="V171" s="20">
        <v>0</v>
      </c>
      <c r="W171" s="20">
        <v>0</v>
      </c>
      <c r="X171" s="20">
        <v>0</v>
      </c>
      <c r="Y171" s="20">
        <v>0</v>
      </c>
      <c r="Z171" s="20">
        <v>0</v>
      </c>
      <c r="AA171" s="20">
        <v>0</v>
      </c>
      <c r="AB171" s="20">
        <v>0</v>
      </c>
      <c r="AC171" s="20">
        <v>0</v>
      </c>
      <c r="AD171" s="20">
        <v>0</v>
      </c>
      <c r="AE171" s="20">
        <v>0</v>
      </c>
      <c r="AF171" s="20">
        <v>0</v>
      </c>
      <c r="AG171" s="9">
        <v>0</v>
      </c>
      <c r="AH171" s="8">
        <v>0</v>
      </c>
      <c r="AI171" s="20">
        <f>AVERAGE(Tabla3[[#This Row],[Emissions from degradation per capita 2010]:[Emissions from degradation per capita 2022]])</f>
        <v>0</v>
      </c>
      <c r="AJ171" s="20">
        <f>AVERAGE(Tabla3[[#This Row],[Net emissions from deforestation per capita tCO2  2010]:[Net emissions from deforestation per capita tCO2  2023]])</f>
        <v>0</v>
      </c>
      <c r="AK171" s="20">
        <v>0</v>
      </c>
      <c r="AL171" s="20">
        <v>0</v>
      </c>
      <c r="AM171" s="20">
        <v>0</v>
      </c>
      <c r="AN171" s="20">
        <v>0</v>
      </c>
      <c r="AO171" s="20">
        <v>0</v>
      </c>
      <c r="AP171" s="20">
        <v>0</v>
      </c>
      <c r="AQ171" s="20">
        <v>0</v>
      </c>
      <c r="AR171" s="20">
        <v>0</v>
      </c>
      <c r="AS171" s="20">
        <v>0</v>
      </c>
      <c r="AT171" s="20">
        <v>0</v>
      </c>
      <c r="AU171" s="20">
        <v>0</v>
      </c>
      <c r="AV171" s="20">
        <v>0</v>
      </c>
      <c r="AW171" s="20">
        <v>0</v>
      </c>
      <c r="AX171" s="20">
        <v>0</v>
      </c>
      <c r="AY171" s="31">
        <f>AVERAGE(Tabla3[[#This Row],[Net emissions tCO2 2011]:[Net emissions tCO2 2013]])</f>
        <v>0</v>
      </c>
      <c r="AZ171" s="31">
        <f>AVERAGE(Tabla3[[#This Row],[Net emissions tCO2 2021]:[Net emissions tCO2 2023]])</f>
        <v>0</v>
      </c>
    </row>
    <row r="172" spans="1:52" x14ac:dyDescent="0.3">
      <c r="A172" s="26">
        <f>VALUE(MID(Tabla3[[#This Row],[COD]],1,1))</f>
        <v>4</v>
      </c>
      <c r="B172" s="30"/>
      <c r="C172" s="7">
        <v>40301</v>
      </c>
      <c r="D172" s="22">
        <v>0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9.2748325837894441E-3</v>
      </c>
      <c r="O172" s="22">
        <v>6.3606190439680452E-2</v>
      </c>
      <c r="P172" s="22">
        <v>0</v>
      </c>
      <c r="Q172" s="4">
        <v>0</v>
      </c>
      <c r="R172" s="4">
        <v>2.4293674341156632E-2</v>
      </c>
      <c r="S172" s="20">
        <v>0</v>
      </c>
      <c r="T172" s="20">
        <v>0</v>
      </c>
      <c r="U172" s="20">
        <v>0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20">
        <v>0</v>
      </c>
      <c r="AG172" s="9">
        <v>0</v>
      </c>
      <c r="AH172" s="8">
        <v>0</v>
      </c>
      <c r="AI172" s="20">
        <f>AVERAGE(Tabla3[[#This Row],[Emissions from degradation per capita 2010]:[Emissions from degradation per capita 2022]])</f>
        <v>5.6062325402669155E-3</v>
      </c>
      <c r="AJ172" s="20">
        <f>AVERAGE(Tabla3[[#This Row],[Net emissions from deforestation per capita tCO2  2010]:[Net emissions from deforestation per capita tCO2  2023]])</f>
        <v>0</v>
      </c>
      <c r="AK172" s="20">
        <v>0</v>
      </c>
      <c r="AL172" s="20">
        <v>0</v>
      </c>
      <c r="AM172" s="20">
        <v>0</v>
      </c>
      <c r="AN172" s="20">
        <v>0</v>
      </c>
      <c r="AO172" s="20">
        <v>0</v>
      </c>
      <c r="AP172" s="20">
        <v>0</v>
      </c>
      <c r="AQ172" s="20">
        <v>0</v>
      </c>
      <c r="AR172" s="20">
        <v>0</v>
      </c>
      <c r="AS172" s="20">
        <v>0</v>
      </c>
      <c r="AT172" s="20">
        <v>0</v>
      </c>
      <c r="AU172" s="20">
        <v>0</v>
      </c>
      <c r="AV172" s="20">
        <v>0</v>
      </c>
      <c r="AW172" s="20">
        <v>0</v>
      </c>
      <c r="AX172" s="20">
        <v>0</v>
      </c>
      <c r="AY172" s="31">
        <f>AVERAGE(Tabla3[[#This Row],[Net emissions tCO2 2011]:[Net emissions tCO2 2013]])</f>
        <v>0</v>
      </c>
      <c r="AZ172" s="31">
        <f>AVERAGE(Tabla3[[#This Row],[Net emissions tCO2 2021]:[Net emissions tCO2 2023]])</f>
        <v>0</v>
      </c>
    </row>
    <row r="173" spans="1:52" x14ac:dyDescent="0.3">
      <c r="A173" s="26">
        <f>VALUE(MID(Tabla3[[#This Row],[COD]],1,1))</f>
        <v>4</v>
      </c>
      <c r="B173" s="30"/>
      <c r="C173" s="6">
        <v>40302</v>
      </c>
      <c r="D173" s="22">
        <v>0</v>
      </c>
      <c r="E173" s="22">
        <v>0</v>
      </c>
      <c r="F173" s="22">
        <v>0</v>
      </c>
      <c r="G173" s="22">
        <v>0.33063288233990767</v>
      </c>
      <c r="H173" s="22">
        <v>0</v>
      </c>
      <c r="I173" s="22">
        <v>0</v>
      </c>
      <c r="J173" s="22">
        <v>0</v>
      </c>
      <c r="K173" s="22">
        <v>0</v>
      </c>
      <c r="L173" s="22">
        <v>3.0257688214687117E-2</v>
      </c>
      <c r="M173" s="22">
        <v>0</v>
      </c>
      <c r="N173" s="22">
        <v>0</v>
      </c>
      <c r="O173" s="22">
        <v>0</v>
      </c>
      <c r="P173" s="22">
        <v>5.3999775644442576E-2</v>
      </c>
      <c r="Q173" s="4">
        <v>0.11021096077996922</v>
      </c>
      <c r="R173" s="4">
        <v>1.7999925214814191E-2</v>
      </c>
      <c r="S173" s="20">
        <v>0</v>
      </c>
      <c r="T173" s="20">
        <v>0</v>
      </c>
      <c r="U173" s="20">
        <v>0</v>
      </c>
      <c r="V173" s="20">
        <v>0</v>
      </c>
      <c r="W173" s="20">
        <v>0</v>
      </c>
      <c r="X173" s="20">
        <v>0</v>
      </c>
      <c r="Y173" s="20">
        <v>0</v>
      </c>
      <c r="Z173" s="20">
        <v>0</v>
      </c>
      <c r="AA173" s="20">
        <v>0</v>
      </c>
      <c r="AB173" s="20">
        <v>0</v>
      </c>
      <c r="AC173" s="20">
        <v>0</v>
      </c>
      <c r="AD173" s="20">
        <v>0</v>
      </c>
      <c r="AE173" s="20">
        <v>0</v>
      </c>
      <c r="AF173" s="20">
        <v>0</v>
      </c>
      <c r="AG173" s="9">
        <v>0</v>
      </c>
      <c r="AH173" s="8">
        <v>0</v>
      </c>
      <c r="AI173" s="20">
        <f>AVERAGE(Tabla3[[#This Row],[Emissions from degradation per capita 2010]:[Emissions from degradation per capita 2022]])</f>
        <v>3.1914642015310565E-2</v>
      </c>
      <c r="AJ173" s="20">
        <f>AVERAGE(Tabla3[[#This Row],[Net emissions from deforestation per capita tCO2  2010]:[Net emissions from deforestation per capita tCO2  2023]])</f>
        <v>0</v>
      </c>
      <c r="AK173" s="20">
        <v>0</v>
      </c>
      <c r="AL173" s="20">
        <v>0</v>
      </c>
      <c r="AM173" s="20">
        <v>0</v>
      </c>
      <c r="AN173" s="20">
        <v>0</v>
      </c>
      <c r="AO173" s="20">
        <v>0</v>
      </c>
      <c r="AP173" s="20">
        <v>0</v>
      </c>
      <c r="AQ173" s="20">
        <v>0</v>
      </c>
      <c r="AR173" s="20">
        <v>0</v>
      </c>
      <c r="AS173" s="20">
        <v>0</v>
      </c>
      <c r="AT173" s="20">
        <v>0</v>
      </c>
      <c r="AU173" s="20">
        <v>0</v>
      </c>
      <c r="AV173" s="20">
        <v>0</v>
      </c>
      <c r="AW173" s="20">
        <v>0</v>
      </c>
      <c r="AX173" s="20">
        <v>0</v>
      </c>
      <c r="AY173" s="31">
        <f>AVERAGE(Tabla3[[#This Row],[Net emissions tCO2 2011]:[Net emissions tCO2 2013]])</f>
        <v>0</v>
      </c>
      <c r="AZ173" s="31">
        <f>AVERAGE(Tabla3[[#This Row],[Net emissions tCO2 2021]:[Net emissions tCO2 2023]])</f>
        <v>0</v>
      </c>
    </row>
    <row r="174" spans="1:52" x14ac:dyDescent="0.3">
      <c r="A174" s="26">
        <f>VALUE(MID(Tabla3[[#This Row],[COD]],1,1))</f>
        <v>4</v>
      </c>
      <c r="B174" s="30"/>
      <c r="C174" s="7">
        <v>40401</v>
      </c>
      <c r="D174" s="22">
        <v>0</v>
      </c>
      <c r="E174" s="22">
        <v>0</v>
      </c>
      <c r="F174" s="22">
        <v>0</v>
      </c>
      <c r="G174" s="22">
        <v>0.19493146484516466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2">
        <v>6.0997562080017706E-2</v>
      </c>
      <c r="Q174" s="4">
        <v>6.4977154948388224E-2</v>
      </c>
      <c r="R174" s="4">
        <v>2.0332520693339236E-2</v>
      </c>
      <c r="S174" s="20">
        <v>0</v>
      </c>
      <c r="T174" s="20">
        <v>0</v>
      </c>
      <c r="U174" s="20">
        <v>0</v>
      </c>
      <c r="V174" s="20">
        <v>0</v>
      </c>
      <c r="W174" s="20">
        <v>0</v>
      </c>
      <c r="X174" s="20">
        <v>0</v>
      </c>
      <c r="Y174" s="20">
        <v>0</v>
      </c>
      <c r="Z174" s="20">
        <v>0</v>
      </c>
      <c r="AA174" s="20">
        <v>0</v>
      </c>
      <c r="AB174" s="20">
        <v>0</v>
      </c>
      <c r="AC174" s="20">
        <v>0</v>
      </c>
      <c r="AD174" s="20">
        <v>0</v>
      </c>
      <c r="AE174" s="20">
        <v>0</v>
      </c>
      <c r="AF174" s="20">
        <v>0</v>
      </c>
      <c r="AG174" s="9">
        <v>0</v>
      </c>
      <c r="AH174" s="8">
        <v>0</v>
      </c>
      <c r="AI174" s="20">
        <f>AVERAGE(Tabla3[[#This Row],[Emissions from degradation per capita 2010]:[Emissions from degradation per capita 2022]])</f>
        <v>1.9686848225014028E-2</v>
      </c>
      <c r="AJ174" s="20">
        <f>AVERAGE(Tabla3[[#This Row],[Net emissions from deforestation per capita tCO2  2010]:[Net emissions from deforestation per capita tCO2  2023]])</f>
        <v>0</v>
      </c>
      <c r="AK174" s="20">
        <v>0</v>
      </c>
      <c r="AL174" s="20">
        <v>0</v>
      </c>
      <c r="AM174" s="20">
        <v>0</v>
      </c>
      <c r="AN174" s="20">
        <v>0</v>
      </c>
      <c r="AO174" s="20">
        <v>0</v>
      </c>
      <c r="AP174" s="20">
        <v>0</v>
      </c>
      <c r="AQ174" s="20">
        <v>0</v>
      </c>
      <c r="AR174" s="20">
        <v>0</v>
      </c>
      <c r="AS174" s="20">
        <v>0</v>
      </c>
      <c r="AT174" s="20">
        <v>0</v>
      </c>
      <c r="AU174" s="20">
        <v>0</v>
      </c>
      <c r="AV174" s="20">
        <v>0</v>
      </c>
      <c r="AW174" s="20">
        <v>0</v>
      </c>
      <c r="AX174" s="20">
        <v>0</v>
      </c>
      <c r="AY174" s="31">
        <f>AVERAGE(Tabla3[[#This Row],[Net emissions tCO2 2011]:[Net emissions tCO2 2013]])</f>
        <v>0</v>
      </c>
      <c r="AZ174" s="31">
        <f>AVERAGE(Tabla3[[#This Row],[Net emissions tCO2 2021]:[Net emissions tCO2 2023]])</f>
        <v>0</v>
      </c>
    </row>
    <row r="175" spans="1:52" x14ac:dyDescent="0.3">
      <c r="A175" s="26">
        <f>VALUE(MID(Tabla3[[#This Row],[COD]],1,1))</f>
        <v>4</v>
      </c>
      <c r="B175" s="30"/>
      <c r="C175" s="6">
        <v>40402</v>
      </c>
      <c r="D175" s="22">
        <v>0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2.2776938512480728E-2</v>
      </c>
      <c r="P175" s="22">
        <v>0</v>
      </c>
      <c r="Q175" s="4">
        <v>0</v>
      </c>
      <c r="R175" s="4">
        <v>7.5923128374935757E-3</v>
      </c>
      <c r="S175" s="20">
        <v>0</v>
      </c>
      <c r="T175" s="20">
        <v>0</v>
      </c>
      <c r="U175" s="20">
        <v>0</v>
      </c>
      <c r="V175" s="20">
        <v>0</v>
      </c>
      <c r="W175" s="20">
        <v>0</v>
      </c>
      <c r="X175" s="20">
        <v>0</v>
      </c>
      <c r="Y175" s="20">
        <v>0</v>
      </c>
      <c r="Z175" s="20">
        <v>0</v>
      </c>
      <c r="AA175" s="20">
        <v>0</v>
      </c>
      <c r="AB175" s="20">
        <v>0</v>
      </c>
      <c r="AC175" s="20">
        <v>0</v>
      </c>
      <c r="AD175" s="20">
        <v>0</v>
      </c>
      <c r="AE175" s="20">
        <v>0</v>
      </c>
      <c r="AF175" s="20">
        <v>0</v>
      </c>
      <c r="AG175" s="9">
        <v>0</v>
      </c>
      <c r="AH175" s="8">
        <v>0</v>
      </c>
      <c r="AI175" s="20">
        <f>AVERAGE(Tabla3[[#This Row],[Emissions from degradation per capita 2010]:[Emissions from degradation per capita 2022]])</f>
        <v>1.7520721932677483E-3</v>
      </c>
      <c r="AJ175" s="20">
        <f>AVERAGE(Tabla3[[#This Row],[Net emissions from deforestation per capita tCO2  2010]:[Net emissions from deforestation per capita tCO2  2023]])</f>
        <v>0</v>
      </c>
      <c r="AK175" s="20">
        <v>0</v>
      </c>
      <c r="AL175" s="20">
        <v>0</v>
      </c>
      <c r="AM175" s="20">
        <v>0</v>
      </c>
      <c r="AN175" s="20">
        <v>0</v>
      </c>
      <c r="AO175" s="20">
        <v>0</v>
      </c>
      <c r="AP175" s="20">
        <v>0</v>
      </c>
      <c r="AQ175" s="20">
        <v>0</v>
      </c>
      <c r="AR175" s="20">
        <v>0</v>
      </c>
      <c r="AS175" s="20">
        <v>0</v>
      </c>
      <c r="AT175" s="20">
        <v>0</v>
      </c>
      <c r="AU175" s="20">
        <v>0</v>
      </c>
      <c r="AV175" s="20">
        <v>0</v>
      </c>
      <c r="AW175" s="20">
        <v>0</v>
      </c>
      <c r="AX175" s="20">
        <v>0</v>
      </c>
      <c r="AY175" s="31">
        <f>AVERAGE(Tabla3[[#This Row],[Net emissions tCO2 2011]:[Net emissions tCO2 2013]])</f>
        <v>0</v>
      </c>
      <c r="AZ175" s="31">
        <f>AVERAGE(Tabla3[[#This Row],[Net emissions tCO2 2021]:[Net emissions tCO2 2023]])</f>
        <v>0</v>
      </c>
    </row>
    <row r="176" spans="1:52" x14ac:dyDescent="0.3">
      <c r="A176" s="26">
        <f>VALUE(MID(Tabla3[[#This Row],[COD]],1,1))</f>
        <v>4</v>
      </c>
      <c r="B176" s="30"/>
      <c r="C176" s="7">
        <v>40501</v>
      </c>
      <c r="D176" s="22">
        <v>0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0</v>
      </c>
      <c r="P176" s="22">
        <v>0</v>
      </c>
      <c r="Q176" s="4">
        <v>0</v>
      </c>
      <c r="R176" s="4">
        <v>0</v>
      </c>
      <c r="S176" s="20">
        <v>0</v>
      </c>
      <c r="T176" s="20">
        <v>0</v>
      </c>
      <c r="U176" s="20">
        <v>0</v>
      </c>
      <c r="V176" s="20">
        <v>0</v>
      </c>
      <c r="W176" s="20">
        <v>0</v>
      </c>
      <c r="X176" s="20">
        <v>0</v>
      </c>
      <c r="Y176" s="20">
        <v>0</v>
      </c>
      <c r="Z176" s="20">
        <v>0</v>
      </c>
      <c r="AA176" s="20">
        <v>0</v>
      </c>
      <c r="AB176" s="20">
        <v>0</v>
      </c>
      <c r="AC176" s="20">
        <v>0</v>
      </c>
      <c r="AD176" s="20">
        <v>0</v>
      </c>
      <c r="AE176" s="20">
        <v>0</v>
      </c>
      <c r="AF176" s="20">
        <v>0</v>
      </c>
      <c r="AG176" s="9">
        <v>0</v>
      </c>
      <c r="AH176" s="8">
        <v>0</v>
      </c>
      <c r="AI176" s="20">
        <f>AVERAGE(Tabla3[[#This Row],[Emissions from degradation per capita 2010]:[Emissions from degradation per capita 2022]])</f>
        <v>0</v>
      </c>
      <c r="AJ176" s="20">
        <f>AVERAGE(Tabla3[[#This Row],[Net emissions from deforestation per capita tCO2  2010]:[Net emissions from deforestation per capita tCO2  2023]])</f>
        <v>0</v>
      </c>
      <c r="AK176" s="20">
        <v>0</v>
      </c>
      <c r="AL176" s="20">
        <v>0</v>
      </c>
      <c r="AM176" s="20">
        <v>0</v>
      </c>
      <c r="AN176" s="20">
        <v>0</v>
      </c>
      <c r="AO176" s="20">
        <v>0</v>
      </c>
      <c r="AP176" s="20">
        <v>0</v>
      </c>
      <c r="AQ176" s="20">
        <v>0</v>
      </c>
      <c r="AR176" s="20">
        <v>0</v>
      </c>
      <c r="AS176" s="20">
        <v>0</v>
      </c>
      <c r="AT176" s="20">
        <v>0</v>
      </c>
      <c r="AU176" s="20">
        <v>0</v>
      </c>
      <c r="AV176" s="20">
        <v>0</v>
      </c>
      <c r="AW176" s="20">
        <v>0</v>
      </c>
      <c r="AX176" s="20">
        <v>0</v>
      </c>
      <c r="AY176" s="31">
        <f>AVERAGE(Tabla3[[#This Row],[Net emissions tCO2 2011]:[Net emissions tCO2 2013]])</f>
        <v>0</v>
      </c>
      <c r="AZ176" s="31">
        <f>AVERAGE(Tabla3[[#This Row],[Net emissions tCO2 2021]:[Net emissions tCO2 2023]])</f>
        <v>0</v>
      </c>
    </row>
    <row r="177" spans="1:52" x14ac:dyDescent="0.3">
      <c r="A177" s="26">
        <f>VALUE(MID(Tabla3[[#This Row],[COD]],1,1))</f>
        <v>4</v>
      </c>
      <c r="B177" s="30"/>
      <c r="C177" s="6">
        <v>40502</v>
      </c>
      <c r="D177" s="22">
        <v>0</v>
      </c>
      <c r="E177" s="22">
        <v>0</v>
      </c>
      <c r="F177" s="22">
        <v>0</v>
      </c>
      <c r="G177" s="22">
        <v>0</v>
      </c>
      <c r="H177" s="22">
        <v>3.9771521629728704E-2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0</v>
      </c>
      <c r="P177" s="22">
        <v>0</v>
      </c>
      <c r="Q177" s="4">
        <v>0</v>
      </c>
      <c r="R177" s="4">
        <v>0</v>
      </c>
      <c r="S177" s="20">
        <v>0</v>
      </c>
      <c r="T177" s="20">
        <v>0</v>
      </c>
      <c r="U177" s="20">
        <v>0</v>
      </c>
      <c r="V177" s="20">
        <v>0</v>
      </c>
      <c r="W177" s="20">
        <v>0</v>
      </c>
      <c r="X177" s="20">
        <v>0</v>
      </c>
      <c r="Y177" s="20">
        <v>0</v>
      </c>
      <c r="Z177" s="20">
        <v>0</v>
      </c>
      <c r="AA177" s="20">
        <v>0</v>
      </c>
      <c r="AB177" s="20">
        <v>0</v>
      </c>
      <c r="AC177" s="20">
        <v>0</v>
      </c>
      <c r="AD177" s="20">
        <v>0</v>
      </c>
      <c r="AE177" s="20">
        <v>0</v>
      </c>
      <c r="AF177" s="20">
        <v>0</v>
      </c>
      <c r="AG177" s="9">
        <v>0</v>
      </c>
      <c r="AH177" s="8">
        <v>0</v>
      </c>
      <c r="AI177" s="20">
        <f>AVERAGE(Tabla3[[#This Row],[Emissions from degradation per capita 2010]:[Emissions from degradation per capita 2022]])</f>
        <v>3.0593478176714388E-3</v>
      </c>
      <c r="AJ177" s="20">
        <f>AVERAGE(Tabla3[[#This Row],[Net emissions from deforestation per capita tCO2  2010]:[Net emissions from deforestation per capita tCO2  2023]])</f>
        <v>0</v>
      </c>
      <c r="AK177" s="20">
        <v>0</v>
      </c>
      <c r="AL177" s="20">
        <v>0</v>
      </c>
      <c r="AM177" s="20">
        <v>0</v>
      </c>
      <c r="AN177" s="20">
        <v>0</v>
      </c>
      <c r="AO177" s="20">
        <v>0</v>
      </c>
      <c r="AP177" s="20">
        <v>0</v>
      </c>
      <c r="AQ177" s="20">
        <v>0</v>
      </c>
      <c r="AR177" s="20">
        <v>0</v>
      </c>
      <c r="AS177" s="20">
        <v>0</v>
      </c>
      <c r="AT177" s="20">
        <v>0</v>
      </c>
      <c r="AU177" s="20">
        <v>0</v>
      </c>
      <c r="AV177" s="20">
        <v>0</v>
      </c>
      <c r="AW177" s="20">
        <v>0</v>
      </c>
      <c r="AX177" s="20">
        <v>0</v>
      </c>
      <c r="AY177" s="31">
        <f>AVERAGE(Tabla3[[#This Row],[Net emissions tCO2 2011]:[Net emissions tCO2 2013]])</f>
        <v>0</v>
      </c>
      <c r="AZ177" s="31">
        <f>AVERAGE(Tabla3[[#This Row],[Net emissions tCO2 2021]:[Net emissions tCO2 2023]])</f>
        <v>0</v>
      </c>
    </row>
    <row r="178" spans="1:52" x14ac:dyDescent="0.3">
      <c r="A178" s="26">
        <f>VALUE(MID(Tabla3[[#This Row],[COD]],1,1))</f>
        <v>4</v>
      </c>
      <c r="B178" s="30"/>
      <c r="C178" s="7">
        <v>40503</v>
      </c>
      <c r="D178" s="22">
        <v>0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4">
        <v>0</v>
      </c>
      <c r="R178" s="4">
        <v>0</v>
      </c>
      <c r="S178" s="20">
        <v>0</v>
      </c>
      <c r="T178" s="20">
        <v>0</v>
      </c>
      <c r="U178" s="20">
        <v>0</v>
      </c>
      <c r="V178" s="20">
        <v>0</v>
      </c>
      <c r="W178" s="20">
        <v>0</v>
      </c>
      <c r="X178" s="20">
        <v>0</v>
      </c>
      <c r="Y178" s="20">
        <v>0</v>
      </c>
      <c r="Z178" s="20">
        <v>0</v>
      </c>
      <c r="AA178" s="20">
        <v>0</v>
      </c>
      <c r="AB178" s="20">
        <v>0</v>
      </c>
      <c r="AC178" s="20">
        <v>0</v>
      </c>
      <c r="AD178" s="20">
        <v>0</v>
      </c>
      <c r="AE178" s="20">
        <v>0</v>
      </c>
      <c r="AF178" s="20">
        <v>0</v>
      </c>
      <c r="AG178" s="9">
        <v>0</v>
      </c>
      <c r="AH178" s="8">
        <v>0</v>
      </c>
      <c r="AI178" s="20">
        <f>AVERAGE(Tabla3[[#This Row],[Emissions from degradation per capita 2010]:[Emissions from degradation per capita 2022]])</f>
        <v>0</v>
      </c>
      <c r="AJ178" s="20">
        <f>AVERAGE(Tabla3[[#This Row],[Net emissions from deforestation per capita tCO2  2010]:[Net emissions from deforestation per capita tCO2  2023]])</f>
        <v>0</v>
      </c>
      <c r="AK178" s="20">
        <v>0</v>
      </c>
      <c r="AL178" s="20">
        <v>0</v>
      </c>
      <c r="AM178" s="20">
        <v>0</v>
      </c>
      <c r="AN178" s="20">
        <v>0</v>
      </c>
      <c r="AO178" s="20">
        <v>0</v>
      </c>
      <c r="AP178" s="20">
        <v>0</v>
      </c>
      <c r="AQ178" s="20">
        <v>0</v>
      </c>
      <c r="AR178" s="20">
        <v>0</v>
      </c>
      <c r="AS178" s="20">
        <v>0</v>
      </c>
      <c r="AT178" s="20">
        <v>0</v>
      </c>
      <c r="AU178" s="20">
        <v>0</v>
      </c>
      <c r="AV178" s="20">
        <v>0</v>
      </c>
      <c r="AW178" s="20">
        <v>0</v>
      </c>
      <c r="AX178" s="20">
        <v>0</v>
      </c>
      <c r="AY178" s="31">
        <f>AVERAGE(Tabla3[[#This Row],[Net emissions tCO2 2011]:[Net emissions tCO2 2013]])</f>
        <v>0</v>
      </c>
      <c r="AZ178" s="31">
        <f>AVERAGE(Tabla3[[#This Row],[Net emissions tCO2 2021]:[Net emissions tCO2 2023]])</f>
        <v>0</v>
      </c>
    </row>
    <row r="179" spans="1:52" x14ac:dyDescent="0.3">
      <c r="A179" s="26">
        <f>VALUE(MID(Tabla3[[#This Row],[COD]],1,1))</f>
        <v>4</v>
      </c>
      <c r="B179" s="30"/>
      <c r="C179" s="6">
        <v>40504</v>
      </c>
      <c r="D179" s="22">
        <v>0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4">
        <v>0</v>
      </c>
      <c r="R179" s="4">
        <v>0</v>
      </c>
      <c r="S179" s="20">
        <v>0</v>
      </c>
      <c r="T179" s="20">
        <v>0</v>
      </c>
      <c r="U179" s="20">
        <v>0</v>
      </c>
      <c r="V179" s="20">
        <v>0</v>
      </c>
      <c r="W179" s="20">
        <v>0</v>
      </c>
      <c r="X179" s="20">
        <v>0</v>
      </c>
      <c r="Y179" s="20">
        <v>0</v>
      </c>
      <c r="Z179" s="20">
        <v>0</v>
      </c>
      <c r="AA179" s="20">
        <v>0</v>
      </c>
      <c r="AB179" s="20">
        <v>0</v>
      </c>
      <c r="AC179" s="20">
        <v>0</v>
      </c>
      <c r="AD179" s="20">
        <v>0</v>
      </c>
      <c r="AE179" s="20">
        <v>0</v>
      </c>
      <c r="AF179" s="20">
        <v>0</v>
      </c>
      <c r="AG179" s="9">
        <v>0</v>
      </c>
      <c r="AH179" s="8">
        <v>0</v>
      </c>
      <c r="AI179" s="20">
        <f>AVERAGE(Tabla3[[#This Row],[Emissions from degradation per capita 2010]:[Emissions from degradation per capita 2022]])</f>
        <v>0</v>
      </c>
      <c r="AJ179" s="20">
        <f>AVERAGE(Tabla3[[#This Row],[Net emissions from deforestation per capita tCO2  2010]:[Net emissions from deforestation per capita tCO2  2023]])</f>
        <v>0</v>
      </c>
      <c r="AK179" s="20">
        <v>0</v>
      </c>
      <c r="AL179" s="20">
        <v>0</v>
      </c>
      <c r="AM179" s="20">
        <v>0</v>
      </c>
      <c r="AN179" s="20">
        <v>0</v>
      </c>
      <c r="AO179" s="20">
        <v>0</v>
      </c>
      <c r="AP179" s="20">
        <v>0</v>
      </c>
      <c r="AQ179" s="20">
        <v>0</v>
      </c>
      <c r="AR179" s="20">
        <v>0</v>
      </c>
      <c r="AS179" s="20">
        <v>0</v>
      </c>
      <c r="AT179" s="20">
        <v>0</v>
      </c>
      <c r="AU179" s="20">
        <v>0</v>
      </c>
      <c r="AV179" s="20">
        <v>0</v>
      </c>
      <c r="AW179" s="20">
        <v>0</v>
      </c>
      <c r="AX179" s="20">
        <v>0</v>
      </c>
      <c r="AY179" s="31">
        <f>AVERAGE(Tabla3[[#This Row],[Net emissions tCO2 2011]:[Net emissions tCO2 2013]])</f>
        <v>0</v>
      </c>
      <c r="AZ179" s="31">
        <f>AVERAGE(Tabla3[[#This Row],[Net emissions tCO2 2021]:[Net emissions tCO2 2023]])</f>
        <v>0</v>
      </c>
    </row>
    <row r="180" spans="1:52" x14ac:dyDescent="0.3">
      <c r="A180" s="26">
        <f>VALUE(MID(Tabla3[[#This Row],[COD]],1,1))</f>
        <v>4</v>
      </c>
      <c r="B180" s="30"/>
      <c r="C180" s="7">
        <v>40505</v>
      </c>
      <c r="D180" s="22">
        <v>0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0</v>
      </c>
      <c r="P180" s="22">
        <v>0</v>
      </c>
      <c r="Q180" s="4">
        <v>0</v>
      </c>
      <c r="R180" s="4">
        <v>0</v>
      </c>
      <c r="S180" s="20">
        <v>0</v>
      </c>
      <c r="T180" s="20">
        <v>0</v>
      </c>
      <c r="U180" s="20">
        <v>0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20">
        <v>0</v>
      </c>
      <c r="AG180" s="9">
        <v>0</v>
      </c>
      <c r="AH180" s="8">
        <v>0</v>
      </c>
      <c r="AI180" s="20">
        <f>AVERAGE(Tabla3[[#This Row],[Emissions from degradation per capita 2010]:[Emissions from degradation per capita 2022]])</f>
        <v>0</v>
      </c>
      <c r="AJ180" s="20">
        <f>AVERAGE(Tabla3[[#This Row],[Net emissions from deforestation per capita tCO2  2010]:[Net emissions from deforestation per capita tCO2  2023]])</f>
        <v>0</v>
      </c>
      <c r="AK180" s="20">
        <v>0</v>
      </c>
      <c r="AL180" s="20">
        <v>0</v>
      </c>
      <c r="AM180" s="20">
        <v>0</v>
      </c>
      <c r="AN180" s="20">
        <v>0</v>
      </c>
      <c r="AO180" s="20">
        <v>0</v>
      </c>
      <c r="AP180" s="20">
        <v>0</v>
      </c>
      <c r="AQ180" s="20">
        <v>0</v>
      </c>
      <c r="AR180" s="20">
        <v>0</v>
      </c>
      <c r="AS180" s="20">
        <v>0</v>
      </c>
      <c r="AT180" s="20">
        <v>0</v>
      </c>
      <c r="AU180" s="20">
        <v>0</v>
      </c>
      <c r="AV180" s="20">
        <v>0</v>
      </c>
      <c r="AW180" s="20">
        <v>0</v>
      </c>
      <c r="AX180" s="20">
        <v>0</v>
      </c>
      <c r="AY180" s="31">
        <f>AVERAGE(Tabla3[[#This Row],[Net emissions tCO2 2011]:[Net emissions tCO2 2013]])</f>
        <v>0</v>
      </c>
      <c r="AZ180" s="31">
        <f>AVERAGE(Tabla3[[#This Row],[Net emissions tCO2 2021]:[Net emissions tCO2 2023]])</f>
        <v>0</v>
      </c>
    </row>
    <row r="181" spans="1:52" x14ac:dyDescent="0.3">
      <c r="A181" s="26">
        <f>VALUE(MID(Tabla3[[#This Row],[COD]],1,1))</f>
        <v>4</v>
      </c>
      <c r="B181" s="30"/>
      <c r="C181" s="6">
        <v>40601</v>
      </c>
      <c r="D181" s="22">
        <v>0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1.4364621733135574E-2</v>
      </c>
      <c r="O181" s="22">
        <v>0</v>
      </c>
      <c r="P181" s="22">
        <v>4.3309312789987175E-2</v>
      </c>
      <c r="Q181" s="4">
        <v>0</v>
      </c>
      <c r="R181" s="4">
        <v>1.9224644841040917E-2</v>
      </c>
      <c r="S181" s="20">
        <v>0</v>
      </c>
      <c r="T181" s="20">
        <v>0</v>
      </c>
      <c r="U181" s="20">
        <v>0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20">
        <v>0</v>
      </c>
      <c r="AG181" s="9">
        <v>0</v>
      </c>
      <c r="AH181" s="8">
        <v>0</v>
      </c>
      <c r="AI181" s="20">
        <f>AVERAGE(Tabla3[[#This Row],[Emissions from degradation per capita 2010]:[Emissions from degradation per capita 2022]])</f>
        <v>4.4364565017786734E-3</v>
      </c>
      <c r="AJ181" s="20">
        <f>AVERAGE(Tabla3[[#This Row],[Net emissions from deforestation per capita tCO2  2010]:[Net emissions from deforestation per capita tCO2  2023]])</f>
        <v>0</v>
      </c>
      <c r="AK181" s="20">
        <v>0</v>
      </c>
      <c r="AL181" s="20">
        <v>0</v>
      </c>
      <c r="AM181" s="20">
        <v>0</v>
      </c>
      <c r="AN181" s="20">
        <v>0</v>
      </c>
      <c r="AO181" s="20">
        <v>0</v>
      </c>
      <c r="AP181" s="20">
        <v>0</v>
      </c>
      <c r="AQ181" s="20">
        <v>0</v>
      </c>
      <c r="AR181" s="20">
        <v>0</v>
      </c>
      <c r="AS181" s="20">
        <v>0</v>
      </c>
      <c r="AT181" s="20">
        <v>0</v>
      </c>
      <c r="AU181" s="20">
        <v>0</v>
      </c>
      <c r="AV181" s="20">
        <v>0</v>
      </c>
      <c r="AW181" s="20">
        <v>0</v>
      </c>
      <c r="AX181" s="20">
        <v>0</v>
      </c>
      <c r="AY181" s="31">
        <f>AVERAGE(Tabla3[[#This Row],[Net emissions tCO2 2011]:[Net emissions tCO2 2013]])</f>
        <v>0</v>
      </c>
      <c r="AZ181" s="31">
        <f>AVERAGE(Tabla3[[#This Row],[Net emissions tCO2 2021]:[Net emissions tCO2 2023]])</f>
        <v>0</v>
      </c>
    </row>
    <row r="182" spans="1:52" x14ac:dyDescent="0.3">
      <c r="A182" s="26">
        <f>VALUE(MID(Tabla3[[#This Row],[COD]],1,1))</f>
        <v>4</v>
      </c>
      <c r="B182" s="30"/>
      <c r="C182" s="7">
        <v>40602</v>
      </c>
      <c r="D182" s="22">
        <v>0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4">
        <v>0</v>
      </c>
      <c r="R182" s="4">
        <v>0</v>
      </c>
      <c r="S182" s="20">
        <v>0</v>
      </c>
      <c r="T182" s="20">
        <v>0</v>
      </c>
      <c r="U182" s="20">
        <v>0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20">
        <v>0</v>
      </c>
      <c r="AG182" s="9">
        <v>0</v>
      </c>
      <c r="AH182" s="8">
        <v>0</v>
      </c>
      <c r="AI182" s="20">
        <f>AVERAGE(Tabla3[[#This Row],[Emissions from degradation per capita 2010]:[Emissions from degradation per capita 2022]])</f>
        <v>0</v>
      </c>
      <c r="AJ182" s="20">
        <f>AVERAGE(Tabla3[[#This Row],[Net emissions from deforestation per capita tCO2  2010]:[Net emissions from deforestation per capita tCO2  2023]])</f>
        <v>0</v>
      </c>
      <c r="AK182" s="20">
        <v>0</v>
      </c>
      <c r="AL182" s="20">
        <v>0</v>
      </c>
      <c r="AM182" s="20">
        <v>0</v>
      </c>
      <c r="AN182" s="20">
        <v>0</v>
      </c>
      <c r="AO182" s="20">
        <v>0</v>
      </c>
      <c r="AP182" s="20">
        <v>0</v>
      </c>
      <c r="AQ182" s="20">
        <v>0</v>
      </c>
      <c r="AR182" s="20">
        <v>0</v>
      </c>
      <c r="AS182" s="20">
        <v>0</v>
      </c>
      <c r="AT182" s="20">
        <v>0</v>
      </c>
      <c r="AU182" s="20">
        <v>0</v>
      </c>
      <c r="AV182" s="20">
        <v>0</v>
      </c>
      <c r="AW182" s="20">
        <v>0</v>
      </c>
      <c r="AX182" s="20">
        <v>0</v>
      </c>
      <c r="AY182" s="31">
        <f>AVERAGE(Tabla3[[#This Row],[Net emissions tCO2 2011]:[Net emissions tCO2 2013]])</f>
        <v>0</v>
      </c>
      <c r="AZ182" s="31">
        <f>AVERAGE(Tabla3[[#This Row],[Net emissions tCO2 2021]:[Net emissions tCO2 2023]])</f>
        <v>0</v>
      </c>
    </row>
    <row r="183" spans="1:52" x14ac:dyDescent="0.3">
      <c r="A183" s="26">
        <f>VALUE(MID(Tabla3[[#This Row],[COD]],1,1))</f>
        <v>4</v>
      </c>
      <c r="B183" s="30"/>
      <c r="C183" s="6">
        <v>40603</v>
      </c>
      <c r="D183" s="22">
        <v>0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4">
        <v>0</v>
      </c>
      <c r="R183" s="4">
        <v>0</v>
      </c>
      <c r="S183" s="20">
        <v>0</v>
      </c>
      <c r="T183" s="20">
        <v>0</v>
      </c>
      <c r="U183" s="20">
        <v>0</v>
      </c>
      <c r="V183" s="20">
        <v>0</v>
      </c>
      <c r="W183" s="20">
        <v>0</v>
      </c>
      <c r="X183" s="20">
        <v>0</v>
      </c>
      <c r="Y183" s="20">
        <v>0</v>
      </c>
      <c r="Z183" s="20">
        <v>0</v>
      </c>
      <c r="AA183" s="20">
        <v>0</v>
      </c>
      <c r="AB183" s="20">
        <v>0</v>
      </c>
      <c r="AC183" s="20">
        <v>0</v>
      </c>
      <c r="AD183" s="20">
        <v>0</v>
      </c>
      <c r="AE183" s="20">
        <v>0</v>
      </c>
      <c r="AF183" s="20">
        <v>0</v>
      </c>
      <c r="AG183" s="9">
        <v>0</v>
      </c>
      <c r="AH183" s="8">
        <v>0</v>
      </c>
      <c r="AI183" s="20">
        <f>AVERAGE(Tabla3[[#This Row],[Emissions from degradation per capita 2010]:[Emissions from degradation per capita 2022]])</f>
        <v>0</v>
      </c>
      <c r="AJ183" s="20">
        <f>AVERAGE(Tabla3[[#This Row],[Net emissions from deforestation per capita tCO2  2010]:[Net emissions from deforestation per capita tCO2  2023]])</f>
        <v>0</v>
      </c>
      <c r="AK183" s="20">
        <v>0</v>
      </c>
      <c r="AL183" s="20">
        <v>0</v>
      </c>
      <c r="AM183" s="20">
        <v>0</v>
      </c>
      <c r="AN183" s="20">
        <v>0</v>
      </c>
      <c r="AO183" s="20">
        <v>0</v>
      </c>
      <c r="AP183" s="20">
        <v>0</v>
      </c>
      <c r="AQ183" s="20">
        <v>0</v>
      </c>
      <c r="AR183" s="20">
        <v>0</v>
      </c>
      <c r="AS183" s="20">
        <v>0</v>
      </c>
      <c r="AT183" s="20">
        <v>0</v>
      </c>
      <c r="AU183" s="20">
        <v>0</v>
      </c>
      <c r="AV183" s="20">
        <v>0</v>
      </c>
      <c r="AW183" s="20">
        <v>0</v>
      </c>
      <c r="AX183" s="20">
        <v>0</v>
      </c>
      <c r="AY183" s="31">
        <f>AVERAGE(Tabla3[[#This Row],[Net emissions tCO2 2011]:[Net emissions tCO2 2013]])</f>
        <v>0</v>
      </c>
      <c r="AZ183" s="31">
        <f>AVERAGE(Tabla3[[#This Row],[Net emissions tCO2 2021]:[Net emissions tCO2 2023]])</f>
        <v>0</v>
      </c>
    </row>
    <row r="184" spans="1:52" x14ac:dyDescent="0.3">
      <c r="A184" s="26">
        <f>VALUE(MID(Tabla3[[#This Row],[COD]],1,1))</f>
        <v>4</v>
      </c>
      <c r="B184" s="30"/>
      <c r="C184" s="7">
        <v>40701</v>
      </c>
      <c r="D184" s="22">
        <v>0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5.0440816779900061E-2</v>
      </c>
      <c r="O184" s="22">
        <v>0</v>
      </c>
      <c r="P184" s="22">
        <v>0</v>
      </c>
      <c r="Q184" s="4">
        <v>0</v>
      </c>
      <c r="R184" s="4">
        <v>1.6813605593300019E-2</v>
      </c>
      <c r="S184" s="20">
        <v>0</v>
      </c>
      <c r="T184" s="20">
        <v>0</v>
      </c>
      <c r="U184" s="20">
        <v>0</v>
      </c>
      <c r="V184" s="20">
        <v>0</v>
      </c>
      <c r="W184" s="20">
        <v>0</v>
      </c>
      <c r="X184" s="20">
        <v>0</v>
      </c>
      <c r="Y184" s="20">
        <v>0</v>
      </c>
      <c r="Z184" s="20">
        <v>0</v>
      </c>
      <c r="AA184" s="20">
        <v>0</v>
      </c>
      <c r="AB184" s="20">
        <v>0</v>
      </c>
      <c r="AC184" s="20">
        <v>0</v>
      </c>
      <c r="AD184" s="20">
        <v>0</v>
      </c>
      <c r="AE184" s="20">
        <v>0</v>
      </c>
      <c r="AF184" s="20">
        <v>0</v>
      </c>
      <c r="AG184" s="9">
        <v>0</v>
      </c>
      <c r="AH184" s="8">
        <v>0</v>
      </c>
      <c r="AI184" s="20">
        <f>AVERAGE(Tabla3[[#This Row],[Emissions from degradation per capita 2010]:[Emissions from degradation per capita 2022]])</f>
        <v>3.8800628292230818E-3</v>
      </c>
      <c r="AJ184" s="20">
        <f>AVERAGE(Tabla3[[#This Row],[Net emissions from deforestation per capita tCO2  2010]:[Net emissions from deforestation per capita tCO2  2023]])</f>
        <v>0</v>
      </c>
      <c r="AK184" s="20">
        <v>0</v>
      </c>
      <c r="AL184" s="20">
        <v>0</v>
      </c>
      <c r="AM184" s="20">
        <v>0</v>
      </c>
      <c r="AN184" s="20">
        <v>0</v>
      </c>
      <c r="AO184" s="20">
        <v>0</v>
      </c>
      <c r="AP184" s="20">
        <v>0</v>
      </c>
      <c r="AQ184" s="20">
        <v>0</v>
      </c>
      <c r="AR184" s="20">
        <v>0</v>
      </c>
      <c r="AS184" s="20">
        <v>0</v>
      </c>
      <c r="AT184" s="20">
        <v>0</v>
      </c>
      <c r="AU184" s="20">
        <v>0</v>
      </c>
      <c r="AV184" s="20">
        <v>0</v>
      </c>
      <c r="AW184" s="20">
        <v>0</v>
      </c>
      <c r="AX184" s="20">
        <v>0</v>
      </c>
      <c r="AY184" s="31">
        <f>AVERAGE(Tabla3[[#This Row],[Net emissions tCO2 2011]:[Net emissions tCO2 2013]])</f>
        <v>0</v>
      </c>
      <c r="AZ184" s="31">
        <f>AVERAGE(Tabla3[[#This Row],[Net emissions tCO2 2021]:[Net emissions tCO2 2023]])</f>
        <v>0</v>
      </c>
    </row>
    <row r="185" spans="1:52" x14ac:dyDescent="0.3">
      <c r="A185" s="26">
        <f>VALUE(MID(Tabla3[[#This Row],[COD]],1,1))</f>
        <v>4</v>
      </c>
      <c r="B185" s="30"/>
      <c r="C185" s="6">
        <v>40702</v>
      </c>
      <c r="D185" s="22">
        <v>0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4">
        <v>0</v>
      </c>
      <c r="R185" s="4">
        <v>0</v>
      </c>
      <c r="S185" s="20">
        <v>0</v>
      </c>
      <c r="T185" s="20">
        <v>0</v>
      </c>
      <c r="U185" s="20">
        <v>0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20">
        <v>0</v>
      </c>
      <c r="AG185" s="9">
        <v>0</v>
      </c>
      <c r="AH185" s="8">
        <v>0</v>
      </c>
      <c r="AI185" s="20">
        <f>AVERAGE(Tabla3[[#This Row],[Emissions from degradation per capita 2010]:[Emissions from degradation per capita 2022]])</f>
        <v>0</v>
      </c>
      <c r="AJ185" s="20">
        <f>AVERAGE(Tabla3[[#This Row],[Net emissions from deforestation per capita tCO2  2010]:[Net emissions from deforestation per capita tCO2  2023]])</f>
        <v>0</v>
      </c>
      <c r="AK185" s="20">
        <v>0</v>
      </c>
      <c r="AL185" s="20">
        <v>0</v>
      </c>
      <c r="AM185" s="20">
        <v>0</v>
      </c>
      <c r="AN185" s="20">
        <v>0</v>
      </c>
      <c r="AO185" s="20">
        <v>0</v>
      </c>
      <c r="AP185" s="20">
        <v>0</v>
      </c>
      <c r="AQ185" s="20">
        <v>0</v>
      </c>
      <c r="AR185" s="20">
        <v>0</v>
      </c>
      <c r="AS185" s="20">
        <v>0</v>
      </c>
      <c r="AT185" s="20">
        <v>0</v>
      </c>
      <c r="AU185" s="20">
        <v>0</v>
      </c>
      <c r="AV185" s="20">
        <v>0</v>
      </c>
      <c r="AW185" s="20">
        <v>0</v>
      </c>
      <c r="AX185" s="20">
        <v>0</v>
      </c>
      <c r="AY185" s="31">
        <f>AVERAGE(Tabla3[[#This Row],[Net emissions tCO2 2011]:[Net emissions tCO2 2013]])</f>
        <v>0</v>
      </c>
      <c r="AZ185" s="31">
        <f>AVERAGE(Tabla3[[#This Row],[Net emissions tCO2 2021]:[Net emissions tCO2 2023]])</f>
        <v>0</v>
      </c>
    </row>
    <row r="186" spans="1:52" x14ac:dyDescent="0.3">
      <c r="A186" s="26">
        <f>VALUE(MID(Tabla3[[#This Row],[COD]],1,1))</f>
        <v>4</v>
      </c>
      <c r="B186" s="30"/>
      <c r="C186" s="7">
        <v>40801</v>
      </c>
      <c r="D186" s="22">
        <v>6.4438224287304099E-2</v>
      </c>
      <c r="E186" s="22">
        <v>0</v>
      </c>
      <c r="F186" s="22">
        <v>0.23890739620948837</v>
      </c>
      <c r="G186" s="22">
        <v>0</v>
      </c>
      <c r="H186" s="22">
        <v>0.27969037168377436</v>
      </c>
      <c r="I186" s="22">
        <v>4.0641441990150815</v>
      </c>
      <c r="J186" s="22">
        <v>0</v>
      </c>
      <c r="K186" s="22">
        <v>0</v>
      </c>
      <c r="L186" s="22">
        <v>0.23177734560106159</v>
      </c>
      <c r="M186" s="22">
        <v>0.33132570526716143</v>
      </c>
      <c r="N186" s="22">
        <v>1.777991040005674</v>
      </c>
      <c r="O186" s="22">
        <v>0.40427360564188591</v>
      </c>
      <c r="P186" s="22">
        <v>0</v>
      </c>
      <c r="Q186" s="4">
        <v>7.9635798736496122E-2</v>
      </c>
      <c r="R186" s="4">
        <v>0.72742154854918661</v>
      </c>
      <c r="S186" s="20">
        <v>0</v>
      </c>
      <c r="T186" s="20">
        <v>0</v>
      </c>
      <c r="U186" s="20">
        <v>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20">
        <v>0</v>
      </c>
      <c r="AG186" s="9">
        <v>0</v>
      </c>
      <c r="AH186" s="8">
        <v>0</v>
      </c>
      <c r="AI186" s="20">
        <f>AVERAGE(Tabla3[[#This Row],[Emissions from degradation per capita 2010]:[Emissions from degradation per capita 2022]])</f>
        <v>0.56865752982395623</v>
      </c>
      <c r="AJ186" s="20">
        <f>AVERAGE(Tabla3[[#This Row],[Net emissions from deforestation per capita tCO2  2010]:[Net emissions from deforestation per capita tCO2  2023]])</f>
        <v>0</v>
      </c>
      <c r="AK186" s="20">
        <v>0</v>
      </c>
      <c r="AL186" s="20">
        <v>0</v>
      </c>
      <c r="AM186" s="20">
        <v>0</v>
      </c>
      <c r="AN186" s="20">
        <v>0</v>
      </c>
      <c r="AO186" s="20">
        <v>0</v>
      </c>
      <c r="AP186" s="20">
        <v>0</v>
      </c>
      <c r="AQ186" s="20">
        <v>0</v>
      </c>
      <c r="AR186" s="20">
        <v>0</v>
      </c>
      <c r="AS186" s="20">
        <v>0</v>
      </c>
      <c r="AT186" s="20">
        <v>0</v>
      </c>
      <c r="AU186" s="20">
        <v>0</v>
      </c>
      <c r="AV186" s="20">
        <v>0</v>
      </c>
      <c r="AW186" s="20">
        <v>0</v>
      </c>
      <c r="AX186" s="20">
        <v>0</v>
      </c>
      <c r="AY186" s="31">
        <f>AVERAGE(Tabla3[[#This Row],[Net emissions tCO2 2011]:[Net emissions tCO2 2013]])</f>
        <v>0</v>
      </c>
      <c r="AZ186" s="31">
        <f>AVERAGE(Tabla3[[#This Row],[Net emissions tCO2 2021]:[Net emissions tCO2 2023]])</f>
        <v>0</v>
      </c>
    </row>
    <row r="187" spans="1:52" x14ac:dyDescent="0.3">
      <c r="A187" s="26">
        <f>VALUE(MID(Tabla3[[#This Row],[COD]],1,1))</f>
        <v>4</v>
      </c>
      <c r="B187" s="30"/>
      <c r="C187" s="6">
        <v>40802</v>
      </c>
      <c r="D187" s="22">
        <v>0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4">
        <v>0</v>
      </c>
      <c r="R187" s="4">
        <v>0</v>
      </c>
      <c r="S187" s="20">
        <v>0</v>
      </c>
      <c r="T187" s="20">
        <v>0</v>
      </c>
      <c r="U187" s="20">
        <v>0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20">
        <v>0</v>
      </c>
      <c r="AG187" s="9">
        <v>0</v>
      </c>
      <c r="AH187" s="8">
        <v>0</v>
      </c>
      <c r="AI187" s="20">
        <f>AVERAGE(Tabla3[[#This Row],[Emissions from degradation per capita 2010]:[Emissions from degradation per capita 2022]])</f>
        <v>0</v>
      </c>
      <c r="AJ187" s="20">
        <f>AVERAGE(Tabla3[[#This Row],[Net emissions from deforestation per capita tCO2  2010]:[Net emissions from deforestation per capita tCO2  2023]])</f>
        <v>0</v>
      </c>
      <c r="AK187" s="20">
        <v>0</v>
      </c>
      <c r="AL187" s="20">
        <v>0</v>
      </c>
      <c r="AM187" s="20">
        <v>0</v>
      </c>
      <c r="AN187" s="20">
        <v>0</v>
      </c>
      <c r="AO187" s="20">
        <v>0</v>
      </c>
      <c r="AP187" s="20">
        <v>0</v>
      </c>
      <c r="AQ187" s="20">
        <v>0</v>
      </c>
      <c r="AR187" s="20">
        <v>0</v>
      </c>
      <c r="AS187" s="20">
        <v>0</v>
      </c>
      <c r="AT187" s="20">
        <v>0</v>
      </c>
      <c r="AU187" s="20">
        <v>0</v>
      </c>
      <c r="AV187" s="20">
        <v>0</v>
      </c>
      <c r="AW187" s="20">
        <v>0</v>
      </c>
      <c r="AX187" s="20">
        <v>0</v>
      </c>
      <c r="AY187" s="31">
        <f>AVERAGE(Tabla3[[#This Row],[Net emissions tCO2 2011]:[Net emissions tCO2 2013]])</f>
        <v>0</v>
      </c>
      <c r="AZ187" s="31">
        <f>AVERAGE(Tabla3[[#This Row],[Net emissions tCO2 2021]:[Net emissions tCO2 2023]])</f>
        <v>0</v>
      </c>
    </row>
    <row r="188" spans="1:52" x14ac:dyDescent="0.3">
      <c r="A188" s="26">
        <f>VALUE(MID(Tabla3[[#This Row],[COD]],1,1))</f>
        <v>4</v>
      </c>
      <c r="B188" s="30"/>
      <c r="C188" s="7">
        <v>40901</v>
      </c>
      <c r="D188" s="22">
        <v>0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3.7109050580984015E-3</v>
      </c>
      <c r="O188" s="22">
        <v>0</v>
      </c>
      <c r="P188" s="22">
        <v>2.4583792029165247E-2</v>
      </c>
      <c r="Q188" s="4">
        <v>0</v>
      </c>
      <c r="R188" s="4">
        <v>9.4315656957545489E-3</v>
      </c>
      <c r="S188" s="20">
        <v>0</v>
      </c>
      <c r="T188" s="20">
        <v>0</v>
      </c>
      <c r="U188" s="20">
        <v>0</v>
      </c>
      <c r="V188" s="20">
        <v>0</v>
      </c>
      <c r="W188" s="20">
        <v>0</v>
      </c>
      <c r="X188" s="20">
        <v>0</v>
      </c>
      <c r="Y188" s="20">
        <v>0</v>
      </c>
      <c r="Z188" s="20">
        <v>0</v>
      </c>
      <c r="AA188" s="20">
        <v>0</v>
      </c>
      <c r="AB188" s="20">
        <v>0</v>
      </c>
      <c r="AC188" s="20">
        <v>0</v>
      </c>
      <c r="AD188" s="20">
        <v>0</v>
      </c>
      <c r="AE188" s="20">
        <v>0</v>
      </c>
      <c r="AF188" s="20">
        <v>0</v>
      </c>
      <c r="AG188" s="9">
        <v>0</v>
      </c>
      <c r="AH188" s="8">
        <v>0</v>
      </c>
      <c r="AI188" s="20">
        <f>AVERAGE(Tabla3[[#This Row],[Emissions from degradation per capita 2010]:[Emissions from degradation per capita 2022]])</f>
        <v>2.176515160558742E-3</v>
      </c>
      <c r="AJ188" s="20">
        <f>AVERAGE(Tabla3[[#This Row],[Net emissions from deforestation per capita tCO2  2010]:[Net emissions from deforestation per capita tCO2  2023]])</f>
        <v>0</v>
      </c>
      <c r="AK188" s="20">
        <v>0</v>
      </c>
      <c r="AL188" s="20">
        <v>0</v>
      </c>
      <c r="AM188" s="20">
        <v>0</v>
      </c>
      <c r="AN188" s="20">
        <v>0</v>
      </c>
      <c r="AO188" s="20">
        <v>0</v>
      </c>
      <c r="AP188" s="20">
        <v>0</v>
      </c>
      <c r="AQ188" s="20">
        <v>0</v>
      </c>
      <c r="AR188" s="20">
        <v>0</v>
      </c>
      <c r="AS188" s="20">
        <v>0</v>
      </c>
      <c r="AT188" s="20">
        <v>0</v>
      </c>
      <c r="AU188" s="20">
        <v>0</v>
      </c>
      <c r="AV188" s="20">
        <v>0</v>
      </c>
      <c r="AW188" s="20">
        <v>0</v>
      </c>
      <c r="AX188" s="20">
        <v>0</v>
      </c>
      <c r="AY188" s="31">
        <f>AVERAGE(Tabla3[[#This Row],[Net emissions tCO2 2011]:[Net emissions tCO2 2013]])</f>
        <v>0</v>
      </c>
      <c r="AZ188" s="31">
        <f>AVERAGE(Tabla3[[#This Row],[Net emissions tCO2 2021]:[Net emissions tCO2 2023]])</f>
        <v>0</v>
      </c>
    </row>
    <row r="189" spans="1:52" x14ac:dyDescent="0.3">
      <c r="A189" s="26">
        <f>VALUE(MID(Tabla3[[#This Row],[COD]],1,1))</f>
        <v>4</v>
      </c>
      <c r="B189" s="30"/>
      <c r="C189" s="6">
        <v>40902</v>
      </c>
      <c r="D189" s="22">
        <v>0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1.7948433258051413</v>
      </c>
      <c r="Q189" s="4">
        <v>0</v>
      </c>
      <c r="R189" s="4">
        <v>0.5982811086017138</v>
      </c>
      <c r="S189" s="20">
        <v>0</v>
      </c>
      <c r="T189" s="20">
        <v>0</v>
      </c>
      <c r="U189" s="20">
        <v>0</v>
      </c>
      <c r="V189" s="20">
        <v>0</v>
      </c>
      <c r="W189" s="20">
        <v>0</v>
      </c>
      <c r="X189" s="20">
        <v>0</v>
      </c>
      <c r="Y189" s="20">
        <v>0</v>
      </c>
      <c r="Z189" s="20">
        <v>0</v>
      </c>
      <c r="AA189" s="20">
        <v>0</v>
      </c>
      <c r="AB189" s="20">
        <v>0</v>
      </c>
      <c r="AC189" s="20">
        <v>0</v>
      </c>
      <c r="AD189" s="20">
        <v>0</v>
      </c>
      <c r="AE189" s="20">
        <v>0</v>
      </c>
      <c r="AF189" s="20">
        <v>0</v>
      </c>
      <c r="AG189" s="9">
        <v>0</v>
      </c>
      <c r="AH189" s="8">
        <v>0</v>
      </c>
      <c r="AI189" s="20">
        <f>AVERAGE(Tabla3[[#This Row],[Emissions from degradation per capita 2010]:[Emissions from degradation per capita 2022]])</f>
        <v>0.13806487121578009</v>
      </c>
      <c r="AJ189" s="20">
        <f>AVERAGE(Tabla3[[#This Row],[Net emissions from deforestation per capita tCO2  2010]:[Net emissions from deforestation per capita tCO2  2023]])</f>
        <v>0</v>
      </c>
      <c r="AK189" s="20">
        <v>0</v>
      </c>
      <c r="AL189" s="20">
        <v>0</v>
      </c>
      <c r="AM189" s="20">
        <v>0</v>
      </c>
      <c r="AN189" s="20">
        <v>0</v>
      </c>
      <c r="AO189" s="20">
        <v>0</v>
      </c>
      <c r="AP189" s="20">
        <v>0</v>
      </c>
      <c r="AQ189" s="20">
        <v>0</v>
      </c>
      <c r="AR189" s="20">
        <v>0</v>
      </c>
      <c r="AS189" s="20">
        <v>0</v>
      </c>
      <c r="AT189" s="20">
        <v>0</v>
      </c>
      <c r="AU189" s="20">
        <v>0</v>
      </c>
      <c r="AV189" s="20">
        <v>0</v>
      </c>
      <c r="AW189" s="20">
        <v>0</v>
      </c>
      <c r="AX189" s="20">
        <v>0</v>
      </c>
      <c r="AY189" s="31">
        <f>AVERAGE(Tabla3[[#This Row],[Net emissions tCO2 2011]:[Net emissions tCO2 2013]])</f>
        <v>0</v>
      </c>
      <c r="AZ189" s="31">
        <f>AVERAGE(Tabla3[[#This Row],[Net emissions tCO2 2021]:[Net emissions tCO2 2023]])</f>
        <v>0</v>
      </c>
    </row>
    <row r="190" spans="1:52" x14ac:dyDescent="0.3">
      <c r="A190" s="26">
        <f>VALUE(MID(Tabla3[[#This Row],[COD]],1,1))</f>
        <v>4</v>
      </c>
      <c r="B190" s="30"/>
      <c r="C190" s="7">
        <v>40903</v>
      </c>
      <c r="D190" s="22">
        <v>0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0</v>
      </c>
      <c r="P190" s="22">
        <v>8.8417288146335135E-2</v>
      </c>
      <c r="Q190" s="4">
        <v>0</v>
      </c>
      <c r="R190" s="4">
        <v>2.9472429382111712E-2</v>
      </c>
      <c r="S190" s="20">
        <v>0</v>
      </c>
      <c r="T190" s="20">
        <v>0</v>
      </c>
      <c r="U190" s="20">
        <v>0</v>
      </c>
      <c r="V190" s="20">
        <v>0</v>
      </c>
      <c r="W190" s="20">
        <v>0</v>
      </c>
      <c r="X190" s="20">
        <v>0</v>
      </c>
      <c r="Y190" s="20">
        <v>0</v>
      </c>
      <c r="Z190" s="20">
        <v>0</v>
      </c>
      <c r="AA190" s="20">
        <v>0</v>
      </c>
      <c r="AB190" s="20">
        <v>0</v>
      </c>
      <c r="AC190" s="20">
        <v>0</v>
      </c>
      <c r="AD190" s="20">
        <v>0</v>
      </c>
      <c r="AE190" s="20">
        <v>0</v>
      </c>
      <c r="AF190" s="20">
        <v>0</v>
      </c>
      <c r="AG190" s="9">
        <v>0</v>
      </c>
      <c r="AH190" s="8">
        <v>0</v>
      </c>
      <c r="AI190" s="20">
        <f>AVERAGE(Tabla3[[#This Row],[Emissions from degradation per capita 2010]:[Emissions from degradation per capita 2022]])</f>
        <v>6.8013298574103953E-3</v>
      </c>
      <c r="AJ190" s="20">
        <f>AVERAGE(Tabla3[[#This Row],[Net emissions from deforestation per capita tCO2  2010]:[Net emissions from deforestation per capita tCO2  2023]])</f>
        <v>0</v>
      </c>
      <c r="AK190" s="20">
        <v>0</v>
      </c>
      <c r="AL190" s="20">
        <v>0</v>
      </c>
      <c r="AM190" s="20">
        <v>0</v>
      </c>
      <c r="AN190" s="20">
        <v>0</v>
      </c>
      <c r="AO190" s="20">
        <v>0</v>
      </c>
      <c r="AP190" s="20">
        <v>0</v>
      </c>
      <c r="AQ190" s="20">
        <v>0</v>
      </c>
      <c r="AR190" s="20">
        <v>0</v>
      </c>
      <c r="AS190" s="20">
        <v>0</v>
      </c>
      <c r="AT190" s="20">
        <v>0</v>
      </c>
      <c r="AU190" s="20">
        <v>0</v>
      </c>
      <c r="AV190" s="20">
        <v>0</v>
      </c>
      <c r="AW190" s="20">
        <v>0</v>
      </c>
      <c r="AX190" s="20">
        <v>0</v>
      </c>
      <c r="AY190" s="31">
        <f>AVERAGE(Tabla3[[#This Row],[Net emissions tCO2 2011]:[Net emissions tCO2 2013]])</f>
        <v>0</v>
      </c>
      <c r="AZ190" s="31">
        <f>AVERAGE(Tabla3[[#This Row],[Net emissions tCO2 2021]:[Net emissions tCO2 2023]])</f>
        <v>0</v>
      </c>
    </row>
    <row r="191" spans="1:52" x14ac:dyDescent="0.3">
      <c r="A191" s="26">
        <f>VALUE(MID(Tabla3[[#This Row],[COD]],1,1))</f>
        <v>4</v>
      </c>
      <c r="B191" s="30"/>
      <c r="C191" s="6">
        <v>41001</v>
      </c>
      <c r="D191" s="22">
        <v>0.62820279755660202</v>
      </c>
      <c r="E191" s="22">
        <v>0.67799991469623244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1.5267834779638093E-2</v>
      </c>
      <c r="P191" s="22">
        <v>0</v>
      </c>
      <c r="Q191" s="4">
        <v>0.22599997156541082</v>
      </c>
      <c r="R191" s="4">
        <v>5.0892782598793646E-3</v>
      </c>
      <c r="S191" s="20">
        <v>0</v>
      </c>
      <c r="T191" s="20">
        <v>0</v>
      </c>
      <c r="U191" s="20">
        <v>0</v>
      </c>
      <c r="V191" s="20">
        <v>0</v>
      </c>
      <c r="W191" s="20">
        <v>0</v>
      </c>
      <c r="X191" s="20">
        <v>0</v>
      </c>
      <c r="Y191" s="20">
        <v>0</v>
      </c>
      <c r="Z191" s="20">
        <v>0</v>
      </c>
      <c r="AA191" s="20">
        <v>0</v>
      </c>
      <c r="AB191" s="20">
        <v>0</v>
      </c>
      <c r="AC191" s="20">
        <v>0</v>
      </c>
      <c r="AD191" s="20">
        <v>0</v>
      </c>
      <c r="AE191" s="20">
        <v>0</v>
      </c>
      <c r="AF191" s="20">
        <v>0</v>
      </c>
      <c r="AG191" s="9">
        <v>0</v>
      </c>
      <c r="AH191" s="8">
        <v>0</v>
      </c>
      <c r="AI191" s="20">
        <f>AVERAGE(Tabla3[[#This Row],[Emissions from degradation per capita 2010]:[Emissions from degradation per capita 2022]])</f>
        <v>0.10165158054095941</v>
      </c>
      <c r="AJ191" s="20">
        <f>AVERAGE(Tabla3[[#This Row],[Net emissions from deforestation per capita tCO2  2010]:[Net emissions from deforestation per capita tCO2  2023]])</f>
        <v>0</v>
      </c>
      <c r="AK191" s="20">
        <v>0</v>
      </c>
      <c r="AL191" s="20">
        <v>0</v>
      </c>
      <c r="AM191" s="20">
        <v>0</v>
      </c>
      <c r="AN191" s="20">
        <v>0</v>
      </c>
      <c r="AO191" s="20">
        <v>0</v>
      </c>
      <c r="AP191" s="20">
        <v>0</v>
      </c>
      <c r="AQ191" s="20">
        <v>0</v>
      </c>
      <c r="AR191" s="20">
        <v>0</v>
      </c>
      <c r="AS191" s="20">
        <v>0</v>
      </c>
      <c r="AT191" s="20">
        <v>0</v>
      </c>
      <c r="AU191" s="20">
        <v>0</v>
      </c>
      <c r="AV191" s="20">
        <v>0</v>
      </c>
      <c r="AW191" s="20">
        <v>0</v>
      </c>
      <c r="AX191" s="20">
        <v>0</v>
      </c>
      <c r="AY191" s="31">
        <f>AVERAGE(Tabla3[[#This Row],[Net emissions tCO2 2011]:[Net emissions tCO2 2013]])</f>
        <v>0</v>
      </c>
      <c r="AZ191" s="31">
        <f>AVERAGE(Tabla3[[#This Row],[Net emissions tCO2 2021]:[Net emissions tCO2 2023]])</f>
        <v>0</v>
      </c>
    </row>
    <row r="192" spans="1:52" x14ac:dyDescent="0.3">
      <c r="A192" s="26">
        <f>VALUE(MID(Tabla3[[#This Row],[COD]],1,1))</f>
        <v>4</v>
      </c>
      <c r="B192" s="30"/>
      <c r="C192" s="7">
        <v>41101</v>
      </c>
      <c r="D192" s="22">
        <v>0</v>
      </c>
      <c r="E192" s="22">
        <v>0</v>
      </c>
      <c r="F192" s="22">
        <v>0</v>
      </c>
      <c r="G192" s="22">
        <v>0</v>
      </c>
      <c r="H192" s="22">
        <v>7.4577337964725085E-2</v>
      </c>
      <c r="I192" s="22">
        <v>0</v>
      </c>
      <c r="J192" s="22">
        <v>0</v>
      </c>
      <c r="K192" s="22">
        <v>0</v>
      </c>
      <c r="L192" s="22">
        <v>0</v>
      </c>
      <c r="M192" s="22">
        <v>0.31473389150662195</v>
      </c>
      <c r="N192" s="22">
        <v>0.14673234914974739</v>
      </c>
      <c r="O192" s="22">
        <v>0</v>
      </c>
      <c r="P192" s="22">
        <v>9.2983183123670488E-2</v>
      </c>
      <c r="Q192" s="4">
        <v>0</v>
      </c>
      <c r="R192" s="4">
        <v>7.9905177424472631E-2</v>
      </c>
      <c r="S192" s="20">
        <v>0</v>
      </c>
      <c r="T192" s="20">
        <v>0</v>
      </c>
      <c r="U192" s="20">
        <v>0</v>
      </c>
      <c r="V192" s="20">
        <v>0</v>
      </c>
      <c r="W192" s="20">
        <v>0</v>
      </c>
      <c r="X192" s="20">
        <v>0</v>
      </c>
      <c r="Y192" s="20">
        <v>0</v>
      </c>
      <c r="Z192" s="20">
        <v>0</v>
      </c>
      <c r="AA192" s="20">
        <v>0</v>
      </c>
      <c r="AB192" s="20">
        <v>0</v>
      </c>
      <c r="AC192" s="20">
        <v>0</v>
      </c>
      <c r="AD192" s="20">
        <v>0</v>
      </c>
      <c r="AE192" s="20">
        <v>0</v>
      </c>
      <c r="AF192" s="20">
        <v>0</v>
      </c>
      <c r="AG192" s="9">
        <v>0</v>
      </c>
      <c r="AH192" s="8">
        <v>0</v>
      </c>
      <c r="AI192" s="20">
        <f>AVERAGE(Tabla3[[#This Row],[Emissions from degradation per capita 2010]:[Emissions from degradation per capita 2022]])</f>
        <v>4.8386673980366529E-2</v>
      </c>
      <c r="AJ192" s="20">
        <f>AVERAGE(Tabla3[[#This Row],[Net emissions from deforestation per capita tCO2  2010]:[Net emissions from deforestation per capita tCO2  2023]])</f>
        <v>0</v>
      </c>
      <c r="AK192" s="20">
        <v>0</v>
      </c>
      <c r="AL192" s="20">
        <v>0</v>
      </c>
      <c r="AM192" s="20">
        <v>0</v>
      </c>
      <c r="AN192" s="20">
        <v>0</v>
      </c>
      <c r="AO192" s="20">
        <v>0</v>
      </c>
      <c r="AP192" s="20">
        <v>0</v>
      </c>
      <c r="AQ192" s="20">
        <v>0</v>
      </c>
      <c r="AR192" s="20">
        <v>0</v>
      </c>
      <c r="AS192" s="20">
        <v>0</v>
      </c>
      <c r="AT192" s="20">
        <v>0</v>
      </c>
      <c r="AU192" s="20">
        <v>0</v>
      </c>
      <c r="AV192" s="20">
        <v>0</v>
      </c>
      <c r="AW192" s="20">
        <v>0</v>
      </c>
      <c r="AX192" s="20">
        <v>0</v>
      </c>
      <c r="AY192" s="31">
        <f>AVERAGE(Tabla3[[#This Row],[Net emissions tCO2 2011]:[Net emissions tCO2 2013]])</f>
        <v>0</v>
      </c>
      <c r="AZ192" s="31">
        <f>AVERAGE(Tabla3[[#This Row],[Net emissions tCO2 2021]:[Net emissions tCO2 2023]])</f>
        <v>0</v>
      </c>
    </row>
    <row r="193" spans="1:52" x14ac:dyDescent="0.3">
      <c r="A193" s="26">
        <f>VALUE(MID(Tabla3[[#This Row],[COD]],1,1))</f>
        <v>4</v>
      </c>
      <c r="B193" s="30"/>
      <c r="C193" s="6">
        <v>41201</v>
      </c>
      <c r="D193" s="22">
        <v>0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0</v>
      </c>
      <c r="P193" s="22">
        <v>0</v>
      </c>
      <c r="Q193" s="4">
        <v>0</v>
      </c>
      <c r="R193" s="4">
        <v>0</v>
      </c>
      <c r="S193" s="20">
        <v>0</v>
      </c>
      <c r="T193" s="20">
        <v>0</v>
      </c>
      <c r="U193" s="20">
        <v>0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20">
        <v>0</v>
      </c>
      <c r="AG193" s="9">
        <v>0</v>
      </c>
      <c r="AH193" s="8">
        <v>0</v>
      </c>
      <c r="AI193" s="20">
        <f>AVERAGE(Tabla3[[#This Row],[Emissions from degradation per capita 2010]:[Emissions from degradation per capita 2022]])</f>
        <v>0</v>
      </c>
      <c r="AJ193" s="20">
        <f>AVERAGE(Tabla3[[#This Row],[Net emissions from deforestation per capita tCO2  2010]:[Net emissions from deforestation per capita tCO2  2023]])</f>
        <v>0</v>
      </c>
      <c r="AK193" s="20">
        <v>0</v>
      </c>
      <c r="AL193" s="20">
        <v>0</v>
      </c>
      <c r="AM193" s="20">
        <v>0</v>
      </c>
      <c r="AN193" s="20">
        <v>0</v>
      </c>
      <c r="AO193" s="20">
        <v>0</v>
      </c>
      <c r="AP193" s="20">
        <v>0</v>
      </c>
      <c r="AQ193" s="20">
        <v>0</v>
      </c>
      <c r="AR193" s="20">
        <v>0</v>
      </c>
      <c r="AS193" s="20">
        <v>0</v>
      </c>
      <c r="AT193" s="20">
        <v>0</v>
      </c>
      <c r="AU193" s="20">
        <v>0</v>
      </c>
      <c r="AV193" s="20">
        <v>0</v>
      </c>
      <c r="AW193" s="20">
        <v>0</v>
      </c>
      <c r="AX193" s="20">
        <v>0</v>
      </c>
      <c r="AY193" s="31">
        <f>AVERAGE(Tabla3[[#This Row],[Net emissions tCO2 2011]:[Net emissions tCO2 2013]])</f>
        <v>0</v>
      </c>
      <c r="AZ193" s="31">
        <f>AVERAGE(Tabla3[[#This Row],[Net emissions tCO2 2021]:[Net emissions tCO2 2023]])</f>
        <v>0</v>
      </c>
    </row>
    <row r="194" spans="1:52" x14ac:dyDescent="0.3">
      <c r="A194" s="26">
        <f>VALUE(MID(Tabla3[[#This Row],[COD]],1,1))</f>
        <v>4</v>
      </c>
      <c r="B194" s="30"/>
      <c r="C194" s="7">
        <v>41202</v>
      </c>
      <c r="D194" s="22">
        <v>0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0.40291533003766683</v>
      </c>
      <c r="P194" s="22">
        <v>0</v>
      </c>
      <c r="Q194" s="4">
        <v>0</v>
      </c>
      <c r="R194" s="4">
        <v>0.1343051100125556</v>
      </c>
      <c r="S194" s="20">
        <v>0</v>
      </c>
      <c r="T194" s="20">
        <v>0</v>
      </c>
      <c r="U194" s="20">
        <v>0</v>
      </c>
      <c r="V194" s="20">
        <v>0</v>
      </c>
      <c r="W194" s="20">
        <v>0</v>
      </c>
      <c r="X194" s="20">
        <v>0</v>
      </c>
      <c r="Y194" s="20">
        <v>0</v>
      </c>
      <c r="Z194" s="20">
        <v>0</v>
      </c>
      <c r="AA194" s="20">
        <v>0</v>
      </c>
      <c r="AB194" s="20">
        <v>0</v>
      </c>
      <c r="AC194" s="20">
        <v>0</v>
      </c>
      <c r="AD194" s="20">
        <v>0</v>
      </c>
      <c r="AE194" s="20">
        <v>0</v>
      </c>
      <c r="AF194" s="20">
        <v>0</v>
      </c>
      <c r="AG194" s="9">
        <v>0</v>
      </c>
      <c r="AH194" s="8">
        <v>0</v>
      </c>
      <c r="AI194" s="20">
        <f>AVERAGE(Tabla3[[#This Row],[Emissions from degradation per capita 2010]:[Emissions from degradation per capita 2022]])</f>
        <v>3.0993486925974371E-2</v>
      </c>
      <c r="AJ194" s="20">
        <f>AVERAGE(Tabla3[[#This Row],[Net emissions from deforestation per capita tCO2  2010]:[Net emissions from deforestation per capita tCO2  2023]])</f>
        <v>0</v>
      </c>
      <c r="AK194" s="20">
        <v>0</v>
      </c>
      <c r="AL194" s="20">
        <v>0</v>
      </c>
      <c r="AM194" s="20">
        <v>0</v>
      </c>
      <c r="AN194" s="20">
        <v>0</v>
      </c>
      <c r="AO194" s="20">
        <v>0</v>
      </c>
      <c r="AP194" s="20">
        <v>0</v>
      </c>
      <c r="AQ194" s="20">
        <v>0</v>
      </c>
      <c r="AR194" s="20">
        <v>0</v>
      </c>
      <c r="AS194" s="20">
        <v>0</v>
      </c>
      <c r="AT194" s="20">
        <v>0</v>
      </c>
      <c r="AU194" s="20">
        <v>0</v>
      </c>
      <c r="AV194" s="20">
        <v>0</v>
      </c>
      <c r="AW194" s="20">
        <v>0</v>
      </c>
      <c r="AX194" s="20">
        <v>0</v>
      </c>
      <c r="AY194" s="31">
        <f>AVERAGE(Tabla3[[#This Row],[Net emissions tCO2 2011]:[Net emissions tCO2 2013]])</f>
        <v>0</v>
      </c>
      <c r="AZ194" s="31">
        <f>AVERAGE(Tabla3[[#This Row],[Net emissions tCO2 2021]:[Net emissions tCO2 2023]])</f>
        <v>0</v>
      </c>
    </row>
    <row r="195" spans="1:52" x14ac:dyDescent="0.3">
      <c r="A195" s="26">
        <f>VALUE(MID(Tabla3[[#This Row],[COD]],1,1))</f>
        <v>4</v>
      </c>
      <c r="B195" s="30"/>
      <c r="C195" s="6">
        <v>41301</v>
      </c>
      <c r="D195" s="22">
        <v>4.1333239599044419E-2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4.2244309641388178E-3</v>
      </c>
      <c r="O195" s="22">
        <v>0</v>
      </c>
      <c r="P195" s="22">
        <v>0.61896253171406601</v>
      </c>
      <c r="Q195" s="4">
        <v>0</v>
      </c>
      <c r="R195" s="4">
        <v>0.20772898755940161</v>
      </c>
      <c r="S195" s="20">
        <v>0</v>
      </c>
      <c r="T195" s="20">
        <v>0</v>
      </c>
      <c r="U195" s="20">
        <v>0</v>
      </c>
      <c r="V195" s="20">
        <v>0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0</v>
      </c>
      <c r="AD195" s="20">
        <v>0</v>
      </c>
      <c r="AE195" s="20">
        <v>0</v>
      </c>
      <c r="AF195" s="20">
        <v>0</v>
      </c>
      <c r="AG195" s="9">
        <v>0</v>
      </c>
      <c r="AH195" s="8">
        <v>0</v>
      </c>
      <c r="AI195" s="20">
        <f>AVERAGE(Tabla3[[#This Row],[Emissions from degradation per capita 2010]:[Emissions from degradation per capita 2022]])</f>
        <v>5.1116938636711483E-2</v>
      </c>
      <c r="AJ195" s="20">
        <f>AVERAGE(Tabla3[[#This Row],[Net emissions from deforestation per capita tCO2  2010]:[Net emissions from deforestation per capita tCO2  2023]])</f>
        <v>0</v>
      </c>
      <c r="AK195" s="20">
        <v>0</v>
      </c>
      <c r="AL195" s="20">
        <v>0</v>
      </c>
      <c r="AM195" s="20">
        <v>0</v>
      </c>
      <c r="AN195" s="20">
        <v>0</v>
      </c>
      <c r="AO195" s="20">
        <v>0</v>
      </c>
      <c r="AP195" s="20">
        <v>0</v>
      </c>
      <c r="AQ195" s="20">
        <v>0</v>
      </c>
      <c r="AR195" s="20">
        <v>0</v>
      </c>
      <c r="AS195" s="20">
        <v>0</v>
      </c>
      <c r="AT195" s="20">
        <v>0</v>
      </c>
      <c r="AU195" s="20">
        <v>0</v>
      </c>
      <c r="AV195" s="20">
        <v>0</v>
      </c>
      <c r="AW195" s="20">
        <v>0</v>
      </c>
      <c r="AX195" s="20">
        <v>0</v>
      </c>
      <c r="AY195" s="31">
        <f>AVERAGE(Tabla3[[#This Row],[Net emissions tCO2 2011]:[Net emissions tCO2 2013]])</f>
        <v>0</v>
      </c>
      <c r="AZ195" s="31">
        <f>AVERAGE(Tabla3[[#This Row],[Net emissions tCO2 2021]:[Net emissions tCO2 2023]])</f>
        <v>0</v>
      </c>
    </row>
    <row r="196" spans="1:52" x14ac:dyDescent="0.3">
      <c r="A196" s="26">
        <f>VALUE(MID(Tabla3[[#This Row],[COD]],1,1))</f>
        <v>4</v>
      </c>
      <c r="B196" s="30"/>
      <c r="C196" s="7">
        <v>41401</v>
      </c>
      <c r="D196" s="22">
        <v>0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7.9292155049313237E-2</v>
      </c>
      <c r="O196" s="22">
        <v>8.642899687299449E-2</v>
      </c>
      <c r="P196" s="22">
        <v>0.24747165598142071</v>
      </c>
      <c r="Q196" s="4">
        <v>0</v>
      </c>
      <c r="R196" s="4">
        <v>0.1377309359679095</v>
      </c>
      <c r="S196" s="20">
        <v>0</v>
      </c>
      <c r="T196" s="20">
        <v>0</v>
      </c>
      <c r="U196" s="20">
        <v>0</v>
      </c>
      <c r="V196" s="20">
        <v>0</v>
      </c>
      <c r="W196" s="20">
        <v>0</v>
      </c>
      <c r="X196" s="20">
        <v>0</v>
      </c>
      <c r="Y196" s="20">
        <v>-8.5553185356010433E-5</v>
      </c>
      <c r="Z196" s="20">
        <v>-3.9786288325754529E-5</v>
      </c>
      <c r="AA196" s="20">
        <v>-4.6832875256668271E-5</v>
      </c>
      <c r="AB196" s="20">
        <v>-5.4698127330364321E-5</v>
      </c>
      <c r="AC196" s="20">
        <v>-6.3301431745014546E-5</v>
      </c>
      <c r="AD196" s="20">
        <v>-3.1249270332911011E-4</v>
      </c>
      <c r="AE196" s="20">
        <v>-1.9367396940080643E-4</v>
      </c>
      <c r="AF196" s="20">
        <v>1.1976252331276895E-2</v>
      </c>
      <c r="AG196" s="9">
        <v>0</v>
      </c>
      <c r="AH196" s="8">
        <v>3.8278633297366064E-3</v>
      </c>
      <c r="AI196" s="20">
        <f>AVERAGE(Tabla3[[#This Row],[Emissions from degradation per capita 2010]:[Emissions from degradation per capita 2022]])</f>
        <v>3.1784062146440653E-2</v>
      </c>
      <c r="AJ196" s="20">
        <f>AVERAGE(Tabla3[[#This Row],[Net emissions from deforestation per capita tCO2  2010]:[Net emissions from deforestation per capita tCO2  2023]])</f>
        <v>7.9856526789522618E-4</v>
      </c>
      <c r="AK196" s="20">
        <v>0</v>
      </c>
      <c r="AL196" s="20">
        <v>0</v>
      </c>
      <c r="AM196" s="20">
        <v>0</v>
      </c>
      <c r="AN196" s="20">
        <v>0</v>
      </c>
      <c r="AO196" s="20">
        <v>0</v>
      </c>
      <c r="AP196" s="20">
        <v>0</v>
      </c>
      <c r="AQ196" s="20">
        <v>-1.1871360000000009</v>
      </c>
      <c r="AR196" s="20">
        <v>-0.54992607723857911</v>
      </c>
      <c r="AS196" s="20">
        <v>-0.64474819365855207</v>
      </c>
      <c r="AT196" s="20">
        <v>-0.75002072195395553</v>
      </c>
      <c r="AU196" s="20">
        <v>-0.86457095477340862</v>
      </c>
      <c r="AV196" s="20">
        <v>-4.2508382433858847</v>
      </c>
      <c r="AW196" s="20">
        <v>-2.6238949374421257</v>
      </c>
      <c r="AX196" s="20">
        <v>161.60754895825042</v>
      </c>
      <c r="AY196" s="31">
        <f>AVERAGE(Tabla3[[#This Row],[Net emissions tCO2 2011]:[Net emissions tCO2 2013]])</f>
        <v>0</v>
      </c>
      <c r="AZ196" s="31">
        <f>AVERAGE(Tabla3[[#This Row],[Net emissions tCO2 2021]:[Net emissions tCO2 2023]])</f>
        <v>51.577605259140803</v>
      </c>
    </row>
    <row r="197" spans="1:52" x14ac:dyDescent="0.3">
      <c r="A197" s="26">
        <f>VALUE(MID(Tabla3[[#This Row],[COD]],1,1))</f>
        <v>4</v>
      </c>
      <c r="B197" s="30"/>
      <c r="C197" s="6">
        <v>41501</v>
      </c>
      <c r="D197" s="22">
        <v>0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2.635382490751085</v>
      </c>
      <c r="O197" s="22">
        <v>0</v>
      </c>
      <c r="P197" s="22">
        <v>0</v>
      </c>
      <c r="Q197" s="4">
        <v>0</v>
      </c>
      <c r="R197" s="4">
        <v>0.8784608302503617</v>
      </c>
      <c r="S197" s="20">
        <v>0</v>
      </c>
      <c r="T197" s="20">
        <v>0</v>
      </c>
      <c r="U197" s="20">
        <v>0</v>
      </c>
      <c r="V197" s="20">
        <v>0</v>
      </c>
      <c r="W197" s="20">
        <v>0</v>
      </c>
      <c r="X197" s="20">
        <v>0</v>
      </c>
      <c r="Y197" s="20">
        <v>0</v>
      </c>
      <c r="Z197" s="20">
        <v>0</v>
      </c>
      <c r="AA197" s="20">
        <v>0</v>
      </c>
      <c r="AB197" s="20">
        <v>0</v>
      </c>
      <c r="AC197" s="20">
        <v>0</v>
      </c>
      <c r="AD197" s="20">
        <v>0</v>
      </c>
      <c r="AE197" s="20">
        <v>0</v>
      </c>
      <c r="AF197" s="20">
        <v>0</v>
      </c>
      <c r="AG197" s="9">
        <v>0</v>
      </c>
      <c r="AH197" s="8">
        <v>0</v>
      </c>
      <c r="AI197" s="20">
        <f>AVERAGE(Tabla3[[#This Row],[Emissions from degradation per capita 2010]:[Emissions from degradation per capita 2022]])</f>
        <v>0.20272173005777577</v>
      </c>
      <c r="AJ197" s="20">
        <f>AVERAGE(Tabla3[[#This Row],[Net emissions from deforestation per capita tCO2  2010]:[Net emissions from deforestation per capita tCO2  2023]])</f>
        <v>0</v>
      </c>
      <c r="AK197" s="20">
        <v>0</v>
      </c>
      <c r="AL197" s="20">
        <v>0</v>
      </c>
      <c r="AM197" s="20">
        <v>0</v>
      </c>
      <c r="AN197" s="20">
        <v>0</v>
      </c>
      <c r="AO197" s="20">
        <v>0</v>
      </c>
      <c r="AP197" s="20">
        <v>0</v>
      </c>
      <c r="AQ197" s="20">
        <v>0</v>
      </c>
      <c r="AR197" s="20">
        <v>0</v>
      </c>
      <c r="AS197" s="20">
        <v>0</v>
      </c>
      <c r="AT197" s="20">
        <v>0</v>
      </c>
      <c r="AU197" s="20">
        <v>0</v>
      </c>
      <c r="AV197" s="20">
        <v>0</v>
      </c>
      <c r="AW197" s="20">
        <v>0</v>
      </c>
      <c r="AX197" s="20">
        <v>0</v>
      </c>
      <c r="AY197" s="31">
        <f>AVERAGE(Tabla3[[#This Row],[Net emissions tCO2 2011]:[Net emissions tCO2 2013]])</f>
        <v>0</v>
      </c>
      <c r="AZ197" s="31">
        <f>AVERAGE(Tabla3[[#This Row],[Net emissions tCO2 2021]:[Net emissions tCO2 2023]])</f>
        <v>0</v>
      </c>
    </row>
    <row r="198" spans="1:52" x14ac:dyDescent="0.3">
      <c r="A198" s="26">
        <f>VALUE(MID(Tabla3[[#This Row],[COD]],1,1))</f>
        <v>4</v>
      </c>
      <c r="B198" s="30"/>
      <c r="C198" s="7">
        <v>41502</v>
      </c>
      <c r="D198" s="22">
        <v>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4">
        <v>0</v>
      </c>
      <c r="R198" s="4">
        <v>0</v>
      </c>
      <c r="S198" s="20">
        <v>0</v>
      </c>
      <c r="T198" s="20">
        <v>0</v>
      </c>
      <c r="U198" s="20">
        <v>0</v>
      </c>
      <c r="V198" s="20">
        <v>0</v>
      </c>
      <c r="W198" s="20">
        <v>0</v>
      </c>
      <c r="X198" s="20">
        <v>0</v>
      </c>
      <c r="Y198" s="20">
        <v>0</v>
      </c>
      <c r="Z198" s="20">
        <v>0</v>
      </c>
      <c r="AA198" s="20">
        <v>0</v>
      </c>
      <c r="AB198" s="20">
        <v>0</v>
      </c>
      <c r="AC198" s="20">
        <v>0</v>
      </c>
      <c r="AD198" s="20">
        <v>0</v>
      </c>
      <c r="AE198" s="20">
        <v>0</v>
      </c>
      <c r="AF198" s="20">
        <v>0</v>
      </c>
      <c r="AG198" s="9">
        <v>0</v>
      </c>
      <c r="AH198" s="8">
        <v>0</v>
      </c>
      <c r="AI198" s="20">
        <f>AVERAGE(Tabla3[[#This Row],[Emissions from degradation per capita 2010]:[Emissions from degradation per capita 2022]])</f>
        <v>0</v>
      </c>
      <c r="AJ198" s="20">
        <f>AVERAGE(Tabla3[[#This Row],[Net emissions from deforestation per capita tCO2  2010]:[Net emissions from deforestation per capita tCO2  2023]])</f>
        <v>0</v>
      </c>
      <c r="AK198" s="20">
        <v>0</v>
      </c>
      <c r="AL198" s="20">
        <v>0</v>
      </c>
      <c r="AM198" s="20">
        <v>0</v>
      </c>
      <c r="AN198" s="20">
        <v>0</v>
      </c>
      <c r="AO198" s="20">
        <v>0</v>
      </c>
      <c r="AP198" s="20">
        <v>0</v>
      </c>
      <c r="AQ198" s="20">
        <v>0</v>
      </c>
      <c r="AR198" s="20">
        <v>0</v>
      </c>
      <c r="AS198" s="20">
        <v>0</v>
      </c>
      <c r="AT198" s="20">
        <v>0</v>
      </c>
      <c r="AU198" s="20">
        <v>0</v>
      </c>
      <c r="AV198" s="20">
        <v>0</v>
      </c>
      <c r="AW198" s="20">
        <v>0</v>
      </c>
      <c r="AX198" s="20">
        <v>0</v>
      </c>
      <c r="AY198" s="31">
        <f>AVERAGE(Tabla3[[#This Row],[Net emissions tCO2 2011]:[Net emissions tCO2 2013]])</f>
        <v>0</v>
      </c>
      <c r="AZ198" s="31">
        <f>AVERAGE(Tabla3[[#This Row],[Net emissions tCO2 2021]:[Net emissions tCO2 2023]])</f>
        <v>0</v>
      </c>
    </row>
    <row r="199" spans="1:52" x14ac:dyDescent="0.3">
      <c r="A199" s="26">
        <f>VALUE(MID(Tabla3[[#This Row],[COD]],1,1))</f>
        <v>4</v>
      </c>
      <c r="B199" s="30"/>
      <c r="C199" s="6">
        <v>41503</v>
      </c>
      <c r="D199" s="22">
        <v>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4">
        <v>0</v>
      </c>
      <c r="R199" s="4">
        <v>0</v>
      </c>
      <c r="S199" s="20">
        <v>0</v>
      </c>
      <c r="T199" s="20">
        <v>0</v>
      </c>
      <c r="U199" s="20">
        <v>0</v>
      </c>
      <c r="V199" s="20">
        <v>0</v>
      </c>
      <c r="W199" s="20">
        <v>0</v>
      </c>
      <c r="X199" s="20">
        <v>0</v>
      </c>
      <c r="Y199" s="20">
        <v>0</v>
      </c>
      <c r="Z199" s="20">
        <v>0</v>
      </c>
      <c r="AA199" s="20">
        <v>0</v>
      </c>
      <c r="AB199" s="20">
        <v>0</v>
      </c>
      <c r="AC199" s="20">
        <v>0</v>
      </c>
      <c r="AD199" s="20">
        <v>0</v>
      </c>
      <c r="AE199" s="20">
        <v>0</v>
      </c>
      <c r="AF199" s="20">
        <v>0</v>
      </c>
      <c r="AG199" s="9">
        <v>0</v>
      </c>
      <c r="AH199" s="8">
        <v>0</v>
      </c>
      <c r="AI199" s="20">
        <f>AVERAGE(Tabla3[[#This Row],[Emissions from degradation per capita 2010]:[Emissions from degradation per capita 2022]])</f>
        <v>0</v>
      </c>
      <c r="AJ199" s="20">
        <f>AVERAGE(Tabla3[[#This Row],[Net emissions from deforestation per capita tCO2  2010]:[Net emissions from deforestation per capita tCO2  2023]])</f>
        <v>0</v>
      </c>
      <c r="AK199" s="20">
        <v>0</v>
      </c>
      <c r="AL199" s="20">
        <v>0</v>
      </c>
      <c r="AM199" s="20">
        <v>0</v>
      </c>
      <c r="AN199" s="20">
        <v>0</v>
      </c>
      <c r="AO199" s="20">
        <v>0</v>
      </c>
      <c r="AP199" s="20">
        <v>0</v>
      </c>
      <c r="AQ199" s="20">
        <v>0</v>
      </c>
      <c r="AR199" s="20">
        <v>0</v>
      </c>
      <c r="AS199" s="20">
        <v>0</v>
      </c>
      <c r="AT199" s="20">
        <v>0</v>
      </c>
      <c r="AU199" s="20">
        <v>0</v>
      </c>
      <c r="AV199" s="20">
        <v>0</v>
      </c>
      <c r="AW199" s="20">
        <v>0</v>
      </c>
      <c r="AX199" s="20">
        <v>0</v>
      </c>
      <c r="AY199" s="31">
        <f>AVERAGE(Tabla3[[#This Row],[Net emissions tCO2 2011]:[Net emissions tCO2 2013]])</f>
        <v>0</v>
      </c>
      <c r="AZ199" s="31">
        <f>AVERAGE(Tabla3[[#This Row],[Net emissions tCO2 2021]:[Net emissions tCO2 2023]])</f>
        <v>0</v>
      </c>
    </row>
    <row r="200" spans="1:52" x14ac:dyDescent="0.3">
      <c r="A200" s="26">
        <f>VALUE(MID(Tabla3[[#This Row],[COD]],1,1))</f>
        <v>4</v>
      </c>
      <c r="B200" s="30"/>
      <c r="C200" s="7">
        <v>41601</v>
      </c>
      <c r="D200" s="22">
        <v>0</v>
      </c>
      <c r="E200" s="22">
        <v>0.46393688194617017</v>
      </c>
      <c r="F200" s="22">
        <v>0</v>
      </c>
      <c r="G200" s="22">
        <v>0.31408611839410455</v>
      </c>
      <c r="H200" s="22">
        <v>0</v>
      </c>
      <c r="I200" s="22">
        <v>0</v>
      </c>
      <c r="J200" s="22">
        <v>0</v>
      </c>
      <c r="K200" s="22">
        <v>0</v>
      </c>
      <c r="L200" s="22">
        <v>0.14823805548605451</v>
      </c>
      <c r="M200" s="22">
        <v>0</v>
      </c>
      <c r="N200" s="22">
        <v>1.1387594534399181</v>
      </c>
      <c r="O200" s="22">
        <v>3.7415769364698659</v>
      </c>
      <c r="P200" s="22">
        <v>1.5379339215994055</v>
      </c>
      <c r="Q200" s="4">
        <v>0.25934100011342492</v>
      </c>
      <c r="R200" s="4">
        <v>2.13942343716973</v>
      </c>
      <c r="S200" s="20">
        <v>0</v>
      </c>
      <c r="T200" s="20">
        <v>0</v>
      </c>
      <c r="U200" s="20">
        <v>0</v>
      </c>
      <c r="V200" s="20">
        <v>0</v>
      </c>
      <c r="W200" s="20">
        <v>0</v>
      </c>
      <c r="X200" s="20">
        <v>0</v>
      </c>
      <c r="Y200" s="20">
        <v>0</v>
      </c>
      <c r="Z200" s="20">
        <v>0</v>
      </c>
      <c r="AA200" s="20">
        <v>0</v>
      </c>
      <c r="AB200" s="20">
        <v>0</v>
      </c>
      <c r="AC200" s="20">
        <v>0</v>
      </c>
      <c r="AD200" s="20">
        <v>0</v>
      </c>
      <c r="AE200" s="20">
        <v>0</v>
      </c>
      <c r="AF200" s="20">
        <v>0</v>
      </c>
      <c r="AG200" s="9">
        <v>0</v>
      </c>
      <c r="AH200" s="8">
        <v>0</v>
      </c>
      <c r="AI200" s="20">
        <f>AVERAGE(Tabla3[[#This Row],[Emissions from degradation per capita 2010]:[Emissions from degradation per capita 2022]])</f>
        <v>0.56496395133350141</v>
      </c>
      <c r="AJ200" s="20">
        <f>AVERAGE(Tabla3[[#This Row],[Net emissions from deforestation per capita tCO2  2010]:[Net emissions from deforestation per capita tCO2  2023]])</f>
        <v>0</v>
      </c>
      <c r="AK200" s="20">
        <v>0</v>
      </c>
      <c r="AL200" s="20">
        <v>0</v>
      </c>
      <c r="AM200" s="20">
        <v>0</v>
      </c>
      <c r="AN200" s="20">
        <v>0</v>
      </c>
      <c r="AO200" s="20">
        <v>0</v>
      </c>
      <c r="AP200" s="20">
        <v>0</v>
      </c>
      <c r="AQ200" s="20">
        <v>0</v>
      </c>
      <c r="AR200" s="20">
        <v>0</v>
      </c>
      <c r="AS200" s="20">
        <v>0</v>
      </c>
      <c r="AT200" s="20">
        <v>0</v>
      </c>
      <c r="AU200" s="20">
        <v>0</v>
      </c>
      <c r="AV200" s="20">
        <v>0</v>
      </c>
      <c r="AW200" s="20">
        <v>0</v>
      </c>
      <c r="AX200" s="20">
        <v>0</v>
      </c>
      <c r="AY200" s="31">
        <f>AVERAGE(Tabla3[[#This Row],[Net emissions tCO2 2011]:[Net emissions tCO2 2013]])</f>
        <v>0</v>
      </c>
      <c r="AZ200" s="31">
        <f>AVERAGE(Tabla3[[#This Row],[Net emissions tCO2 2021]:[Net emissions tCO2 2023]])</f>
        <v>0</v>
      </c>
    </row>
    <row r="201" spans="1:52" x14ac:dyDescent="0.3">
      <c r="A201" s="26">
        <f>VALUE(MID(Tabla3[[#This Row],[COD]],1,1))</f>
        <v>5</v>
      </c>
      <c r="B201" s="30"/>
      <c r="C201" s="6">
        <v>50101</v>
      </c>
      <c r="D201" s="22">
        <v>0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5.7952355760366335E-3</v>
      </c>
      <c r="Q201" s="4">
        <v>0</v>
      </c>
      <c r="R201" s="4">
        <v>1.9317451920122112E-3</v>
      </c>
      <c r="S201" s="20">
        <v>0</v>
      </c>
      <c r="T201" s="20">
        <v>0</v>
      </c>
      <c r="U201" s="20">
        <v>0</v>
      </c>
      <c r="V201" s="20">
        <v>-9.2098392535738744E-6</v>
      </c>
      <c r="W201" s="20">
        <v>-8.42617861884092E-6</v>
      </c>
      <c r="X201" s="20">
        <v>-9.0481821299047827E-6</v>
      </c>
      <c r="Y201" s="20">
        <v>-9.7343794922743295E-6</v>
      </c>
      <c r="Z201" s="20">
        <v>-1.0473971524256234E-5</v>
      </c>
      <c r="AA201" s="20">
        <v>-1.1249073717721916E-5</v>
      </c>
      <c r="AB201" s="20">
        <v>-1.2034268651427798E-5</v>
      </c>
      <c r="AC201" s="20">
        <v>-1.2796574687401229E-5</v>
      </c>
      <c r="AD201" s="20">
        <v>-1.3496597653314289E-5</v>
      </c>
      <c r="AE201" s="20">
        <v>-1.4091715716033649E-5</v>
      </c>
      <c r="AF201" s="20">
        <v>4.6969889927229064E-4</v>
      </c>
      <c r="AG201" s="9">
        <v>-3.0666632223399059E-6</v>
      </c>
      <c r="AH201" s="8">
        <v>1.0509062127107465E-4</v>
      </c>
      <c r="AI201" s="20">
        <f>AVERAGE(Tabla3[[#This Row],[Emissions from degradation per capita 2010]:[Emissions from degradation per capita 2022]])</f>
        <v>4.4578735200281796E-4</v>
      </c>
      <c r="AJ201" s="20">
        <f>AVERAGE(Tabla3[[#This Row],[Net emissions from deforestation per capita tCO2  2010]:[Net emissions from deforestation per capita tCO2  2023]])</f>
        <v>2.5652722701967258E-5</v>
      </c>
      <c r="AK201" s="20">
        <v>0</v>
      </c>
      <c r="AL201" s="20">
        <v>0</v>
      </c>
      <c r="AM201" s="20">
        <v>0</v>
      </c>
      <c r="AN201" s="20">
        <v>-1.7807040000000014</v>
      </c>
      <c r="AO201" s="20">
        <v>-1.648320635239042</v>
      </c>
      <c r="AP201" s="20">
        <v>-1.7905538098689873</v>
      </c>
      <c r="AQ201" s="20">
        <v>-1.9484626023121068</v>
      </c>
      <c r="AR201" s="20">
        <v>-2.1202879515412865</v>
      </c>
      <c r="AS201" s="20">
        <v>-2.3027528844599825</v>
      </c>
      <c r="AT201" s="20">
        <v>-2.4908288569352228</v>
      </c>
      <c r="AU201" s="20">
        <v>-2.6776704567640199</v>
      </c>
      <c r="AV201" s="20">
        <v>-2.8548138322266916</v>
      </c>
      <c r="AW201" s="20">
        <v>-3.0127101780779819</v>
      </c>
      <c r="AX201" s="20">
        <v>101.4850229723682</v>
      </c>
      <c r="AY201" s="31">
        <f>AVERAGE(Tabla3[[#This Row],[Net emissions tCO2 2011]:[Net emissions tCO2 2013]])</f>
        <v>-0.59356800000000043</v>
      </c>
      <c r="AZ201" s="31">
        <f>AVERAGE(Tabla3[[#This Row],[Net emissions tCO2 2021]:[Net emissions tCO2 2023]])</f>
        <v>31.872499654021173</v>
      </c>
    </row>
    <row r="202" spans="1:52" x14ac:dyDescent="0.3">
      <c r="A202" s="26">
        <f>VALUE(MID(Tabla3[[#This Row],[COD]],1,1))</f>
        <v>5</v>
      </c>
      <c r="B202" s="30"/>
      <c r="C202" s="7">
        <v>50102</v>
      </c>
      <c r="D202" s="22">
        <v>0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4">
        <v>0</v>
      </c>
      <c r="R202" s="4">
        <v>0</v>
      </c>
      <c r="S202" s="20">
        <v>-1.334713748881274E-4</v>
      </c>
      <c r="T202" s="20">
        <v>-1.3326098971837386E-4</v>
      </c>
      <c r="U202" s="20">
        <v>-1.3010587593091674E-4</v>
      </c>
      <c r="V202" s="20">
        <v>-1.2425766084641154E-4</v>
      </c>
      <c r="W202" s="20">
        <v>-1.1618170851709962E-4</v>
      </c>
      <c r="X202" s="20">
        <v>-1.0646869889513706E-4</v>
      </c>
      <c r="Y202" s="20">
        <v>-9.5776282886783808E-5</v>
      </c>
      <c r="Z202" s="20">
        <v>-8.471345041886437E-5</v>
      </c>
      <c r="AA202" s="20">
        <v>-7.3808278819534066E-5</v>
      </c>
      <c r="AB202" s="20">
        <v>-6.3462949352146642E-5</v>
      </c>
      <c r="AC202" s="20">
        <v>-5.3942077189621055E-5</v>
      </c>
      <c r="AD202" s="20">
        <v>-4.5401505535204906E-5</v>
      </c>
      <c r="AE202" s="20">
        <v>-3.7893484102482559E-5</v>
      </c>
      <c r="AF202" s="20">
        <v>2.0092509130688755E-3</v>
      </c>
      <c r="AG202" s="9">
        <v>-1.2734449240861168E-4</v>
      </c>
      <c r="AH202" s="8">
        <v>6.3964899492178736E-4</v>
      </c>
      <c r="AI202" s="20">
        <f>AVERAGE(Tabla3[[#This Row],[Emissions from degradation per capita 2010]:[Emissions from degradation per capita 2022]])</f>
        <v>0</v>
      </c>
      <c r="AJ202" s="20">
        <f>AVERAGE(Tabla3[[#This Row],[Net emissions from deforestation per capita tCO2  2010]:[Net emissions from deforestation per capita tCO2  2023]])</f>
        <v>5.789332685486944E-5</v>
      </c>
      <c r="AK202" s="20">
        <v>-3.3852344812875752</v>
      </c>
      <c r="AL202" s="20">
        <v>-3.4128139466875544</v>
      </c>
      <c r="AM202" s="20">
        <v>-3.3642777398216452</v>
      </c>
      <c r="AN202" s="20">
        <v>-3.24387049405642</v>
      </c>
      <c r="AO202" s="20">
        <v>-3.0617365645511265</v>
      </c>
      <c r="AP202" s="20">
        <v>-2.8321738593095409</v>
      </c>
      <c r="AQ202" s="20">
        <v>-2.5714016429443718</v>
      </c>
      <c r="AR202" s="20">
        <v>-2.2953956525495491</v>
      </c>
      <c r="AS202" s="20">
        <v>-2.0182135760413393</v>
      </c>
      <c r="AT202" s="20">
        <v>-1.7510062355750782</v>
      </c>
      <c r="AU202" s="20">
        <v>-1.5016934868818606</v>
      </c>
      <c r="AV202" s="20">
        <v>-1.2751466844617649</v>
      </c>
      <c r="AW202" s="20">
        <v>-1.0736739785597409</v>
      </c>
      <c r="AX202" s="20">
        <v>57.426400346421531</v>
      </c>
      <c r="AY202" s="31">
        <f>AVERAGE(Tabla3[[#This Row],[Net emissions tCO2 2011]:[Net emissions tCO2 2013]])</f>
        <v>-3.3403207268552069</v>
      </c>
      <c r="AZ202" s="31">
        <f>AVERAGE(Tabla3[[#This Row],[Net emissions tCO2 2021]:[Net emissions tCO2 2023]])</f>
        <v>18.359193227800009</v>
      </c>
    </row>
    <row r="203" spans="1:52" x14ac:dyDescent="0.3">
      <c r="A203" s="26">
        <f>VALUE(MID(Tabla3[[#This Row],[COD]],1,1))</f>
        <v>5</v>
      </c>
      <c r="B203" s="30"/>
      <c r="C203" s="6">
        <v>50103</v>
      </c>
      <c r="D203" s="22">
        <v>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4">
        <v>0</v>
      </c>
      <c r="R203" s="4">
        <v>0</v>
      </c>
      <c r="S203" s="20">
        <v>0</v>
      </c>
      <c r="T203" s="20">
        <v>0</v>
      </c>
      <c r="U203" s="20">
        <v>0</v>
      </c>
      <c r="V203" s="20">
        <v>0</v>
      </c>
      <c r="W203" s="20">
        <v>0</v>
      </c>
      <c r="X203" s="20">
        <v>0</v>
      </c>
      <c r="Y203" s="20">
        <v>0</v>
      </c>
      <c r="Z203" s="20">
        <v>0</v>
      </c>
      <c r="AA203" s="20">
        <v>0</v>
      </c>
      <c r="AB203" s="20">
        <v>0</v>
      </c>
      <c r="AC203" s="20">
        <v>0</v>
      </c>
      <c r="AD203" s="20">
        <v>0</v>
      </c>
      <c r="AE203" s="20">
        <v>0</v>
      </c>
      <c r="AF203" s="20">
        <v>-3.529587411947674E-4</v>
      </c>
      <c r="AG203" s="9">
        <v>0</v>
      </c>
      <c r="AH203" s="8">
        <v>-1.1754537976418982E-4</v>
      </c>
      <c r="AI203" s="20">
        <f>AVERAGE(Tabla3[[#This Row],[Emissions from degradation per capita 2010]:[Emissions from degradation per capita 2022]])</f>
        <v>0</v>
      </c>
      <c r="AJ203" s="20">
        <f>AVERAGE(Tabla3[[#This Row],[Net emissions from deforestation per capita tCO2  2010]:[Net emissions from deforestation per capita tCO2  2023]])</f>
        <v>-2.5211338656769101E-5</v>
      </c>
      <c r="AK203" s="20">
        <v>0</v>
      </c>
      <c r="AL203" s="20">
        <v>0</v>
      </c>
      <c r="AM203" s="20">
        <v>0</v>
      </c>
      <c r="AN203" s="20">
        <v>0</v>
      </c>
      <c r="AO203" s="20">
        <v>0</v>
      </c>
      <c r="AP203" s="20">
        <v>0</v>
      </c>
      <c r="AQ203" s="20">
        <v>0</v>
      </c>
      <c r="AR203" s="20">
        <v>0</v>
      </c>
      <c r="AS203" s="20">
        <v>0</v>
      </c>
      <c r="AT203" s="20">
        <v>0</v>
      </c>
      <c r="AU203" s="20">
        <v>0</v>
      </c>
      <c r="AV203" s="20">
        <v>0</v>
      </c>
      <c r="AW203" s="20">
        <v>0</v>
      </c>
      <c r="AX203" s="20">
        <v>-3.8581920000000025</v>
      </c>
      <c r="AY203" s="31">
        <f>AVERAGE(Tabla3[[#This Row],[Net emissions tCO2 2011]:[Net emissions tCO2 2013]])</f>
        <v>0</v>
      </c>
      <c r="AZ203" s="31">
        <f>AVERAGE(Tabla3[[#This Row],[Net emissions tCO2 2021]:[Net emissions tCO2 2023]])</f>
        <v>-1.2860640000000008</v>
      </c>
    </row>
    <row r="204" spans="1:52" x14ac:dyDescent="0.3">
      <c r="A204" s="26">
        <f>VALUE(MID(Tabla3[[#This Row],[COD]],1,1))</f>
        <v>5</v>
      </c>
      <c r="B204" s="30"/>
      <c r="C204" s="7">
        <v>50104</v>
      </c>
      <c r="D204" s="22">
        <v>0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0.53324082248887716</v>
      </c>
      <c r="O204" s="22">
        <v>0.10165351860571578</v>
      </c>
      <c r="P204" s="22">
        <v>0</v>
      </c>
      <c r="Q204" s="4">
        <v>0</v>
      </c>
      <c r="R204" s="4">
        <v>0.211631447031531</v>
      </c>
      <c r="S204" s="20">
        <v>0</v>
      </c>
      <c r="T204" s="20">
        <v>0</v>
      </c>
      <c r="U204" s="20">
        <v>0</v>
      </c>
      <c r="V204" s="20">
        <v>0</v>
      </c>
      <c r="W204" s="20">
        <v>0</v>
      </c>
      <c r="X204" s="20">
        <v>0</v>
      </c>
      <c r="Y204" s="20">
        <v>0</v>
      </c>
      <c r="Z204" s="20">
        <v>0</v>
      </c>
      <c r="AA204" s="20">
        <v>0</v>
      </c>
      <c r="AB204" s="20">
        <v>0</v>
      </c>
      <c r="AC204" s="20">
        <v>0</v>
      </c>
      <c r="AD204" s="20">
        <v>0</v>
      </c>
      <c r="AE204" s="20">
        <v>0</v>
      </c>
      <c r="AF204" s="20">
        <v>0</v>
      </c>
      <c r="AG204" s="9">
        <v>0</v>
      </c>
      <c r="AH204" s="8">
        <v>0</v>
      </c>
      <c r="AI204" s="20">
        <f>AVERAGE(Tabla3[[#This Row],[Emissions from degradation per capita 2010]:[Emissions from degradation per capita 2022]])</f>
        <v>4.8838026238045611E-2</v>
      </c>
      <c r="AJ204" s="20">
        <f>AVERAGE(Tabla3[[#This Row],[Net emissions from deforestation per capita tCO2  2010]:[Net emissions from deforestation per capita tCO2  2023]])</f>
        <v>0</v>
      </c>
      <c r="AK204" s="20">
        <v>0</v>
      </c>
      <c r="AL204" s="20">
        <v>0</v>
      </c>
      <c r="AM204" s="20">
        <v>0</v>
      </c>
      <c r="AN204" s="20">
        <v>0</v>
      </c>
      <c r="AO204" s="20">
        <v>0</v>
      </c>
      <c r="AP204" s="20">
        <v>0</v>
      </c>
      <c r="AQ204" s="20">
        <v>0</v>
      </c>
      <c r="AR204" s="20">
        <v>0</v>
      </c>
      <c r="AS204" s="20">
        <v>0</v>
      </c>
      <c r="AT204" s="20">
        <v>0</v>
      </c>
      <c r="AU204" s="20">
        <v>0</v>
      </c>
      <c r="AV204" s="20">
        <v>0</v>
      </c>
      <c r="AW204" s="20">
        <v>0</v>
      </c>
      <c r="AX204" s="20">
        <v>0</v>
      </c>
      <c r="AY204" s="31">
        <f>AVERAGE(Tabla3[[#This Row],[Net emissions tCO2 2011]:[Net emissions tCO2 2013]])</f>
        <v>0</v>
      </c>
      <c r="AZ204" s="31">
        <f>AVERAGE(Tabla3[[#This Row],[Net emissions tCO2 2021]:[Net emissions tCO2 2023]])</f>
        <v>0</v>
      </c>
    </row>
    <row r="205" spans="1:52" x14ac:dyDescent="0.3">
      <c r="A205" s="26">
        <f>VALUE(MID(Tabla3[[#This Row],[COD]],1,1))</f>
        <v>5</v>
      </c>
      <c r="B205" s="30"/>
      <c r="C205" s="6">
        <v>50201</v>
      </c>
      <c r="D205" s="22">
        <v>0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4">
        <v>0</v>
      </c>
      <c r="R205" s="4">
        <v>0</v>
      </c>
      <c r="S205" s="20">
        <v>0</v>
      </c>
      <c r="T205" s="20">
        <v>0</v>
      </c>
      <c r="U205" s="20">
        <v>0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20">
        <v>0</v>
      </c>
      <c r="AG205" s="9">
        <v>0</v>
      </c>
      <c r="AH205" s="8">
        <v>0</v>
      </c>
      <c r="AI205" s="20">
        <f>AVERAGE(Tabla3[[#This Row],[Emissions from degradation per capita 2010]:[Emissions from degradation per capita 2022]])</f>
        <v>0</v>
      </c>
      <c r="AJ205" s="20">
        <f>AVERAGE(Tabla3[[#This Row],[Net emissions from deforestation per capita tCO2  2010]:[Net emissions from deforestation per capita tCO2  2023]])</f>
        <v>0</v>
      </c>
      <c r="AK205" s="20">
        <v>0</v>
      </c>
      <c r="AL205" s="20">
        <v>0</v>
      </c>
      <c r="AM205" s="20">
        <v>0</v>
      </c>
      <c r="AN205" s="20">
        <v>0</v>
      </c>
      <c r="AO205" s="20">
        <v>0</v>
      </c>
      <c r="AP205" s="20">
        <v>0</v>
      </c>
      <c r="AQ205" s="20">
        <v>0</v>
      </c>
      <c r="AR205" s="20">
        <v>0</v>
      </c>
      <c r="AS205" s="20">
        <v>0</v>
      </c>
      <c r="AT205" s="20">
        <v>0</v>
      </c>
      <c r="AU205" s="20">
        <v>0</v>
      </c>
      <c r="AV205" s="20">
        <v>0</v>
      </c>
      <c r="AW205" s="20">
        <v>0</v>
      </c>
      <c r="AX205" s="20">
        <v>0</v>
      </c>
      <c r="AY205" s="31">
        <f>AVERAGE(Tabla3[[#This Row],[Net emissions tCO2 2011]:[Net emissions tCO2 2013]])</f>
        <v>0</v>
      </c>
      <c r="AZ205" s="31">
        <f>AVERAGE(Tabla3[[#This Row],[Net emissions tCO2 2021]:[Net emissions tCO2 2023]])</f>
        <v>0</v>
      </c>
    </row>
    <row r="206" spans="1:52" x14ac:dyDescent="0.3">
      <c r="A206" s="26">
        <f>VALUE(MID(Tabla3[[#This Row],[COD]],1,1))</f>
        <v>5</v>
      </c>
      <c r="B206" s="30"/>
      <c r="C206" s="7">
        <v>50202</v>
      </c>
      <c r="D206" s="22">
        <v>0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4">
        <v>0</v>
      </c>
      <c r="R206" s="4">
        <v>0</v>
      </c>
      <c r="S206" s="20">
        <v>-2.4175463169898772E-4</v>
      </c>
      <c r="T206" s="20">
        <v>-2.3334016820571903E-4</v>
      </c>
      <c r="U206" s="20">
        <v>-2.2260227535793678E-4</v>
      </c>
      <c r="V206" s="20">
        <v>-2.0974556508544058E-4</v>
      </c>
      <c r="W206" s="20">
        <v>-1.9511087470901314E-4</v>
      </c>
      <c r="X206" s="20">
        <v>3.4162278357231035E-3</v>
      </c>
      <c r="Y206" s="20">
        <v>-1.6240817443079569E-4</v>
      </c>
      <c r="Z206" s="20">
        <v>2.4233299890300489E-3</v>
      </c>
      <c r="AA206" s="20">
        <v>-3.5106477593723775E-4</v>
      </c>
      <c r="AB206" s="20">
        <v>3.8952928029711595E-3</v>
      </c>
      <c r="AC206" s="20">
        <v>-2.1858844713178315E-4</v>
      </c>
      <c r="AD206" s="20">
        <v>-2.2462382881433126E-4</v>
      </c>
      <c r="AE206" s="20">
        <v>-2.337889491053745E-4</v>
      </c>
      <c r="AF206" s="20">
        <v>-2.4569188794697802E-4</v>
      </c>
      <c r="AG206" s="9">
        <v>-2.215061477355795E-4</v>
      </c>
      <c r="AH206" s="8">
        <v>-2.3447081333968875E-4</v>
      </c>
      <c r="AI206" s="20">
        <f>AVERAGE(Tabla3[[#This Row],[Emissions from degradation per capita 2010]:[Emissions from degradation per capita 2022]])</f>
        <v>0</v>
      </c>
      <c r="AJ206" s="20">
        <f>AVERAGE(Tabla3[[#This Row],[Net emissions from deforestation per capita tCO2  2010]:[Net emissions from deforestation per capita tCO2  2023]])</f>
        <v>5.1400936066433667E-4</v>
      </c>
      <c r="AK206" s="20">
        <v>-3.8762937646615692</v>
      </c>
      <c r="AL206" s="20">
        <v>-3.7409095766740874</v>
      </c>
      <c r="AM206" s="20">
        <v>-3.5683144739877264</v>
      </c>
      <c r="AN206" s="20">
        <v>-3.3618019171894415</v>
      </c>
      <c r="AO206" s="20">
        <v>-3.1268468780866447</v>
      </c>
      <c r="AP206" s="20">
        <v>54.745051067462732</v>
      </c>
      <c r="AQ206" s="20">
        <v>-2.6022661789046393</v>
      </c>
      <c r="AR206" s="20">
        <v>38.824169754250413</v>
      </c>
      <c r="AS206" s="20">
        <v>-5.6237066457386113</v>
      </c>
      <c r="AT206" s="20">
        <v>62.390904825189061</v>
      </c>
      <c r="AU206" s="20">
        <v>-3.5006939808155071</v>
      </c>
      <c r="AV206" s="20">
        <v>-3.5971259946327008</v>
      </c>
      <c r="AW206" s="20">
        <v>-3.7434286530752563</v>
      </c>
      <c r="AX206" s="20">
        <v>-3.9335271260311178</v>
      </c>
      <c r="AY206" s="31">
        <f>AVERAGE(Tabla3[[#This Row],[Net emissions tCO2 2011]:[Net emissions tCO2 2013]])</f>
        <v>-3.5570086559504186</v>
      </c>
      <c r="AZ206" s="31">
        <f>AVERAGE(Tabla3[[#This Row],[Net emissions tCO2 2021]:[Net emissions tCO2 2023]])</f>
        <v>-3.7580272579130249</v>
      </c>
    </row>
    <row r="207" spans="1:52" x14ac:dyDescent="0.3">
      <c r="A207" s="26">
        <f>VALUE(MID(Tabla3[[#This Row],[COD]],1,1))</f>
        <v>5</v>
      </c>
      <c r="B207" s="30"/>
      <c r="C207" s="6">
        <v>50203</v>
      </c>
      <c r="D207" s="22">
        <v>0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4">
        <v>0</v>
      </c>
      <c r="R207" s="4">
        <v>0</v>
      </c>
      <c r="S207" s="20">
        <v>-5.5791136837872205E-5</v>
      </c>
      <c r="T207" s="20">
        <v>-5.2612082297761647E-5</v>
      </c>
      <c r="U207" s="20">
        <v>-4.8749959649226096E-5</v>
      </c>
      <c r="V207" s="20">
        <v>-4.4441154360162595E-5</v>
      </c>
      <c r="W207" s="20">
        <v>-3.9915166597502137E-5</v>
      </c>
      <c r="X207" s="20">
        <v>-3.5373981706518515E-5</v>
      </c>
      <c r="Y207" s="20">
        <v>-3.0979806560686101E-5</v>
      </c>
      <c r="Z207" s="20">
        <v>1.1632932844615656E-3</v>
      </c>
      <c r="AA207" s="20">
        <v>-6.5965485647897666E-5</v>
      </c>
      <c r="AB207" s="20">
        <v>-3.9526416041851883E-5</v>
      </c>
      <c r="AC207" s="20">
        <v>-3.9932412390761158E-5</v>
      </c>
      <c r="AD207" s="20">
        <v>-4.109728282468206E-5</v>
      </c>
      <c r="AE207" s="20">
        <v>-4.2955253655361334E-5</v>
      </c>
      <c r="AF207" s="20">
        <v>-3.5960426788623215E-4</v>
      </c>
      <c r="AG207" s="9">
        <v>-4.8711962190474006E-5</v>
      </c>
      <c r="AH207" s="8">
        <v>-1.4801349755199524E-4</v>
      </c>
      <c r="AI207" s="20">
        <f>AVERAGE(Tabla3[[#This Row],[Emissions from degradation per capita 2010]:[Emissions from degradation per capita 2022]])</f>
        <v>0</v>
      </c>
      <c r="AJ207" s="20">
        <f>AVERAGE(Tabla3[[#This Row],[Net emissions from deforestation per capita tCO2  2010]:[Net emissions from deforestation per capita tCO2  2023]])</f>
        <v>1.9024919857503559E-5</v>
      </c>
      <c r="AK207" s="20">
        <v>-2.3107573055509909</v>
      </c>
      <c r="AL207" s="20">
        <v>-2.1796659575139672</v>
      </c>
      <c r="AM207" s="20">
        <v>-2.0201983278639295</v>
      </c>
      <c r="AN207" s="20">
        <v>-1.8421302893830998</v>
      </c>
      <c r="AO207" s="20">
        <v>-1.6549626374656337</v>
      </c>
      <c r="AP207" s="20">
        <v>-1.4670651433144424</v>
      </c>
      <c r="AQ207" s="20">
        <v>-1.2851662953635021</v>
      </c>
      <c r="AR207" s="20">
        <v>48.27085483873266</v>
      </c>
      <c r="AS207" s="20">
        <v>-2.7379634473016408</v>
      </c>
      <c r="AT207" s="20">
        <v>-1.6409786883935227</v>
      </c>
      <c r="AU207" s="20">
        <v>-1.6582732893511385</v>
      </c>
      <c r="AV207" s="20">
        <v>-1.7070989339716434</v>
      </c>
      <c r="AW207" s="20">
        <v>-1.7847478341266081</v>
      </c>
      <c r="AX207" s="20">
        <v>-14.945153373351808</v>
      </c>
      <c r="AY207" s="31">
        <f>AVERAGE(Tabla3[[#This Row],[Net emissions tCO2 2011]:[Net emissions tCO2 2013]])</f>
        <v>-2.0139981915869991</v>
      </c>
      <c r="AZ207" s="31">
        <f>AVERAGE(Tabla3[[#This Row],[Net emissions tCO2 2021]:[Net emissions tCO2 2023]])</f>
        <v>-6.1456667138166869</v>
      </c>
    </row>
    <row r="208" spans="1:52" x14ac:dyDescent="0.3">
      <c r="A208" s="26">
        <f>VALUE(MID(Tabla3[[#This Row],[COD]],1,1))</f>
        <v>5</v>
      </c>
      <c r="B208" s="30"/>
      <c r="C208" s="7">
        <v>50204</v>
      </c>
      <c r="D208" s="22">
        <v>0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4">
        <v>0</v>
      </c>
      <c r="R208" s="4">
        <v>0</v>
      </c>
      <c r="S208" s="20">
        <v>0</v>
      </c>
      <c r="T208" s="20">
        <v>0</v>
      </c>
      <c r="U208" s="20">
        <v>0</v>
      </c>
      <c r="V208" s="20">
        <v>0</v>
      </c>
      <c r="W208" s="20">
        <v>0</v>
      </c>
      <c r="X208" s="20">
        <v>0</v>
      </c>
      <c r="Y208" s="20">
        <v>0</v>
      </c>
      <c r="Z208" s="20">
        <v>0</v>
      </c>
      <c r="AA208" s="20">
        <v>0</v>
      </c>
      <c r="AB208" s="20">
        <v>0</v>
      </c>
      <c r="AC208" s="20">
        <v>0</v>
      </c>
      <c r="AD208" s="20">
        <v>0</v>
      </c>
      <c r="AE208" s="20">
        <v>0</v>
      </c>
      <c r="AF208" s="20">
        <v>0</v>
      </c>
      <c r="AG208" s="9">
        <v>0</v>
      </c>
      <c r="AH208" s="8">
        <v>0</v>
      </c>
      <c r="AI208" s="20">
        <f>AVERAGE(Tabla3[[#This Row],[Emissions from degradation per capita 2010]:[Emissions from degradation per capita 2022]])</f>
        <v>0</v>
      </c>
      <c r="AJ208" s="20">
        <f>AVERAGE(Tabla3[[#This Row],[Net emissions from deforestation per capita tCO2  2010]:[Net emissions from deforestation per capita tCO2  2023]])</f>
        <v>0</v>
      </c>
      <c r="AK208" s="20">
        <v>0</v>
      </c>
      <c r="AL208" s="20">
        <v>0</v>
      </c>
      <c r="AM208" s="20">
        <v>0</v>
      </c>
      <c r="AN208" s="20">
        <v>0</v>
      </c>
      <c r="AO208" s="20">
        <v>0</v>
      </c>
      <c r="AP208" s="20">
        <v>0</v>
      </c>
      <c r="AQ208" s="20">
        <v>0</v>
      </c>
      <c r="AR208" s="20">
        <v>0</v>
      </c>
      <c r="AS208" s="20">
        <v>0</v>
      </c>
      <c r="AT208" s="20">
        <v>0</v>
      </c>
      <c r="AU208" s="20">
        <v>0</v>
      </c>
      <c r="AV208" s="20">
        <v>0</v>
      </c>
      <c r="AW208" s="20">
        <v>0</v>
      </c>
      <c r="AX208" s="20">
        <v>0</v>
      </c>
      <c r="AY208" s="31">
        <f>AVERAGE(Tabla3[[#This Row],[Net emissions tCO2 2011]:[Net emissions tCO2 2013]])</f>
        <v>0</v>
      </c>
      <c r="AZ208" s="31">
        <f>AVERAGE(Tabla3[[#This Row],[Net emissions tCO2 2021]:[Net emissions tCO2 2023]])</f>
        <v>0</v>
      </c>
    </row>
    <row r="209" spans="1:52" x14ac:dyDescent="0.3">
      <c r="A209" s="26">
        <f>VALUE(MID(Tabla3[[#This Row],[COD]],1,1))</f>
        <v>5</v>
      </c>
      <c r="B209" s="30"/>
      <c r="C209" s="6">
        <v>50301</v>
      </c>
      <c r="D209" s="22">
        <v>0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8.0061006869458599E-3</v>
      </c>
      <c r="Q209" s="4">
        <v>0</v>
      </c>
      <c r="R209" s="4">
        <v>2.6687002289819532E-3</v>
      </c>
      <c r="S209" s="20">
        <v>-2.1784821677347952E-4</v>
      </c>
      <c r="T209" s="20">
        <v>1.5664711833349929E-3</v>
      </c>
      <c r="U209" s="20">
        <v>-1.7326946376515803E-3</v>
      </c>
      <c r="V209" s="20">
        <v>-1.6415641266005476E-3</v>
      </c>
      <c r="W209" s="20">
        <v>-2.0103406241576867E-3</v>
      </c>
      <c r="X209" s="20">
        <v>1.8644903181930791E-2</v>
      </c>
      <c r="Y209" s="20">
        <v>-1.4612738372459886E-3</v>
      </c>
      <c r="Z209" s="20">
        <v>-1.5750387231085769E-4</v>
      </c>
      <c r="AA209" s="20">
        <v>2.2626682649840003E-3</v>
      </c>
      <c r="AB209" s="20">
        <v>3.1780923764403174E-4</v>
      </c>
      <c r="AC209" s="20">
        <v>-2.7706453260596363E-3</v>
      </c>
      <c r="AD209" s="20">
        <v>-2.5851440583089355E-3</v>
      </c>
      <c r="AE209" s="20">
        <v>-2.7929160963695585E-3</v>
      </c>
      <c r="AF209" s="20">
        <v>3.4387524211101413E-3</v>
      </c>
      <c r="AG209" s="9">
        <v>-6.0009854357338712E-4</v>
      </c>
      <c r="AH209" s="8">
        <v>-1.6761804092184723E-2</v>
      </c>
      <c r="AI209" s="20">
        <f>AVERAGE(Tabla3[[#This Row],[Emissions from degradation per capita 2010]:[Emissions from degradation per capita 2022]])</f>
        <v>6.1585389899583543E-4</v>
      </c>
      <c r="AJ209" s="20">
        <f>AVERAGE(Tabla3[[#This Row],[Net emissions from deforestation per capita tCO2  2010]:[Net emissions from deforestation per capita tCO2  2023]])</f>
        <v>7.7576239239469187E-4</v>
      </c>
      <c r="AK209" s="20">
        <v>-7.4251386205072762</v>
      </c>
      <c r="AL209" s="20">
        <v>53.133136067539624</v>
      </c>
      <c r="AM209" s="20">
        <v>-58.485374799291442</v>
      </c>
      <c r="AN209" s="20">
        <v>-55.138497448385792</v>
      </c>
      <c r="AO209" s="20">
        <v>-67.193625021846515</v>
      </c>
      <c r="AP209" s="20">
        <v>620.11083492783621</v>
      </c>
      <c r="AQ209" s="20">
        <v>-48.357935095981503</v>
      </c>
      <c r="AR209" s="20">
        <v>-5.1862875074519224</v>
      </c>
      <c r="AS209" s="20">
        <v>74.131800365670799</v>
      </c>
      <c r="AT209" s="20">
        <v>10.359945528720147</v>
      </c>
      <c r="AU209" s="20">
        <v>-89.860339860092182</v>
      </c>
      <c r="AV209" s="20">
        <v>-83.417428473512729</v>
      </c>
      <c r="AW209" s="20">
        <v>-89.658192525655565</v>
      </c>
      <c r="AX209" s="20">
        <v>109.82343607299458</v>
      </c>
      <c r="AY209" s="31">
        <f>AVERAGE(Tabla3[[#This Row],[Net emissions tCO2 2011]:[Net emissions tCO2 2013]])</f>
        <v>-20.163578726712537</v>
      </c>
      <c r="AZ209" s="31">
        <f>AVERAGE(Tabla3[[#This Row],[Net emissions tCO2 2021]:[Net emissions tCO2 2023]])</f>
        <v>-21.0840616420579</v>
      </c>
    </row>
    <row r="210" spans="1:52" x14ac:dyDescent="0.3">
      <c r="A210" s="26">
        <f>VALUE(MID(Tabla3[[#This Row],[COD]],1,1))</f>
        <v>5</v>
      </c>
      <c r="B210" s="30"/>
      <c r="C210" s="7">
        <v>50302</v>
      </c>
      <c r="D210" s="22">
        <v>0</v>
      </c>
      <c r="E210" s="22">
        <v>0</v>
      </c>
      <c r="F210" s="22">
        <v>0</v>
      </c>
      <c r="G210" s="22">
        <v>0</v>
      </c>
      <c r="H210" s="22">
        <v>0</v>
      </c>
      <c r="I210" s="22">
        <v>0.10835864257520506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0.11024057845431602</v>
      </c>
      <c r="P210" s="22">
        <v>1.7907214623142678E-2</v>
      </c>
      <c r="Q210" s="4">
        <v>0</v>
      </c>
      <c r="R210" s="4">
        <v>4.271593102581956E-2</v>
      </c>
      <c r="S210" s="20">
        <v>-5.3331392483966405E-4</v>
      </c>
      <c r="T210" s="20">
        <v>-5.0465009632038758E-4</v>
      </c>
      <c r="U210" s="20">
        <v>-4.7369918899976935E-4</v>
      </c>
      <c r="V210" s="20">
        <v>-4.4201016261976103E-4</v>
      </c>
      <c r="W210" s="20">
        <v>-2.5042211523061225E-4</v>
      </c>
      <c r="X210" s="20">
        <v>-2.1923945218169086E-4</v>
      </c>
      <c r="Y210" s="20">
        <v>-1.9025329370995518E-4</v>
      </c>
      <c r="Z210" s="20">
        <v>-1.6382406354223703E-4</v>
      </c>
      <c r="AA210" s="20">
        <v>4.4456810034465555E-3</v>
      </c>
      <c r="AB210" s="20">
        <v>-1.0279467177910278E-4</v>
      </c>
      <c r="AC210" s="20">
        <v>-3.0342155863216358E-5</v>
      </c>
      <c r="AD210" s="20">
        <v>-2.6206536677209268E-5</v>
      </c>
      <c r="AE210" s="20">
        <v>-2.594039099017113E-5</v>
      </c>
      <c r="AF210" s="20">
        <v>9.8234913176025989E-3</v>
      </c>
      <c r="AG210" s="9">
        <v>-4.8104720919597772E-4</v>
      </c>
      <c r="AH210" s="8">
        <v>3.1944844070860763E-3</v>
      </c>
      <c r="AI210" s="20">
        <f>AVERAGE(Tabla3[[#This Row],[Emissions from degradation per capita 2010]:[Emissions from degradation per capita 2022]])</f>
        <v>1.8192802742512594E-2</v>
      </c>
      <c r="AJ210" s="20">
        <f>AVERAGE(Tabla3[[#This Row],[Net emissions from deforestation per capita tCO2  2010]:[Net emissions from deforestation per capita tCO2  2023]])</f>
        <v>8.0760544773538412E-4</v>
      </c>
      <c r="AK210" s="20">
        <v>-5.6872596944901774</v>
      </c>
      <c r="AL210" s="20">
        <v>-5.3311236175285739</v>
      </c>
      <c r="AM210" s="20">
        <v>-4.9567883136935862</v>
      </c>
      <c r="AN210" s="20">
        <v>-4.5809933253912032</v>
      </c>
      <c r="AO210" s="20">
        <v>-2.5703325907270043</v>
      </c>
      <c r="AP210" s="20">
        <v>-2.228349791974706</v>
      </c>
      <c r="AQ210" s="20">
        <v>-1.914518894603279</v>
      </c>
      <c r="AR210" s="20">
        <v>-1.6321791450713077</v>
      </c>
      <c r="AS210" s="20">
        <v>43.847751736993381</v>
      </c>
      <c r="AT210" s="20">
        <v>-1.0035843805793805</v>
      </c>
      <c r="AU210" s="20">
        <v>-0.29319625210625966</v>
      </c>
      <c r="AV210" s="20">
        <v>-0.25061311024415223</v>
      </c>
      <c r="AW210" s="20">
        <v>-0.24544797954899922</v>
      </c>
      <c r="AX210" s="20">
        <v>91.967525715395539</v>
      </c>
      <c r="AY210" s="31">
        <f>AVERAGE(Tabla3[[#This Row],[Net emissions tCO2 2011]:[Net emissions tCO2 2013]])</f>
        <v>-4.9563017522044541</v>
      </c>
      <c r="AZ210" s="31">
        <f>AVERAGE(Tabla3[[#This Row],[Net emissions tCO2 2021]:[Net emissions tCO2 2023]])</f>
        <v>30.490488208534131</v>
      </c>
    </row>
    <row r="211" spans="1:52" x14ac:dyDescent="0.3">
      <c r="A211" s="26">
        <f>VALUE(MID(Tabla3[[#This Row],[COD]],1,1))</f>
        <v>5</v>
      </c>
      <c r="B211" s="30"/>
      <c r="C211" s="6">
        <v>50303</v>
      </c>
      <c r="D211" s="22">
        <v>0</v>
      </c>
      <c r="E211" s="22">
        <v>0</v>
      </c>
      <c r="F211" s="22">
        <v>0</v>
      </c>
      <c r="G211" s="22">
        <v>0</v>
      </c>
      <c r="H211" s="22">
        <v>0.10239020653772886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4">
        <v>0</v>
      </c>
      <c r="R211" s="4">
        <v>0</v>
      </c>
      <c r="S211" s="20">
        <v>-2.2996535163867212E-4</v>
      </c>
      <c r="T211" s="20">
        <v>-2.3194737662183569E-4</v>
      </c>
      <c r="U211" s="20">
        <v>-2.2886313423580923E-4</v>
      </c>
      <c r="V211" s="20">
        <v>-2.2089760468395651E-4</v>
      </c>
      <c r="W211" s="20">
        <v>-2.0864698790987646E-4</v>
      </c>
      <c r="X211" s="20">
        <v>-6.3038039124570884E-4</v>
      </c>
      <c r="Y211" s="20">
        <v>-5.3153595739997307E-4</v>
      </c>
      <c r="Z211" s="20">
        <v>-5.4247303228764155E-4</v>
      </c>
      <c r="AA211" s="20">
        <v>-5.5788368410701486E-4</v>
      </c>
      <c r="AB211" s="20">
        <v>3.0450138127997594E-3</v>
      </c>
      <c r="AC211" s="20">
        <v>-7.0266710759735716E-4</v>
      </c>
      <c r="AD211" s="20">
        <v>-6.5749827521220314E-4</v>
      </c>
      <c r="AE211" s="20">
        <v>-7.1701068762750867E-4</v>
      </c>
      <c r="AF211" s="20">
        <v>-1.6263853974226353E-3</v>
      </c>
      <c r="AG211" s="9">
        <v>-2.301612417339897E-4</v>
      </c>
      <c r="AH211" s="8">
        <v>-5.9000611766476833E-3</v>
      </c>
      <c r="AI211" s="20">
        <f>AVERAGE(Tabla3[[#This Row],[Emissions from degradation per capita 2010]:[Emissions from degradation per capita 2022]])</f>
        <v>7.8761697336714506E-3</v>
      </c>
      <c r="AJ211" s="20">
        <f>AVERAGE(Tabla3[[#This Row],[Net emissions from deforestation per capita tCO2  2010]:[Net emissions from deforestation per capita tCO2  2023]])</f>
        <v>-2.8865294108503095E-4</v>
      </c>
      <c r="AK211" s="20">
        <v>-2.7703925911910829</v>
      </c>
      <c r="AL211" s="20">
        <v>-2.8302218895396392</v>
      </c>
      <c r="AM211" s="20">
        <v>-2.8278328866176587</v>
      </c>
      <c r="AN211" s="20">
        <v>-2.763429034596296</v>
      </c>
      <c r="AO211" s="20">
        <v>-2.6425141018785854</v>
      </c>
      <c r="AP211" s="20">
        <v>-8.0808462353787416</v>
      </c>
      <c r="AQ211" s="20">
        <v>-6.89561597534985</v>
      </c>
      <c r="AR211" s="20">
        <v>-7.121585967872158</v>
      </c>
      <c r="AS211" s="20">
        <v>-7.4098110923093721</v>
      </c>
      <c r="AT211" s="20">
        <v>40.912805588777566</v>
      </c>
      <c r="AU211" s="20">
        <v>-9.5499486593556817</v>
      </c>
      <c r="AV211" s="20">
        <v>-9.037313792791732</v>
      </c>
      <c r="AW211" s="20">
        <v>-9.9657315473347428</v>
      </c>
      <c r="AX211" s="20">
        <v>-22.857220375377718</v>
      </c>
      <c r="AY211" s="31">
        <f>AVERAGE(Tabla3[[#This Row],[Net emissions tCO2 2011]:[Net emissions tCO2 2013]])</f>
        <v>-2.8071612702511981</v>
      </c>
      <c r="AZ211" s="31">
        <f>AVERAGE(Tabla3[[#This Row],[Net emissions tCO2 2021]:[Net emissions tCO2 2023]])</f>
        <v>-13.953421905168065</v>
      </c>
    </row>
    <row r="212" spans="1:52" x14ac:dyDescent="0.3">
      <c r="A212" s="26">
        <f>VALUE(MID(Tabla3[[#This Row],[COD]],1,1))</f>
        <v>5</v>
      </c>
      <c r="B212" s="30"/>
      <c r="C212" s="7">
        <v>50401</v>
      </c>
      <c r="D212" s="22">
        <v>0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0.18562457606718316</v>
      </c>
      <c r="O212" s="22">
        <v>0.18097610690979221</v>
      </c>
      <c r="P212" s="22">
        <v>0</v>
      </c>
      <c r="Q212" s="4">
        <v>0</v>
      </c>
      <c r="R212" s="4">
        <v>0.12220022765899179</v>
      </c>
      <c r="S212" s="20">
        <v>5.6647834527309374E-3</v>
      </c>
      <c r="T212" s="20">
        <v>5.7028523858722981E-3</v>
      </c>
      <c r="U212" s="20">
        <v>1.8905453044652072E-3</v>
      </c>
      <c r="V212" s="20">
        <v>2.36773214073671E-3</v>
      </c>
      <c r="W212" s="20">
        <v>3.0404684079523921E-3</v>
      </c>
      <c r="X212" s="20">
        <v>-1.8654459131413406E-3</v>
      </c>
      <c r="Y212" s="20">
        <v>-2.0183743460609593E-3</v>
      </c>
      <c r="Z212" s="20">
        <v>-1.3995775608150903E-3</v>
      </c>
      <c r="AA212" s="20">
        <v>-2.1621692777076102E-3</v>
      </c>
      <c r="AB212" s="20">
        <v>2.7670263695931858E-2</v>
      </c>
      <c r="AC212" s="20">
        <v>0.12279854306761902</v>
      </c>
      <c r="AD212" s="20">
        <v>-2.2909262895018227E-3</v>
      </c>
      <c r="AE212" s="20">
        <v>-4.2002543174255872E-3</v>
      </c>
      <c r="AF212" s="20">
        <v>1.9585851958840901E-4</v>
      </c>
      <c r="AG212" s="9">
        <v>3.3275218469745898E-3</v>
      </c>
      <c r="AH212" s="8">
        <v>-2.1022797651864336E-3</v>
      </c>
      <c r="AI212" s="20">
        <f>AVERAGE(Tabla3[[#This Row],[Emissions from degradation per capita 2010]:[Emissions from degradation per capita 2022]])</f>
        <v>2.8200052536690411E-2</v>
      </c>
      <c r="AJ212" s="20">
        <f>AVERAGE(Tabla3[[#This Row],[Net emissions from deforestation per capita tCO2  2010]:[Net emissions from deforestation per capita tCO2  2023]])</f>
        <v>1.1099592805017459E-2</v>
      </c>
      <c r="AK212" s="20">
        <v>83.827465533512409</v>
      </c>
      <c r="AL212" s="20">
        <v>84.949689139953747</v>
      </c>
      <c r="AM212" s="20">
        <v>28.34494574984685</v>
      </c>
      <c r="AN212" s="20">
        <v>35.73144573585769</v>
      </c>
      <c r="AO212" s="20">
        <v>46.178634179980932</v>
      </c>
      <c r="AP212" s="20">
        <v>-28.515206228278533</v>
      </c>
      <c r="AQ212" s="20">
        <v>-31.04865256545574</v>
      </c>
      <c r="AR212" s="20">
        <v>-21.666860218978414</v>
      </c>
      <c r="AS212" s="20">
        <v>-33.682273008129151</v>
      </c>
      <c r="AT212" s="20">
        <v>433.75905369742782</v>
      </c>
      <c r="AU212" s="20">
        <v>1936.9014198055547</v>
      </c>
      <c r="AV212" s="20">
        <v>-36.359291140683425</v>
      </c>
      <c r="AW212" s="20">
        <v>-67.069660940651772</v>
      </c>
      <c r="AX212" s="20">
        <v>3.146662975707379</v>
      </c>
      <c r="AY212" s="31">
        <f>AVERAGE(Tabla3[[#This Row],[Net emissions tCO2 2011]:[Net emissions tCO2 2013]])</f>
        <v>49.675360208552753</v>
      </c>
      <c r="AZ212" s="31">
        <f>AVERAGE(Tabla3[[#This Row],[Net emissions tCO2 2021]:[Net emissions tCO2 2023]])</f>
        <v>-33.427429701875944</v>
      </c>
    </row>
    <row r="213" spans="1:52" x14ac:dyDescent="0.3">
      <c r="A213" s="26">
        <f>VALUE(MID(Tabla3[[#This Row],[COD]],1,1))</f>
        <v>5</v>
      </c>
      <c r="B213" s="30"/>
      <c r="C213" s="6">
        <v>50402</v>
      </c>
      <c r="D213" s="22">
        <v>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4">
        <v>0</v>
      </c>
      <c r="R213" s="4">
        <v>0</v>
      </c>
      <c r="S213" s="20">
        <v>-8.2716116163258099E-4</v>
      </c>
      <c r="T213" s="20">
        <v>2.4651694557313751E-3</v>
      </c>
      <c r="U213" s="20">
        <v>2.4868739696291934E-4</v>
      </c>
      <c r="V213" s="20">
        <v>-3.4930213604523622E-3</v>
      </c>
      <c r="W213" s="20">
        <v>-8.2981185383679929E-4</v>
      </c>
      <c r="X213" s="20">
        <v>5.4795387861453675E-3</v>
      </c>
      <c r="Y213" s="20">
        <v>-4.1618946843742857E-4</v>
      </c>
      <c r="Z213" s="20">
        <v>-4.9127170546850096E-3</v>
      </c>
      <c r="AA213" s="20">
        <v>1.1419783790192304E-3</v>
      </c>
      <c r="AB213" s="20">
        <v>7.0250382674625781E-3</v>
      </c>
      <c r="AC213" s="20">
        <v>0.12301230226110384</v>
      </c>
      <c r="AD213" s="20">
        <v>-5.9790420664082239E-3</v>
      </c>
      <c r="AE213" s="20">
        <v>-7.6780981795934484E-4</v>
      </c>
      <c r="AF213" s="20">
        <v>0.15110384962921966</v>
      </c>
      <c r="AG213" s="9">
        <v>-3.0794390560304137E-4</v>
      </c>
      <c r="AH213" s="8">
        <v>4.8318042128241534E-2</v>
      </c>
      <c r="AI213" s="20">
        <f>AVERAGE(Tabla3[[#This Row],[Emissions from degradation per capita 2010]:[Emissions from degradation per capita 2022]])</f>
        <v>0</v>
      </c>
      <c r="AJ213" s="20">
        <f>AVERAGE(Tabla3[[#This Row],[Net emissions from deforestation per capita tCO2  2010]:[Net emissions from deforestation per capita tCO2  2023]])</f>
        <v>1.9517915099445227E-2</v>
      </c>
      <c r="AK213" s="20">
        <v>-18.647521227844905</v>
      </c>
      <c r="AL213" s="20">
        <v>54.549269716423865</v>
      </c>
      <c r="AM213" s="20">
        <v>5.3997494502558681</v>
      </c>
      <c r="AN213" s="20">
        <v>-74.394368934914411</v>
      </c>
      <c r="AO213" s="20">
        <v>-17.328131131820044</v>
      </c>
      <c r="AP213" s="20">
        <v>112.14972033603723</v>
      </c>
      <c r="AQ213" s="20">
        <v>-8.34501503163888</v>
      </c>
      <c r="AR213" s="20">
        <v>-96.466112085794848</v>
      </c>
      <c r="AS213" s="20">
        <v>21.949966423128629</v>
      </c>
      <c r="AT213" s="20">
        <v>132.10584461963379</v>
      </c>
      <c r="AU213" s="20">
        <v>2262.1962385816996</v>
      </c>
      <c r="AV213" s="20">
        <v>-107.46730210162141</v>
      </c>
      <c r="AW213" s="20">
        <v>-13.481972593548136</v>
      </c>
      <c r="AX213" s="20">
        <v>2590.3732941937128</v>
      </c>
      <c r="AY213" s="31">
        <f>AVERAGE(Tabla3[[#This Row],[Net emissions tCO2 2011]:[Net emissions tCO2 2013]])</f>
        <v>-4.8151165894115593</v>
      </c>
      <c r="AZ213" s="31">
        <f>AVERAGE(Tabla3[[#This Row],[Net emissions tCO2 2021]:[Net emissions tCO2 2023]])</f>
        <v>823.14133983284773</v>
      </c>
    </row>
    <row r="214" spans="1:52" x14ac:dyDescent="0.3">
      <c r="A214" s="26">
        <f>VALUE(MID(Tabla3[[#This Row],[COD]],1,1))</f>
        <v>5</v>
      </c>
      <c r="B214" s="30"/>
      <c r="C214" s="7">
        <v>50403</v>
      </c>
      <c r="D214" s="22">
        <v>0</v>
      </c>
      <c r="E214" s="22">
        <v>0</v>
      </c>
      <c r="F214" s="22">
        <v>5.696729094090501E-2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6.8903526906187409E-2</v>
      </c>
      <c r="O214" s="22">
        <v>0</v>
      </c>
      <c r="P214" s="22">
        <v>2.9134324313132183E-2</v>
      </c>
      <c r="Q214" s="4">
        <v>1.898909698030167E-2</v>
      </c>
      <c r="R214" s="4">
        <v>3.2679283739773198E-2</v>
      </c>
      <c r="S214" s="20">
        <v>-2.2057707140421597E-3</v>
      </c>
      <c r="T214" s="20">
        <v>4.0714970931320294E-4</v>
      </c>
      <c r="U214" s="20">
        <v>-2.027884170360433E-3</v>
      </c>
      <c r="V214" s="20">
        <v>-1.9646837773236634E-3</v>
      </c>
      <c r="W214" s="20">
        <v>5.0790225358746035E-4</v>
      </c>
      <c r="X214" s="20">
        <v>-1.8858488463042108E-3</v>
      </c>
      <c r="Y214" s="20">
        <v>7.8125419231857493E-3</v>
      </c>
      <c r="Z214" s="20">
        <v>4.0017987843610266E-3</v>
      </c>
      <c r="AA214" s="20">
        <v>-9.9779036452850864E-5</v>
      </c>
      <c r="AB214" s="20">
        <v>2.1643631322668284E-3</v>
      </c>
      <c r="AC214" s="20">
        <v>1.1286053553413184E-2</v>
      </c>
      <c r="AD214" s="20">
        <v>-1.6395530406127963E-3</v>
      </c>
      <c r="AE214" s="20">
        <v>-1.6599975588033659E-3</v>
      </c>
      <c r="AF214" s="20">
        <v>3.9861585629235615E-4</v>
      </c>
      <c r="AG214" s="9">
        <v>-1.1883043715690536E-3</v>
      </c>
      <c r="AH214" s="8">
        <v>-9.648198572794536E-4</v>
      </c>
      <c r="AI214" s="20">
        <f>AVERAGE(Tabla3[[#This Row],[Emissions from degradation per capita 2010]:[Emissions from degradation per capita 2022]])</f>
        <v>1.192347247386343E-2</v>
      </c>
      <c r="AJ214" s="20">
        <f>AVERAGE(Tabla3[[#This Row],[Net emissions from deforestation per capita tCO2  2010]:[Net emissions from deforestation per capita tCO2  2023]])</f>
        <v>1.0782077191800233E-3</v>
      </c>
      <c r="AK214" s="20">
        <v>-55.093535124631025</v>
      </c>
      <c r="AL214" s="20">
        <v>10.382317587486675</v>
      </c>
      <c r="AM214" s="20">
        <v>-52.773657649459913</v>
      </c>
      <c r="AN214" s="20">
        <v>-52.158424920388612</v>
      </c>
      <c r="AO214" s="20">
        <v>13.749421906866139</v>
      </c>
      <c r="AP214" s="20">
        <v>-52.039998913764698</v>
      </c>
      <c r="AQ214" s="20">
        <v>219.67305379613691</v>
      </c>
      <c r="AR214" s="20">
        <v>114.61952078166851</v>
      </c>
      <c r="AS214" s="20">
        <v>-2.9101553771838482</v>
      </c>
      <c r="AT214" s="20">
        <v>64.257777033869871</v>
      </c>
      <c r="AU214" s="20">
        <v>340.98553600927255</v>
      </c>
      <c r="AV214" s="20">
        <v>-50.393302256274907</v>
      </c>
      <c r="AW214" s="20">
        <v>-51.891523688193217</v>
      </c>
      <c r="AX214" s="20">
        <v>12.669207760539955</v>
      </c>
      <c r="AY214" s="31">
        <f>AVERAGE(Tabla3[[#This Row],[Net emissions tCO2 2011]:[Net emissions tCO2 2013]])</f>
        <v>-31.516588327453949</v>
      </c>
      <c r="AZ214" s="31">
        <f>AVERAGE(Tabla3[[#This Row],[Net emissions tCO2 2021]:[Net emissions tCO2 2023]])</f>
        <v>-29.871872727976058</v>
      </c>
    </row>
    <row r="215" spans="1:52" x14ac:dyDescent="0.3">
      <c r="A215" s="26">
        <f>VALUE(MID(Tabla3[[#This Row],[COD]],1,1))</f>
        <v>5</v>
      </c>
      <c r="B215" s="30"/>
      <c r="C215" s="6">
        <v>50404</v>
      </c>
      <c r="D215" s="22">
        <v>0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4">
        <v>0</v>
      </c>
      <c r="R215" s="4">
        <v>0</v>
      </c>
      <c r="S215" s="20">
        <v>-2.9382136626667995E-4</v>
      </c>
      <c r="T215" s="20">
        <v>-2.413347911864897E-4</v>
      </c>
      <c r="U215" s="20">
        <v>-2.7176957345825895E-4</v>
      </c>
      <c r="V215" s="20">
        <v>-3.022444630865664E-4</v>
      </c>
      <c r="W215" s="20">
        <v>-3.3178794443767385E-4</v>
      </c>
      <c r="X215" s="20">
        <v>-3.5933510329871893E-4</v>
      </c>
      <c r="Y215" s="20">
        <v>-3.8393748248462592E-4</v>
      </c>
      <c r="Z215" s="20">
        <v>-4.0478485851628415E-4</v>
      </c>
      <c r="AA215" s="20">
        <v>-4.2116009477465542E-4</v>
      </c>
      <c r="AB215" s="20">
        <v>7.1819912671677961E-3</v>
      </c>
      <c r="AC215" s="20">
        <v>2.9327784279194191E-2</v>
      </c>
      <c r="AD215" s="20">
        <v>-4.3939854909737702E-4</v>
      </c>
      <c r="AE215" s="20">
        <v>-7.1617304784173845E-4</v>
      </c>
      <c r="AF215" s="20">
        <v>-5.4345632038662413E-4</v>
      </c>
      <c r="AG215" s="9">
        <v>-2.7070430906871943E-4</v>
      </c>
      <c r="AH215" s="8">
        <v>-5.6517311381266066E-4</v>
      </c>
      <c r="AI215" s="20">
        <f>AVERAGE(Tabla3[[#This Row],[Emissions from degradation per capita 2010]:[Emissions from degradation per capita 2022]])</f>
        <v>0</v>
      </c>
      <c r="AJ215" s="20">
        <f>AVERAGE(Tabla3[[#This Row],[Net emissions from deforestation per capita tCO2  2010]:[Net emissions from deforestation per capita tCO2  2023]])</f>
        <v>2.2714694251090213E-3</v>
      </c>
      <c r="AK215" s="20">
        <v>-4.7575555625900821</v>
      </c>
      <c r="AL215" s="20">
        <v>-3.8760780812462112</v>
      </c>
      <c r="AM215" s="20">
        <v>-4.3295610747635234</v>
      </c>
      <c r="AN215" s="20">
        <v>-4.7757647612308354</v>
      </c>
      <c r="AO215" s="20">
        <v>-5.1991170893383494</v>
      </c>
      <c r="AP215" s="20">
        <v>-5.5840675052620918</v>
      </c>
      <c r="AQ215" s="20">
        <v>-5.9164766050880857</v>
      </c>
      <c r="AR215" s="20">
        <v>-6.1847078532703055</v>
      </c>
      <c r="AS215" s="20">
        <v>-6.3801542757412548</v>
      </c>
      <c r="AT215" s="20">
        <v>107.86632684159314</v>
      </c>
      <c r="AU215" s="20">
        <v>436.63205234864313</v>
      </c>
      <c r="AV215" s="20">
        <v>-6.4846437875790901</v>
      </c>
      <c r="AW215" s="20">
        <v>-10.476179343828949</v>
      </c>
      <c r="AX215" s="20">
        <v>-7.8784862766448907</v>
      </c>
      <c r="AY215" s="31">
        <f>AVERAGE(Tabla3[[#This Row],[Net emissions tCO2 2011]:[Net emissions tCO2 2013]])</f>
        <v>-4.3271346390801897</v>
      </c>
      <c r="AZ215" s="31">
        <f>AVERAGE(Tabla3[[#This Row],[Net emissions tCO2 2021]:[Net emissions tCO2 2023]])</f>
        <v>-8.2797698026843118</v>
      </c>
    </row>
    <row r="216" spans="1:52" x14ac:dyDescent="0.3">
      <c r="A216" s="26">
        <f>VALUE(MID(Tabla3[[#This Row],[COD]],1,1))</f>
        <v>5</v>
      </c>
      <c r="B216" s="30"/>
      <c r="C216" s="7">
        <v>50405</v>
      </c>
      <c r="D216" s="22">
        <v>0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4">
        <v>0</v>
      </c>
      <c r="R216" s="4">
        <v>0</v>
      </c>
      <c r="S216" s="20">
        <v>0</v>
      </c>
      <c r="T216" s="20">
        <v>0</v>
      </c>
      <c r="U216" s="20">
        <v>0</v>
      </c>
      <c r="V216" s="20">
        <v>0</v>
      </c>
      <c r="W216" s="20">
        <v>0</v>
      </c>
      <c r="X216" s="20">
        <v>0</v>
      </c>
      <c r="Y216" s="20">
        <v>0</v>
      </c>
      <c r="Z216" s="20">
        <v>0</v>
      </c>
      <c r="AA216" s="20">
        <v>0</v>
      </c>
      <c r="AB216" s="20">
        <v>0</v>
      </c>
      <c r="AC216" s="20">
        <v>0</v>
      </c>
      <c r="AD216" s="20">
        <v>0</v>
      </c>
      <c r="AE216" s="20">
        <v>0</v>
      </c>
      <c r="AF216" s="20">
        <v>0</v>
      </c>
      <c r="AG216" s="9">
        <v>0</v>
      </c>
      <c r="AH216" s="8">
        <v>0</v>
      </c>
      <c r="AI216" s="20">
        <f>AVERAGE(Tabla3[[#This Row],[Emissions from degradation per capita 2010]:[Emissions from degradation per capita 2022]])</f>
        <v>0</v>
      </c>
      <c r="AJ216" s="20">
        <f>AVERAGE(Tabla3[[#This Row],[Net emissions from deforestation per capita tCO2  2010]:[Net emissions from deforestation per capita tCO2  2023]])</f>
        <v>0</v>
      </c>
      <c r="AK216" s="20">
        <v>0</v>
      </c>
      <c r="AL216" s="20">
        <v>0</v>
      </c>
      <c r="AM216" s="20">
        <v>0</v>
      </c>
      <c r="AN216" s="20">
        <v>0</v>
      </c>
      <c r="AO216" s="20">
        <v>0</v>
      </c>
      <c r="AP216" s="20">
        <v>0</v>
      </c>
      <c r="AQ216" s="20">
        <v>0</v>
      </c>
      <c r="AR216" s="20">
        <v>0</v>
      </c>
      <c r="AS216" s="20">
        <v>0</v>
      </c>
      <c r="AT216" s="20">
        <v>0</v>
      </c>
      <c r="AU216" s="20">
        <v>0</v>
      </c>
      <c r="AV216" s="20">
        <v>0</v>
      </c>
      <c r="AW216" s="20">
        <v>0</v>
      </c>
      <c r="AX216" s="20">
        <v>0</v>
      </c>
      <c r="AY216" s="31">
        <f>AVERAGE(Tabla3[[#This Row],[Net emissions tCO2 2011]:[Net emissions tCO2 2013]])</f>
        <v>0</v>
      </c>
      <c r="AZ216" s="31">
        <f>AVERAGE(Tabla3[[#This Row],[Net emissions tCO2 2021]:[Net emissions tCO2 2023]])</f>
        <v>0</v>
      </c>
    </row>
    <row r="217" spans="1:52" x14ac:dyDescent="0.3">
      <c r="A217" s="26">
        <f>VALUE(MID(Tabla3[[#This Row],[COD]],1,1))</f>
        <v>5</v>
      </c>
      <c r="B217" s="30"/>
      <c r="C217" s="6">
        <v>50501</v>
      </c>
      <c r="D217" s="22">
        <v>1.9683636896510998E-2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1.2412074657934438E-3</v>
      </c>
      <c r="P217" s="22">
        <v>0</v>
      </c>
      <c r="Q217" s="4">
        <v>0</v>
      </c>
      <c r="R217" s="4">
        <v>4.1373582193114791E-4</v>
      </c>
      <c r="S217" s="20">
        <v>3.1700617235525105E-3</v>
      </c>
      <c r="T217" s="20">
        <v>1.0471800055631362E-2</v>
      </c>
      <c r="U217" s="20">
        <v>-1.2892731351608528E-3</v>
      </c>
      <c r="V217" s="20">
        <v>-1.1322908702036572E-3</v>
      </c>
      <c r="W217" s="20">
        <v>-1.0551978835995157E-2</v>
      </c>
      <c r="X217" s="20">
        <v>-3.8727767692619849E-3</v>
      </c>
      <c r="Y217" s="20">
        <v>1.7504722748037538E-3</v>
      </c>
      <c r="Z217" s="20">
        <v>-4.0209594117755149E-3</v>
      </c>
      <c r="AA217" s="20">
        <v>6.7846654110358942E-3</v>
      </c>
      <c r="AB217" s="20">
        <v>5.8811565414441255E-2</v>
      </c>
      <c r="AC217" s="20">
        <v>0.40283243073138469</v>
      </c>
      <c r="AD217" s="20">
        <v>-1.7591030433966214E-2</v>
      </c>
      <c r="AE217" s="20">
        <v>-9.7104878086316081E-3</v>
      </c>
      <c r="AF217" s="20">
        <v>5.4740607797803917E-2</v>
      </c>
      <c r="AG217" s="9">
        <v>2.6882056255467346E-3</v>
      </c>
      <c r="AH217" s="8">
        <v>9.1529695144582941E-3</v>
      </c>
      <c r="AI217" s="20">
        <f>AVERAGE(Tabla3[[#This Row],[Emissions from degradation per capita 2010]:[Emissions from degradation per capita 2022]])</f>
        <v>1.609603412484957E-3</v>
      </c>
      <c r="AJ217" s="20">
        <f>AVERAGE(Tabla3[[#This Row],[Net emissions from deforestation per capita tCO2  2010]:[Net emissions from deforestation per capita tCO2  2023]])</f>
        <v>3.5028057581689885E-2</v>
      </c>
      <c r="AK217" s="20">
        <v>94.692913744237046</v>
      </c>
      <c r="AL217" s="20">
        <v>311.36850285414295</v>
      </c>
      <c r="AM217" s="20">
        <v>-38.15990625449092</v>
      </c>
      <c r="AN217" s="20">
        <v>-33.359553617940151</v>
      </c>
      <c r="AO217" s="20">
        <v>-309.43677936555798</v>
      </c>
      <c r="AP217" s="20">
        <v>-113.04248111798807</v>
      </c>
      <c r="AQ217" s="20">
        <v>50.854720527598658</v>
      </c>
      <c r="AR217" s="20">
        <v>-116.27006235090079</v>
      </c>
      <c r="AS217" s="20">
        <v>195.26267052961305</v>
      </c>
      <c r="AT217" s="20">
        <v>1684.5396681658408</v>
      </c>
      <c r="AU217" s="20">
        <v>11483.544102859583</v>
      </c>
      <c r="AV217" s="20">
        <v>-499.05753341162148</v>
      </c>
      <c r="AW217" s="20">
        <v>-274.16591278890485</v>
      </c>
      <c r="AX217" s="20">
        <v>1538.0468572948967</v>
      </c>
      <c r="AY217" s="31">
        <f>AVERAGE(Tabla3[[#This Row],[Net emissions tCO2 2011]:[Net emissions tCO2 2013]])</f>
        <v>79.949680993903954</v>
      </c>
      <c r="AZ217" s="31">
        <f>AVERAGE(Tabla3[[#This Row],[Net emissions tCO2 2021]:[Net emissions tCO2 2023]])</f>
        <v>254.9411370314568</v>
      </c>
    </row>
    <row r="218" spans="1:52" x14ac:dyDescent="0.3">
      <c r="A218" s="26">
        <f>VALUE(MID(Tabla3[[#This Row],[COD]],1,1))</f>
        <v>5</v>
      </c>
      <c r="B218" s="30"/>
      <c r="C218" s="7">
        <v>50502</v>
      </c>
      <c r="D218" s="22">
        <v>1.0894606782981819E-3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8.1597097892515985E-2</v>
      </c>
      <c r="O218" s="22">
        <v>0</v>
      </c>
      <c r="P218" s="22">
        <v>0.23145593452978155</v>
      </c>
      <c r="Q218" s="4">
        <v>0</v>
      </c>
      <c r="R218" s="4">
        <v>0.10435101080743252</v>
      </c>
      <c r="S218" s="20">
        <v>2.0365451304619146E-3</v>
      </c>
      <c r="T218" s="20">
        <v>-1.0586856147204286E-2</v>
      </c>
      <c r="U218" s="20">
        <v>-2.3748354489400717E-2</v>
      </c>
      <c r="V218" s="20">
        <v>-9.0538782998139077E-3</v>
      </c>
      <c r="W218" s="20">
        <v>-2.0015027421699624E-2</v>
      </c>
      <c r="X218" s="20">
        <v>-1.9091305538413486E-3</v>
      </c>
      <c r="Y218" s="20">
        <v>-5.5794226578810505E-3</v>
      </c>
      <c r="Z218" s="20">
        <v>-9.317073019886879E-3</v>
      </c>
      <c r="AA218" s="20">
        <v>1.0755988465664577E-2</v>
      </c>
      <c r="AB218" s="20">
        <v>0.12664387383628931</v>
      </c>
      <c r="AC218" s="20">
        <v>0.47657746168786663</v>
      </c>
      <c r="AD218" s="20">
        <v>-2.4310778965810916E-2</v>
      </c>
      <c r="AE218" s="20">
        <v>-2.0249070840675634E-2</v>
      </c>
      <c r="AF218" s="20">
        <v>0.12607542436604458</v>
      </c>
      <c r="AG218" s="9">
        <v>-1.4486101454716916E-2</v>
      </c>
      <c r="AH218" s="8">
        <v>2.717327255514156E-2</v>
      </c>
      <c r="AI218" s="20">
        <f>AVERAGE(Tabla3[[#This Row],[Emissions from degradation per capita 2010]:[Emissions from degradation per capita 2022]])</f>
        <v>2.4164807161584288E-2</v>
      </c>
      <c r="AJ218" s="20">
        <f>AVERAGE(Tabla3[[#This Row],[Net emissions from deforestation per capita tCO2  2010]:[Net emissions from deforestation per capita tCO2  2023]])</f>
        <v>4.409426436357948E-2</v>
      </c>
      <c r="AK218" s="20">
        <v>22.40199643508106</v>
      </c>
      <c r="AL218" s="20">
        <v>-116.24368049630306</v>
      </c>
      <c r="AM218" s="20">
        <v>-260.28196520383187</v>
      </c>
      <c r="AN218" s="20">
        <v>-99.049428599964159</v>
      </c>
      <c r="AO218" s="20">
        <v>-218.56409944495991</v>
      </c>
      <c r="AP218" s="20">
        <v>-20.809523036870701</v>
      </c>
      <c r="AQ218" s="20">
        <v>-60.704118517745826</v>
      </c>
      <c r="AR218" s="20">
        <v>-101.18341299597151</v>
      </c>
      <c r="AS218" s="20">
        <v>116.59491496780402</v>
      </c>
      <c r="AT218" s="20">
        <v>1370.1600710348139</v>
      </c>
      <c r="AU218" s="20">
        <v>5146.5600087672719</v>
      </c>
      <c r="AV218" s="20">
        <v>-262.04588647247584</v>
      </c>
      <c r="AW218" s="20">
        <v>-217.85975317482917</v>
      </c>
      <c r="AX218" s="20">
        <v>1353.9239822669526</v>
      </c>
      <c r="AY218" s="31">
        <f>AVERAGE(Tabla3[[#This Row],[Net emissions tCO2 2011]:[Net emissions tCO2 2013]])</f>
        <v>-158.52502476669972</v>
      </c>
      <c r="AZ218" s="31">
        <f>AVERAGE(Tabla3[[#This Row],[Net emissions tCO2 2021]:[Net emissions tCO2 2023]])</f>
        <v>291.33944753988254</v>
      </c>
    </row>
    <row r="219" spans="1:52" x14ac:dyDescent="0.3">
      <c r="A219" s="26">
        <f>VALUE(MID(Tabla3[[#This Row],[COD]],1,1))</f>
        <v>5</v>
      </c>
      <c r="B219" s="30"/>
      <c r="C219" s="6">
        <v>50601</v>
      </c>
      <c r="D219" s="22">
        <v>0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4">
        <v>0</v>
      </c>
      <c r="R219" s="4">
        <v>0</v>
      </c>
      <c r="S219" s="20">
        <v>-2.8874399579745065E-3</v>
      </c>
      <c r="T219" s="20">
        <v>3.1521452231107862E-3</v>
      </c>
      <c r="U219" s="20">
        <v>-2.301263892799841E-3</v>
      </c>
      <c r="V219" s="20">
        <v>2.4209473915505503E-3</v>
      </c>
      <c r="W219" s="20">
        <v>4.8477692738526133E-4</v>
      </c>
      <c r="X219" s="20">
        <v>2.2350447741484808E-3</v>
      </c>
      <c r="Y219" s="20">
        <v>-1.9991353786184339E-3</v>
      </c>
      <c r="Z219" s="20">
        <v>-1.9865348310829111E-3</v>
      </c>
      <c r="AA219" s="20">
        <v>-1.9400715937138296E-3</v>
      </c>
      <c r="AB219" s="20">
        <v>-1.2749906477435146E-4</v>
      </c>
      <c r="AC219" s="20">
        <v>2.6229225343079891E-3</v>
      </c>
      <c r="AD219" s="20">
        <v>-1.4055735838926239E-4</v>
      </c>
      <c r="AE219" s="20">
        <v>-2.7627760942703626E-3</v>
      </c>
      <c r="AF219" s="20">
        <v>9.5673894723703988E-3</v>
      </c>
      <c r="AG219" s="9">
        <v>1.0906423800945328E-3</v>
      </c>
      <c r="AH219" s="8">
        <v>2.221352006570258E-3</v>
      </c>
      <c r="AI219" s="20">
        <f>AVERAGE(Tabla3[[#This Row],[Emissions from degradation per capita 2010]:[Emissions from degradation per capita 2022]])</f>
        <v>0</v>
      </c>
      <c r="AJ219" s="20">
        <f>AVERAGE(Tabla3[[#This Row],[Net emissions from deforestation per capita tCO2  2010]:[Net emissions from deforestation per capita tCO2  2023]])</f>
        <v>4.5271058223214053E-4</v>
      </c>
      <c r="AK219" s="20">
        <v>-93.137263284425686</v>
      </c>
      <c r="AL219" s="20">
        <v>100.96005935101537</v>
      </c>
      <c r="AM219" s="20">
        <v>-73.182493054927747</v>
      </c>
      <c r="AN219" s="20">
        <v>76.436571993425531</v>
      </c>
      <c r="AO219" s="20">
        <v>15.195817565818402</v>
      </c>
      <c r="AP219" s="20">
        <v>69.550123281952423</v>
      </c>
      <c r="AQ219" s="20">
        <v>-61.755290980902039</v>
      </c>
      <c r="AR219" s="20">
        <v>-60.913117525495309</v>
      </c>
      <c r="AS219" s="20">
        <v>-59.048019026274119</v>
      </c>
      <c r="AT219" s="20">
        <v>-3.8514917487036087</v>
      </c>
      <c r="AU219" s="20">
        <v>78.635217578553508</v>
      </c>
      <c r="AV219" s="20">
        <v>-4.1820030841557241</v>
      </c>
      <c r="AW219" s="20">
        <v>-81.57096418333245</v>
      </c>
      <c r="AX219" s="20">
        <v>280.30537676150794</v>
      </c>
      <c r="AY219" s="31">
        <f>AVERAGE(Tabla3[[#This Row],[Net emissions tCO2 2011]:[Net emissions tCO2 2013]])</f>
        <v>34.738046096504384</v>
      </c>
      <c r="AZ219" s="31">
        <f>AVERAGE(Tabla3[[#This Row],[Net emissions tCO2 2021]:[Net emissions tCO2 2023]])</f>
        <v>64.850803164673252</v>
      </c>
    </row>
    <row r="220" spans="1:52" x14ac:dyDescent="0.3">
      <c r="A220" s="26">
        <f>VALUE(MID(Tabla3[[#This Row],[COD]],1,1))</f>
        <v>5</v>
      </c>
      <c r="B220" s="30"/>
      <c r="C220" s="7">
        <v>50602</v>
      </c>
      <c r="D220" s="22">
        <v>0</v>
      </c>
      <c r="E220" s="22">
        <v>0</v>
      </c>
      <c r="F220" s="22">
        <v>0</v>
      </c>
      <c r="G220" s="22">
        <v>8.1658088774770685E-3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4">
        <v>2.7219362924923562E-3</v>
      </c>
      <c r="R220" s="4">
        <v>0</v>
      </c>
      <c r="S220" s="20">
        <v>-2.1667909905133159E-3</v>
      </c>
      <c r="T220" s="20">
        <v>4.756586242247441E-3</v>
      </c>
      <c r="U220" s="20">
        <v>4.1480555047298867E-3</v>
      </c>
      <c r="V220" s="20">
        <v>5.1474613937985926E-3</v>
      </c>
      <c r="W220" s="20">
        <v>-1.7518718296505034E-3</v>
      </c>
      <c r="X220" s="20">
        <v>-2.1288571997327096E-3</v>
      </c>
      <c r="Y220" s="20">
        <v>-2.0507868689468426E-3</v>
      </c>
      <c r="Z220" s="20">
        <v>-3.5083896899379165E-3</v>
      </c>
      <c r="AA220" s="20">
        <v>-3.2093703124781497E-3</v>
      </c>
      <c r="AB220" s="20">
        <v>-3.9372368658865311E-3</v>
      </c>
      <c r="AC220" s="20">
        <v>-5.624882244043109E-3</v>
      </c>
      <c r="AD220" s="20">
        <v>-5.7150341360082809E-3</v>
      </c>
      <c r="AE220" s="20">
        <v>-6.1868834989449832E-3</v>
      </c>
      <c r="AF220" s="20">
        <v>-1.1010449945571942E-2</v>
      </c>
      <c r="AG220" s="9">
        <v>4.6798261610265313E-3</v>
      </c>
      <c r="AH220" s="8">
        <v>-7.6344183329053765E-3</v>
      </c>
      <c r="AI220" s="20">
        <f>AVERAGE(Tabla3[[#This Row],[Emissions from degradation per capita 2010]:[Emissions from degradation per capita 2022]])</f>
        <v>6.2813914442131301E-4</v>
      </c>
      <c r="AJ220" s="20">
        <f>AVERAGE(Tabla3[[#This Row],[Net emissions from deforestation per capita tCO2  2010]:[Net emissions from deforestation per capita tCO2  2023]])</f>
        <v>-2.3741750314955974E-3</v>
      </c>
      <c r="AK220" s="20">
        <v>-23.193330762454533</v>
      </c>
      <c r="AL220" s="20">
        <v>50.709965928599971</v>
      </c>
      <c r="AM220" s="20">
        <v>44.044053349221933</v>
      </c>
      <c r="AN220" s="20">
        <v>54.434404239420118</v>
      </c>
      <c r="AO220" s="20">
        <v>-18.450714109879101</v>
      </c>
      <c r="AP220" s="20">
        <v>-22.329583167996393</v>
      </c>
      <c r="AQ220" s="20">
        <v>-21.422519633018716</v>
      </c>
      <c r="AR220" s="20">
        <v>-36.497777944424143</v>
      </c>
      <c r="AS220" s="20">
        <v>-33.249076437273629</v>
      </c>
      <c r="AT220" s="20">
        <v>-40.620472745351343</v>
      </c>
      <c r="AU220" s="20">
        <v>-57.790040175298905</v>
      </c>
      <c r="AV220" s="20">
        <v>-58.470514245500723</v>
      </c>
      <c r="AW220" s="20">
        <v>-63.03196908725149</v>
      </c>
      <c r="AX220" s="20">
        <v>-111.70101469782736</v>
      </c>
      <c r="AY220" s="31">
        <f>AVERAGE(Tabla3[[#This Row],[Net emissions tCO2 2011]:[Net emissions tCO2 2013]])</f>
        <v>49.729474505747341</v>
      </c>
      <c r="AZ220" s="31">
        <f>AVERAGE(Tabla3[[#This Row],[Net emissions tCO2 2021]:[Net emissions tCO2 2023]])</f>
        <v>-77.734499343526522</v>
      </c>
    </row>
    <row r="221" spans="1:52" x14ac:dyDescent="0.3">
      <c r="A221" s="26">
        <f>VALUE(MID(Tabla3[[#This Row],[COD]],1,1))</f>
        <v>5</v>
      </c>
      <c r="B221" s="30"/>
      <c r="C221" s="6">
        <v>50701</v>
      </c>
      <c r="D221" s="22">
        <v>0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4">
        <v>0</v>
      </c>
      <c r="R221" s="4">
        <v>0</v>
      </c>
      <c r="S221" s="20">
        <v>0</v>
      </c>
      <c r="T221" s="20">
        <v>0</v>
      </c>
      <c r="U221" s="20">
        <v>0</v>
      </c>
      <c r="V221" s="20">
        <v>0</v>
      </c>
      <c r="W221" s="20">
        <v>0</v>
      </c>
      <c r="X221" s="20">
        <v>0</v>
      </c>
      <c r="Y221" s="20">
        <v>0</v>
      </c>
      <c r="Z221" s="20">
        <v>0</v>
      </c>
      <c r="AA221" s="20">
        <v>0</v>
      </c>
      <c r="AB221" s="20">
        <v>0</v>
      </c>
      <c r="AC221" s="20">
        <v>0</v>
      </c>
      <c r="AD221" s="20">
        <v>0</v>
      </c>
      <c r="AE221" s="20">
        <v>0</v>
      </c>
      <c r="AF221" s="20">
        <v>0</v>
      </c>
      <c r="AG221" s="9">
        <v>0</v>
      </c>
      <c r="AH221" s="8">
        <v>0</v>
      </c>
      <c r="AI221" s="20">
        <f>AVERAGE(Tabla3[[#This Row],[Emissions from degradation per capita 2010]:[Emissions from degradation per capita 2022]])</f>
        <v>0</v>
      </c>
      <c r="AJ221" s="20">
        <f>AVERAGE(Tabla3[[#This Row],[Net emissions from deforestation per capita tCO2  2010]:[Net emissions from deforestation per capita tCO2  2023]])</f>
        <v>0</v>
      </c>
      <c r="AK221" s="20">
        <v>0</v>
      </c>
      <c r="AL221" s="20">
        <v>0</v>
      </c>
      <c r="AM221" s="20">
        <v>0</v>
      </c>
      <c r="AN221" s="20">
        <v>0</v>
      </c>
      <c r="AO221" s="20">
        <v>0</v>
      </c>
      <c r="AP221" s="20">
        <v>0</v>
      </c>
      <c r="AQ221" s="20">
        <v>0</v>
      </c>
      <c r="AR221" s="20">
        <v>0</v>
      </c>
      <c r="AS221" s="20">
        <v>0</v>
      </c>
      <c r="AT221" s="20">
        <v>0</v>
      </c>
      <c r="AU221" s="20">
        <v>0</v>
      </c>
      <c r="AV221" s="20">
        <v>0</v>
      </c>
      <c r="AW221" s="20">
        <v>0</v>
      </c>
      <c r="AX221" s="20">
        <v>0</v>
      </c>
      <c r="AY221" s="31">
        <f>AVERAGE(Tabla3[[#This Row],[Net emissions tCO2 2011]:[Net emissions tCO2 2013]])</f>
        <v>0</v>
      </c>
      <c r="AZ221" s="31">
        <f>AVERAGE(Tabla3[[#This Row],[Net emissions tCO2 2021]:[Net emissions tCO2 2023]])</f>
        <v>0</v>
      </c>
    </row>
    <row r="222" spans="1:52" x14ac:dyDescent="0.3">
      <c r="A222" s="26">
        <f>VALUE(MID(Tabla3[[#This Row],[COD]],1,1))</f>
        <v>5</v>
      </c>
      <c r="B222" s="30"/>
      <c r="C222" s="7">
        <v>50702</v>
      </c>
      <c r="D222" s="22">
        <v>0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4">
        <v>0</v>
      </c>
      <c r="R222" s="4">
        <v>0</v>
      </c>
      <c r="S222" s="20">
        <v>0</v>
      </c>
      <c r="T222" s="20">
        <v>0</v>
      </c>
      <c r="U222" s="20">
        <v>0</v>
      </c>
      <c r="V222" s="20">
        <v>0</v>
      </c>
      <c r="W222" s="20">
        <v>0</v>
      </c>
      <c r="X222" s="20">
        <v>0</v>
      </c>
      <c r="Y222" s="20">
        <v>0</v>
      </c>
      <c r="Z222" s="20">
        <v>0</v>
      </c>
      <c r="AA222" s="20">
        <v>0</v>
      </c>
      <c r="AB222" s="20">
        <v>0</v>
      </c>
      <c r="AC222" s="20">
        <v>0</v>
      </c>
      <c r="AD222" s="20">
        <v>0</v>
      </c>
      <c r="AE222" s="20">
        <v>0</v>
      </c>
      <c r="AF222" s="20">
        <v>0</v>
      </c>
      <c r="AG222" s="9">
        <v>0</v>
      </c>
      <c r="AH222" s="8">
        <v>0</v>
      </c>
      <c r="AI222" s="20">
        <f>AVERAGE(Tabla3[[#This Row],[Emissions from degradation per capita 2010]:[Emissions from degradation per capita 2022]])</f>
        <v>0</v>
      </c>
      <c r="AJ222" s="20">
        <f>AVERAGE(Tabla3[[#This Row],[Net emissions from deforestation per capita tCO2  2010]:[Net emissions from deforestation per capita tCO2  2023]])</f>
        <v>0</v>
      </c>
      <c r="AK222" s="20">
        <v>0</v>
      </c>
      <c r="AL222" s="20">
        <v>0</v>
      </c>
      <c r="AM222" s="20">
        <v>0</v>
      </c>
      <c r="AN222" s="20">
        <v>0</v>
      </c>
      <c r="AO222" s="20">
        <v>0</v>
      </c>
      <c r="AP222" s="20">
        <v>0</v>
      </c>
      <c r="AQ222" s="20">
        <v>0</v>
      </c>
      <c r="AR222" s="20">
        <v>0</v>
      </c>
      <c r="AS222" s="20">
        <v>0</v>
      </c>
      <c r="AT222" s="20">
        <v>0</v>
      </c>
      <c r="AU222" s="20">
        <v>0</v>
      </c>
      <c r="AV222" s="20">
        <v>0</v>
      </c>
      <c r="AW222" s="20">
        <v>0</v>
      </c>
      <c r="AX222" s="20">
        <v>0</v>
      </c>
      <c r="AY222" s="31">
        <f>AVERAGE(Tabla3[[#This Row],[Net emissions tCO2 2011]:[Net emissions tCO2 2013]])</f>
        <v>0</v>
      </c>
      <c r="AZ222" s="31">
        <f>AVERAGE(Tabla3[[#This Row],[Net emissions tCO2 2021]:[Net emissions tCO2 2023]])</f>
        <v>0</v>
      </c>
    </row>
    <row r="223" spans="1:52" x14ac:dyDescent="0.3">
      <c r="A223" s="26">
        <f>VALUE(MID(Tabla3[[#This Row],[COD]],1,1))</f>
        <v>5</v>
      </c>
      <c r="B223" s="30"/>
      <c r="C223" s="6">
        <v>50801</v>
      </c>
      <c r="D223" s="22">
        <v>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4">
        <v>0</v>
      </c>
      <c r="R223" s="4">
        <v>0</v>
      </c>
      <c r="S223" s="20">
        <v>-1.2364215907317009E-3</v>
      </c>
      <c r="T223" s="20">
        <v>-1.4252394470827074E-4</v>
      </c>
      <c r="U223" s="20">
        <v>1.5782175561450413E-3</v>
      </c>
      <c r="V223" s="20">
        <v>9.64111469063074E-4</v>
      </c>
      <c r="W223" s="20">
        <v>5.2194759967914427E-4</v>
      </c>
      <c r="X223" s="20">
        <v>-8.6894295223993809E-5</v>
      </c>
      <c r="Y223" s="20">
        <v>5.25178469310612E-3</v>
      </c>
      <c r="Z223" s="20">
        <v>-6.5850901938637344E-5</v>
      </c>
      <c r="AA223" s="20">
        <v>2.5087159820549247E-3</v>
      </c>
      <c r="AB223" s="20">
        <v>3.7964613849236213E-3</v>
      </c>
      <c r="AC223" s="20">
        <v>-1.31034846997223E-3</v>
      </c>
      <c r="AD223" s="20">
        <v>2.8145944309834563E-4</v>
      </c>
      <c r="AE223" s="20">
        <v>1.9561432755404711E-2</v>
      </c>
      <c r="AF223" s="20">
        <v>2.2594830097714845E-3</v>
      </c>
      <c r="AG223" s="9">
        <v>7.9977030959695712E-4</v>
      </c>
      <c r="AH223" s="8">
        <v>7.3666949389368762E-3</v>
      </c>
      <c r="AI223" s="20">
        <f>AVERAGE(Tabla3[[#This Row],[Emissions from degradation per capita 2010]:[Emissions from degradation per capita 2022]])</f>
        <v>0</v>
      </c>
      <c r="AJ223" s="20">
        <f>AVERAGE(Tabla3[[#This Row],[Net emissions from deforestation per capita tCO2  2010]:[Net emissions from deforestation per capita tCO2  2023]])</f>
        <v>2.4201124779051164E-3</v>
      </c>
      <c r="AK223" s="20">
        <v>-55.22477035003142</v>
      </c>
      <c r="AL223" s="20">
        <v>-6.3746684749668248</v>
      </c>
      <c r="AM223" s="20">
        <v>70.686786122180251</v>
      </c>
      <c r="AN223" s="20">
        <v>43.241363498947933</v>
      </c>
      <c r="AO223" s="20">
        <v>23.442232544389405</v>
      </c>
      <c r="AP223" s="20">
        <v>-3.9080709276991215</v>
      </c>
      <c r="AQ223" s="20">
        <v>236.51937543872722</v>
      </c>
      <c r="AR223" s="20">
        <v>-2.969743975628667</v>
      </c>
      <c r="AS223" s="20">
        <v>113.2936137496004</v>
      </c>
      <c r="AT223" s="20">
        <v>171.683576749016</v>
      </c>
      <c r="AU223" s="20">
        <v>-59.337820114222467</v>
      </c>
      <c r="AV223" s="20">
        <v>12.763059906737581</v>
      </c>
      <c r="AW223" s="20">
        <v>888.22597712466165</v>
      </c>
      <c r="AX223" s="20">
        <v>102.73643297129962</v>
      </c>
      <c r="AY223" s="31">
        <f>AVERAGE(Tabla3[[#This Row],[Net emissions tCO2 2011]:[Net emissions tCO2 2013]])</f>
        <v>35.851160382053784</v>
      </c>
      <c r="AZ223" s="31">
        <f>AVERAGE(Tabla3[[#This Row],[Net emissions tCO2 2021]:[Net emissions tCO2 2023]])</f>
        <v>334.57515666756626</v>
      </c>
    </row>
    <row r="224" spans="1:52" x14ac:dyDescent="0.3">
      <c r="A224" s="26">
        <f>VALUE(MID(Tabla3[[#This Row],[COD]],1,1))</f>
        <v>5</v>
      </c>
      <c r="B224" s="30"/>
      <c r="C224" s="7">
        <v>50802</v>
      </c>
      <c r="D224" s="22">
        <v>0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4">
        <v>0</v>
      </c>
      <c r="R224" s="4">
        <v>0</v>
      </c>
      <c r="S224" s="20">
        <v>0</v>
      </c>
      <c r="T224" s="20">
        <v>0</v>
      </c>
      <c r="U224" s="20">
        <v>0</v>
      </c>
      <c r="V224" s="20">
        <v>0</v>
      </c>
      <c r="W224" s="20">
        <v>0</v>
      </c>
      <c r="X224" s="20">
        <v>0</v>
      </c>
      <c r="Y224" s="20">
        <v>0</v>
      </c>
      <c r="Z224" s="20">
        <v>0</v>
      </c>
      <c r="AA224" s="20">
        <v>0</v>
      </c>
      <c r="AB224" s="20">
        <v>0</v>
      </c>
      <c r="AC224" s="20">
        <v>0</v>
      </c>
      <c r="AD224" s="20">
        <v>0</v>
      </c>
      <c r="AE224" s="20">
        <v>0</v>
      </c>
      <c r="AF224" s="20">
        <v>0</v>
      </c>
      <c r="AG224" s="9">
        <v>0</v>
      </c>
      <c r="AH224" s="8">
        <v>0</v>
      </c>
      <c r="AI224" s="20">
        <f>AVERAGE(Tabla3[[#This Row],[Emissions from degradation per capita 2010]:[Emissions from degradation per capita 2022]])</f>
        <v>0</v>
      </c>
      <c r="AJ224" s="20">
        <f>AVERAGE(Tabla3[[#This Row],[Net emissions from deforestation per capita tCO2  2010]:[Net emissions from deforestation per capita tCO2  2023]])</f>
        <v>0</v>
      </c>
      <c r="AK224" s="20">
        <v>0</v>
      </c>
      <c r="AL224" s="20">
        <v>0</v>
      </c>
      <c r="AM224" s="20">
        <v>0</v>
      </c>
      <c r="AN224" s="20">
        <v>0</v>
      </c>
      <c r="AO224" s="20">
        <v>0</v>
      </c>
      <c r="AP224" s="20">
        <v>0</v>
      </c>
      <c r="AQ224" s="20">
        <v>0</v>
      </c>
      <c r="AR224" s="20">
        <v>0</v>
      </c>
      <c r="AS224" s="20">
        <v>0</v>
      </c>
      <c r="AT224" s="20">
        <v>0</v>
      </c>
      <c r="AU224" s="20">
        <v>0</v>
      </c>
      <c r="AV224" s="20">
        <v>0</v>
      </c>
      <c r="AW224" s="20">
        <v>0</v>
      </c>
      <c r="AX224" s="20">
        <v>0</v>
      </c>
      <c r="AY224" s="31">
        <f>AVERAGE(Tabla3[[#This Row],[Net emissions tCO2 2011]:[Net emissions tCO2 2013]])</f>
        <v>0</v>
      </c>
      <c r="AZ224" s="31">
        <f>AVERAGE(Tabla3[[#This Row],[Net emissions tCO2 2021]:[Net emissions tCO2 2023]])</f>
        <v>0</v>
      </c>
    </row>
    <row r="225" spans="1:52" x14ac:dyDescent="0.3">
      <c r="A225" s="26">
        <f>VALUE(MID(Tabla3[[#This Row],[COD]],1,1))</f>
        <v>5</v>
      </c>
      <c r="B225" s="30"/>
      <c r="C225" s="6">
        <v>50901</v>
      </c>
      <c r="D225" s="22">
        <v>0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0.18346358402155824</v>
      </c>
      <c r="O225" s="22">
        <v>7.1845633029327463E-2</v>
      </c>
      <c r="P225" s="22">
        <v>0</v>
      </c>
      <c r="Q225" s="4">
        <v>0</v>
      </c>
      <c r="R225" s="4">
        <v>8.5103072350295239E-2</v>
      </c>
      <c r="S225" s="20">
        <v>0</v>
      </c>
      <c r="T225" s="20">
        <v>0</v>
      </c>
      <c r="U225" s="20">
        <v>0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20">
        <v>0</v>
      </c>
      <c r="AG225" s="9">
        <v>0</v>
      </c>
      <c r="AH225" s="8">
        <v>0</v>
      </c>
      <c r="AI225" s="20">
        <f>AVERAGE(Tabla3[[#This Row],[Emissions from degradation per capita 2010]:[Emissions from degradation per capita 2022]])</f>
        <v>1.9639170542375826E-2</v>
      </c>
      <c r="AJ225" s="20">
        <f>AVERAGE(Tabla3[[#This Row],[Net emissions from deforestation per capita tCO2  2010]:[Net emissions from deforestation per capita tCO2  2023]])</f>
        <v>0</v>
      </c>
      <c r="AK225" s="20">
        <v>0</v>
      </c>
      <c r="AL225" s="20">
        <v>0</v>
      </c>
      <c r="AM225" s="20">
        <v>0</v>
      </c>
      <c r="AN225" s="20">
        <v>0</v>
      </c>
      <c r="AO225" s="20">
        <v>0</v>
      </c>
      <c r="AP225" s="20">
        <v>0</v>
      </c>
      <c r="AQ225" s="20">
        <v>0</v>
      </c>
      <c r="AR225" s="20">
        <v>0</v>
      </c>
      <c r="AS225" s="20">
        <v>0</v>
      </c>
      <c r="AT225" s="20">
        <v>0</v>
      </c>
      <c r="AU225" s="20">
        <v>0</v>
      </c>
      <c r="AV225" s="20">
        <v>0</v>
      </c>
      <c r="AW225" s="20">
        <v>0</v>
      </c>
      <c r="AX225" s="20">
        <v>0</v>
      </c>
      <c r="AY225" s="31">
        <f>AVERAGE(Tabla3[[#This Row],[Net emissions tCO2 2011]:[Net emissions tCO2 2013]])</f>
        <v>0</v>
      </c>
      <c r="AZ225" s="31">
        <f>AVERAGE(Tabla3[[#This Row],[Net emissions tCO2 2021]:[Net emissions tCO2 2023]])</f>
        <v>0</v>
      </c>
    </row>
    <row r="226" spans="1:52" x14ac:dyDescent="0.3">
      <c r="A226" s="26">
        <f>VALUE(MID(Tabla3[[#This Row],[COD]],1,1))</f>
        <v>5</v>
      </c>
      <c r="B226" s="30"/>
      <c r="C226" s="7">
        <v>50902</v>
      </c>
      <c r="D226" s="22">
        <v>0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1.4948684548385878</v>
      </c>
      <c r="P226" s="22">
        <v>0</v>
      </c>
      <c r="Q226" s="4">
        <v>0</v>
      </c>
      <c r="R226" s="4">
        <v>0.4982894849461959</v>
      </c>
      <c r="S226" s="20">
        <v>0</v>
      </c>
      <c r="T226" s="20">
        <v>0</v>
      </c>
      <c r="U226" s="20">
        <v>0</v>
      </c>
      <c r="V226" s="20">
        <v>0</v>
      </c>
      <c r="W226" s="20">
        <v>0</v>
      </c>
      <c r="X226" s="20">
        <v>0</v>
      </c>
      <c r="Y226" s="20">
        <v>0</v>
      </c>
      <c r="Z226" s="20">
        <v>0</v>
      </c>
      <c r="AA226" s="20">
        <v>0</v>
      </c>
      <c r="AB226" s="20">
        <v>0</v>
      </c>
      <c r="AC226" s="20">
        <v>0</v>
      </c>
      <c r="AD226" s="20">
        <v>0</v>
      </c>
      <c r="AE226" s="20">
        <v>0</v>
      </c>
      <c r="AF226" s="20">
        <v>0</v>
      </c>
      <c r="AG226" s="9">
        <v>0</v>
      </c>
      <c r="AH226" s="8">
        <v>0</v>
      </c>
      <c r="AI226" s="20">
        <f>AVERAGE(Tabla3[[#This Row],[Emissions from degradation per capita 2010]:[Emissions from degradation per capita 2022]])</f>
        <v>0.11498988114142983</v>
      </c>
      <c r="AJ226" s="20">
        <f>AVERAGE(Tabla3[[#This Row],[Net emissions from deforestation per capita tCO2  2010]:[Net emissions from deforestation per capita tCO2  2023]])</f>
        <v>0</v>
      </c>
      <c r="AK226" s="20">
        <v>0</v>
      </c>
      <c r="AL226" s="20">
        <v>0</v>
      </c>
      <c r="AM226" s="20">
        <v>0</v>
      </c>
      <c r="AN226" s="20">
        <v>0</v>
      </c>
      <c r="AO226" s="20">
        <v>0</v>
      </c>
      <c r="AP226" s="20">
        <v>0</v>
      </c>
      <c r="AQ226" s="20">
        <v>0</v>
      </c>
      <c r="AR226" s="20">
        <v>0</v>
      </c>
      <c r="AS226" s="20">
        <v>0</v>
      </c>
      <c r="AT226" s="20">
        <v>0</v>
      </c>
      <c r="AU226" s="20">
        <v>0</v>
      </c>
      <c r="AV226" s="20">
        <v>0</v>
      </c>
      <c r="AW226" s="20">
        <v>0</v>
      </c>
      <c r="AX226" s="20">
        <v>0</v>
      </c>
      <c r="AY226" s="31">
        <f>AVERAGE(Tabla3[[#This Row],[Net emissions tCO2 2011]:[Net emissions tCO2 2013]])</f>
        <v>0</v>
      </c>
      <c r="AZ226" s="31">
        <f>AVERAGE(Tabla3[[#This Row],[Net emissions tCO2 2021]:[Net emissions tCO2 2023]])</f>
        <v>0</v>
      </c>
    </row>
    <row r="227" spans="1:52" x14ac:dyDescent="0.3">
      <c r="A227" s="26">
        <f>VALUE(MID(Tabla3[[#This Row],[COD]],1,1))</f>
        <v>5</v>
      </c>
      <c r="B227" s="30"/>
      <c r="C227" s="6">
        <v>51001</v>
      </c>
      <c r="D227" s="22">
        <v>0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4">
        <v>0</v>
      </c>
      <c r="R227" s="4">
        <v>0</v>
      </c>
      <c r="S227" s="20">
        <v>0</v>
      </c>
      <c r="T227" s="20">
        <v>0</v>
      </c>
      <c r="U227" s="20">
        <v>0</v>
      </c>
      <c r="V227" s="20">
        <v>0</v>
      </c>
      <c r="W227" s="20">
        <v>0</v>
      </c>
      <c r="X227" s="20">
        <v>0</v>
      </c>
      <c r="Y227" s="20">
        <v>0</v>
      </c>
      <c r="Z227" s="20">
        <v>0</v>
      </c>
      <c r="AA227" s="20">
        <v>0</v>
      </c>
      <c r="AB227" s="20">
        <v>0</v>
      </c>
      <c r="AC227" s="20">
        <v>0</v>
      </c>
      <c r="AD227" s="20">
        <v>0</v>
      </c>
      <c r="AE227" s="20">
        <v>0</v>
      </c>
      <c r="AF227" s="20">
        <v>0</v>
      </c>
      <c r="AG227" s="9">
        <v>0</v>
      </c>
      <c r="AH227" s="8">
        <v>0</v>
      </c>
      <c r="AI227" s="20">
        <f>AVERAGE(Tabla3[[#This Row],[Emissions from degradation per capita 2010]:[Emissions from degradation per capita 2022]])</f>
        <v>0</v>
      </c>
      <c r="AJ227" s="20">
        <f>AVERAGE(Tabla3[[#This Row],[Net emissions from deforestation per capita tCO2  2010]:[Net emissions from deforestation per capita tCO2  2023]])</f>
        <v>0</v>
      </c>
      <c r="AK227" s="20">
        <v>0</v>
      </c>
      <c r="AL227" s="20">
        <v>0</v>
      </c>
      <c r="AM227" s="20">
        <v>0</v>
      </c>
      <c r="AN227" s="20">
        <v>0</v>
      </c>
      <c r="AO227" s="20">
        <v>0</v>
      </c>
      <c r="AP227" s="20">
        <v>0</v>
      </c>
      <c r="AQ227" s="20">
        <v>0</v>
      </c>
      <c r="AR227" s="20">
        <v>0</v>
      </c>
      <c r="AS227" s="20">
        <v>0</v>
      </c>
      <c r="AT227" s="20">
        <v>0</v>
      </c>
      <c r="AU227" s="20">
        <v>0</v>
      </c>
      <c r="AV227" s="20">
        <v>0</v>
      </c>
      <c r="AW227" s="20">
        <v>0</v>
      </c>
      <c r="AX227" s="20">
        <v>0</v>
      </c>
      <c r="AY227" s="31">
        <f>AVERAGE(Tabla3[[#This Row],[Net emissions tCO2 2011]:[Net emissions tCO2 2013]])</f>
        <v>0</v>
      </c>
      <c r="AZ227" s="31">
        <f>AVERAGE(Tabla3[[#This Row],[Net emissions tCO2 2021]:[Net emissions tCO2 2023]])</f>
        <v>0</v>
      </c>
    </row>
    <row r="228" spans="1:52" x14ac:dyDescent="0.3">
      <c r="A228" s="26">
        <f>VALUE(MID(Tabla3[[#This Row],[COD]],1,1))</f>
        <v>5</v>
      </c>
      <c r="B228" s="30"/>
      <c r="C228" s="7">
        <v>51002</v>
      </c>
      <c r="D228" s="22">
        <v>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4">
        <v>0</v>
      </c>
      <c r="R228" s="4">
        <v>0</v>
      </c>
      <c r="S228" s="20">
        <v>0</v>
      </c>
      <c r="T228" s="20">
        <v>0</v>
      </c>
      <c r="U228" s="20">
        <v>0</v>
      </c>
      <c r="V228" s="20">
        <v>0</v>
      </c>
      <c r="W228" s="20">
        <v>0</v>
      </c>
      <c r="X228" s="20">
        <v>0</v>
      </c>
      <c r="Y228" s="20">
        <v>0</v>
      </c>
      <c r="Z228" s="20">
        <v>0</v>
      </c>
      <c r="AA228" s="20">
        <v>0</v>
      </c>
      <c r="AB228" s="20">
        <v>0</v>
      </c>
      <c r="AC228" s="20">
        <v>0</v>
      </c>
      <c r="AD228" s="20">
        <v>0</v>
      </c>
      <c r="AE228" s="20">
        <v>0</v>
      </c>
      <c r="AF228" s="20">
        <v>0</v>
      </c>
      <c r="AG228" s="9">
        <v>0</v>
      </c>
      <c r="AH228" s="8">
        <v>0</v>
      </c>
      <c r="AI228" s="20">
        <f>AVERAGE(Tabla3[[#This Row],[Emissions from degradation per capita 2010]:[Emissions from degradation per capita 2022]])</f>
        <v>0</v>
      </c>
      <c r="AJ228" s="20">
        <f>AVERAGE(Tabla3[[#This Row],[Net emissions from deforestation per capita tCO2  2010]:[Net emissions from deforestation per capita tCO2  2023]])</f>
        <v>0</v>
      </c>
      <c r="AK228" s="20">
        <v>0</v>
      </c>
      <c r="AL228" s="20">
        <v>0</v>
      </c>
      <c r="AM228" s="20">
        <v>0</v>
      </c>
      <c r="AN228" s="20">
        <v>0</v>
      </c>
      <c r="AO228" s="20">
        <v>0</v>
      </c>
      <c r="AP228" s="20">
        <v>0</v>
      </c>
      <c r="AQ228" s="20">
        <v>0</v>
      </c>
      <c r="AR228" s="20">
        <v>0</v>
      </c>
      <c r="AS228" s="20">
        <v>0</v>
      </c>
      <c r="AT228" s="20">
        <v>0</v>
      </c>
      <c r="AU228" s="20">
        <v>0</v>
      </c>
      <c r="AV228" s="20">
        <v>0</v>
      </c>
      <c r="AW228" s="20">
        <v>0</v>
      </c>
      <c r="AX228" s="20">
        <v>0</v>
      </c>
      <c r="AY228" s="31">
        <f>AVERAGE(Tabla3[[#This Row],[Net emissions tCO2 2011]:[Net emissions tCO2 2013]])</f>
        <v>0</v>
      </c>
      <c r="AZ228" s="31">
        <f>AVERAGE(Tabla3[[#This Row],[Net emissions tCO2 2021]:[Net emissions tCO2 2023]])</f>
        <v>0</v>
      </c>
    </row>
    <row r="229" spans="1:52" x14ac:dyDescent="0.3">
      <c r="A229" s="26">
        <f>VALUE(MID(Tabla3[[#This Row],[COD]],1,1))</f>
        <v>5</v>
      </c>
      <c r="B229" s="30"/>
      <c r="C229" s="6">
        <v>51003</v>
      </c>
      <c r="D229" s="22">
        <v>0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4">
        <v>0</v>
      </c>
      <c r="R229" s="4">
        <v>0</v>
      </c>
      <c r="S229" s="20">
        <v>0</v>
      </c>
      <c r="T229" s="20">
        <v>0</v>
      </c>
      <c r="U229" s="20">
        <v>0</v>
      </c>
      <c r="V229" s="20">
        <v>0</v>
      </c>
      <c r="W229" s="20">
        <v>0</v>
      </c>
      <c r="X229" s="20">
        <v>0</v>
      </c>
      <c r="Y229" s="20">
        <v>0</v>
      </c>
      <c r="Z229" s="20">
        <v>0</v>
      </c>
      <c r="AA229" s="20">
        <v>0</v>
      </c>
      <c r="AB229" s="20">
        <v>0</v>
      </c>
      <c r="AC229" s="20">
        <v>0</v>
      </c>
      <c r="AD229" s="20">
        <v>0</v>
      </c>
      <c r="AE229" s="20">
        <v>0</v>
      </c>
      <c r="AF229" s="20">
        <v>0</v>
      </c>
      <c r="AG229" s="9">
        <v>0</v>
      </c>
      <c r="AH229" s="8">
        <v>0</v>
      </c>
      <c r="AI229" s="20">
        <f>AVERAGE(Tabla3[[#This Row],[Emissions from degradation per capita 2010]:[Emissions from degradation per capita 2022]])</f>
        <v>0</v>
      </c>
      <c r="AJ229" s="20">
        <f>AVERAGE(Tabla3[[#This Row],[Net emissions from deforestation per capita tCO2  2010]:[Net emissions from deforestation per capita tCO2  2023]])</f>
        <v>0</v>
      </c>
      <c r="AK229" s="20">
        <v>0</v>
      </c>
      <c r="AL229" s="20">
        <v>0</v>
      </c>
      <c r="AM229" s="20">
        <v>0</v>
      </c>
      <c r="AN229" s="20">
        <v>0</v>
      </c>
      <c r="AO229" s="20">
        <v>0</v>
      </c>
      <c r="AP229" s="20">
        <v>0</v>
      </c>
      <c r="AQ229" s="20">
        <v>0</v>
      </c>
      <c r="AR229" s="20">
        <v>0</v>
      </c>
      <c r="AS229" s="20">
        <v>0</v>
      </c>
      <c r="AT229" s="20">
        <v>0</v>
      </c>
      <c r="AU229" s="20">
        <v>0</v>
      </c>
      <c r="AV229" s="20">
        <v>0</v>
      </c>
      <c r="AW229" s="20">
        <v>0</v>
      </c>
      <c r="AX229" s="20">
        <v>0</v>
      </c>
      <c r="AY229" s="31">
        <f>AVERAGE(Tabla3[[#This Row],[Net emissions tCO2 2011]:[Net emissions tCO2 2013]])</f>
        <v>0</v>
      </c>
      <c r="AZ229" s="31">
        <f>AVERAGE(Tabla3[[#This Row],[Net emissions tCO2 2021]:[Net emissions tCO2 2023]])</f>
        <v>0</v>
      </c>
    </row>
    <row r="230" spans="1:52" x14ac:dyDescent="0.3">
      <c r="A230" s="26">
        <f>VALUE(MID(Tabla3[[#This Row],[COD]],1,1))</f>
        <v>5</v>
      </c>
      <c r="B230" s="30"/>
      <c r="C230" s="7">
        <v>51101</v>
      </c>
      <c r="D230" s="22">
        <v>1.7176492527451164E-2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7.9698642715472834E-2</v>
      </c>
      <c r="K230" s="22">
        <v>0</v>
      </c>
      <c r="L230" s="22">
        <v>0</v>
      </c>
      <c r="M230" s="22">
        <v>0</v>
      </c>
      <c r="N230" s="22">
        <v>0</v>
      </c>
      <c r="O230" s="22">
        <v>0.17927447263302429</v>
      </c>
      <c r="P230" s="22">
        <v>4.1655883345409768E-2</v>
      </c>
      <c r="Q230" s="4">
        <v>0</v>
      </c>
      <c r="R230" s="4">
        <v>7.3643451992811346E-2</v>
      </c>
      <c r="S230" s="20">
        <v>-3.8461622689269436E-4</v>
      </c>
      <c r="T230" s="20">
        <v>-3.8899421593010586E-4</v>
      </c>
      <c r="U230" s="20">
        <v>-3.9024378402902044E-4</v>
      </c>
      <c r="V230" s="20">
        <v>1.53731479965292E-3</v>
      </c>
      <c r="W230" s="20">
        <v>-3.8536416083979192E-4</v>
      </c>
      <c r="X230" s="20">
        <v>-3.8045034225572805E-4</v>
      </c>
      <c r="Y230" s="20">
        <v>-3.3575142148169201E-4</v>
      </c>
      <c r="Z230" s="20">
        <v>-3.2825016011294963E-4</v>
      </c>
      <c r="AA230" s="20">
        <v>-4.1909608758226131E-4</v>
      </c>
      <c r="AB230" s="20">
        <v>-4.8223817439203999E-4</v>
      </c>
      <c r="AC230" s="20">
        <v>-5.6645859479342864E-4</v>
      </c>
      <c r="AD230" s="20">
        <v>-6.2974663611437421E-4</v>
      </c>
      <c r="AE230" s="20">
        <v>-6.6346728909708757E-4</v>
      </c>
      <c r="AF230" s="20">
        <v>1.8317520169360935E-2</v>
      </c>
      <c r="AG230" s="9">
        <v>3.0433499868985793E-4</v>
      </c>
      <c r="AH230" s="8">
        <v>5.7339451066809807E-3</v>
      </c>
      <c r="AI230" s="20">
        <f>AVERAGE(Tabla3[[#This Row],[Emissions from degradation per capita 2010]:[Emissions from degradation per capita 2022]])</f>
        <v>2.4446576247796774E-2</v>
      </c>
      <c r="AJ230" s="20">
        <f>AVERAGE(Tabla3[[#This Row],[Net emissions from deforestation per capita tCO2  2010]:[Net emissions from deforestation per capita tCO2  2023]])</f>
        <v>1.0357255625351915E-3</v>
      </c>
      <c r="AK230" s="20">
        <v>-9.8446369435454049</v>
      </c>
      <c r="AL230" s="20">
        <v>-9.6995707742171895</v>
      </c>
      <c r="AM230" s="20">
        <v>-9.4731678573044711</v>
      </c>
      <c r="AN230" s="20">
        <v>36.303688993803704</v>
      </c>
      <c r="AO230" s="20">
        <v>-8.8456489479165832</v>
      </c>
      <c r="AP230" s="20">
        <v>-8.4817599302492006</v>
      </c>
      <c r="AQ230" s="20">
        <v>-7.2633105009134438</v>
      </c>
      <c r="AR230" s="20">
        <v>-6.8843906080488928</v>
      </c>
      <c r="AS230" s="20">
        <v>-8.5130988270584744</v>
      </c>
      <c r="AT230" s="20">
        <v>-9.4769446031523703</v>
      </c>
      <c r="AU230" s="20">
        <v>-10.758181632316797</v>
      </c>
      <c r="AV230" s="20">
        <v>-11.543885586612594</v>
      </c>
      <c r="AW230" s="20">
        <v>-11.724130465634634</v>
      </c>
      <c r="AX230" s="20">
        <v>311.58101808082949</v>
      </c>
      <c r="AY230" s="31">
        <f>AVERAGE(Tabla3[[#This Row],[Net emissions tCO2 2011]:[Net emissions tCO2 2013]])</f>
        <v>5.7103167874273479</v>
      </c>
      <c r="AZ230" s="31">
        <f>AVERAGE(Tabla3[[#This Row],[Net emissions tCO2 2021]:[Net emissions tCO2 2023]])</f>
        <v>96.10433400952742</v>
      </c>
    </row>
    <row r="231" spans="1:52" x14ac:dyDescent="0.3">
      <c r="A231" s="26">
        <f>VALUE(MID(Tabla3[[#This Row],[COD]],1,1))</f>
        <v>5</v>
      </c>
      <c r="B231" s="30"/>
      <c r="C231" s="6">
        <v>51102</v>
      </c>
      <c r="D231" s="22">
        <v>0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4">
        <v>0</v>
      </c>
      <c r="R231" s="4">
        <v>0</v>
      </c>
      <c r="S231" s="20">
        <v>0</v>
      </c>
      <c r="T231" s="20">
        <v>0</v>
      </c>
      <c r="U231" s="20">
        <v>0</v>
      </c>
      <c r="V231" s="20">
        <v>0</v>
      </c>
      <c r="W231" s="20">
        <v>-1.4133917515953909E-4</v>
      </c>
      <c r="X231" s="20">
        <v>6.4776026100050402E-3</v>
      </c>
      <c r="Y231" s="20">
        <v>4.6611426950034454E-5</v>
      </c>
      <c r="Z231" s="20">
        <v>3.3885785775793044E-5</v>
      </c>
      <c r="AA231" s="20">
        <v>2.067695375671663E-5</v>
      </c>
      <c r="AB231" s="20">
        <v>7.2527636999884823E-6</v>
      </c>
      <c r="AC231" s="20">
        <v>-6.0255493205408826E-6</v>
      </c>
      <c r="AD231" s="20">
        <v>-1.8123471936104204E-4</v>
      </c>
      <c r="AE231" s="20">
        <v>-1.048794430425793E-4</v>
      </c>
      <c r="AF231" s="20">
        <v>-2.5210746798221468E-3</v>
      </c>
      <c r="AG231" s="9">
        <v>0</v>
      </c>
      <c r="AH231" s="8">
        <v>-9.2121467586956404E-4</v>
      </c>
      <c r="AI231" s="20">
        <f>AVERAGE(Tabla3[[#This Row],[Emissions from degradation per capita 2010]:[Emissions from degradation per capita 2022]])</f>
        <v>0</v>
      </c>
      <c r="AJ231" s="20">
        <f>AVERAGE(Tabla3[[#This Row],[Net emissions from deforestation per capita tCO2  2010]:[Net emissions from deforestation per capita tCO2  2023]])</f>
        <v>2.5939114096298042E-4</v>
      </c>
      <c r="AK231" s="20">
        <v>0</v>
      </c>
      <c r="AL231" s="20">
        <v>0</v>
      </c>
      <c r="AM231" s="20">
        <v>0</v>
      </c>
      <c r="AN231" s="20">
        <v>0</v>
      </c>
      <c r="AO231" s="20">
        <v>-1.483920000000001</v>
      </c>
      <c r="AP231" s="20">
        <v>69.556496826234124</v>
      </c>
      <c r="AQ231" s="20">
        <v>0.51165363363052818</v>
      </c>
      <c r="AR231" s="20">
        <v>0.38006297326129479</v>
      </c>
      <c r="AS231" s="20">
        <v>0.2368751822369457</v>
      </c>
      <c r="AT231" s="20">
        <v>8.4821071471365306E-2</v>
      </c>
      <c r="AU231" s="20">
        <v>-7.1908905591334893E-2</v>
      </c>
      <c r="AV231" s="20">
        <v>-2.2061702387819646</v>
      </c>
      <c r="AW231" s="20">
        <v>-1.3018685264875369</v>
      </c>
      <c r="AX231" s="20">
        <v>-31.896636849109804</v>
      </c>
      <c r="AY231" s="31">
        <f>AVERAGE(Tabla3[[#This Row],[Net emissions tCO2 2011]:[Net emissions tCO2 2013]])</f>
        <v>0</v>
      </c>
      <c r="AZ231" s="31">
        <f>AVERAGE(Tabla3[[#This Row],[Net emissions tCO2 2021]:[Net emissions tCO2 2023]])</f>
        <v>-11.801558538126436</v>
      </c>
    </row>
    <row r="232" spans="1:52" x14ac:dyDescent="0.3">
      <c r="A232" s="26">
        <f>VALUE(MID(Tabla3[[#This Row],[COD]],1,1))</f>
        <v>5</v>
      </c>
      <c r="B232" s="30"/>
      <c r="C232" s="7">
        <v>51103</v>
      </c>
      <c r="D232" s="22">
        <v>0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0.16944560983870768</v>
      </c>
      <c r="P232" s="22">
        <v>0.20877009109626696</v>
      </c>
      <c r="Q232" s="4">
        <v>0</v>
      </c>
      <c r="R232" s="4">
        <v>0.12607190031165821</v>
      </c>
      <c r="S232" s="20">
        <v>3.538808077124425E-3</v>
      </c>
      <c r="T232" s="20">
        <v>-6.838269355970689E-4</v>
      </c>
      <c r="U232" s="20">
        <v>-6.7736663594664787E-4</v>
      </c>
      <c r="V232" s="20">
        <v>-6.7286209167035445E-4</v>
      </c>
      <c r="W232" s="20">
        <v>-6.1726583165063994E-4</v>
      </c>
      <c r="X232" s="20">
        <v>-1.0873565394343332E-3</v>
      </c>
      <c r="Y232" s="20">
        <v>-8.1117988128200102E-4</v>
      </c>
      <c r="Z232" s="20">
        <v>-9.7436199761350654E-4</v>
      </c>
      <c r="AA232" s="20">
        <v>-9.6507496912073539E-4</v>
      </c>
      <c r="AB232" s="20">
        <v>3.6497181610717958E-3</v>
      </c>
      <c r="AC232" s="20">
        <v>1.1534999033300904E-2</v>
      </c>
      <c r="AD232" s="20">
        <v>-2.2064688693942242E-3</v>
      </c>
      <c r="AE232" s="20">
        <v>-1.8242754486753902E-3</v>
      </c>
      <c r="AF232" s="20">
        <v>8.0324065955404197E-3</v>
      </c>
      <c r="AG232" s="9">
        <v>-6.7893360001179041E-4</v>
      </c>
      <c r="AH232" s="8">
        <v>1.3336895359267245E-3</v>
      </c>
      <c r="AI232" s="20">
        <f>AVERAGE(Tabla3[[#This Row],[Emissions from degradation per capita 2010]:[Emissions from degradation per capita 2022]])</f>
        <v>2.909351545653651E-2</v>
      </c>
      <c r="AJ232" s="20">
        <f>AVERAGE(Tabla3[[#This Row],[Net emissions from deforestation per capita tCO2  2010]:[Net emissions from deforestation per capita tCO2  2023]])</f>
        <v>1.1597066190466175E-3</v>
      </c>
      <c r="AK232" s="20">
        <v>57.13051759709672</v>
      </c>
      <c r="AL232" s="20">
        <v>-10.950120719715864</v>
      </c>
      <c r="AM232" s="20">
        <v>-10.757259545468715</v>
      </c>
      <c r="AN232" s="20">
        <v>-10.596905081716413</v>
      </c>
      <c r="AO232" s="20">
        <v>-9.6404577587196947</v>
      </c>
      <c r="AP232" s="20">
        <v>-16.838803369680083</v>
      </c>
      <c r="AQ232" s="20">
        <v>-12.454855897203844</v>
      </c>
      <c r="AR232" s="20">
        <v>-14.83271268967041</v>
      </c>
      <c r="AS232" s="20">
        <v>-14.563946359001017</v>
      </c>
      <c r="AT232" s="20">
        <v>54.596133971472995</v>
      </c>
      <c r="AU232" s="20">
        <v>171.04096566578582</v>
      </c>
      <c r="AV232" s="20">
        <v>-32.426266504617516</v>
      </c>
      <c r="AW232" s="20">
        <v>-26.568747634508384</v>
      </c>
      <c r="AX232" s="20">
        <v>115.93172439343488</v>
      </c>
      <c r="AY232" s="31">
        <f>AVERAGE(Tabla3[[#This Row],[Net emissions tCO2 2011]:[Net emissions tCO2 2013]])</f>
        <v>-10.768095115633663</v>
      </c>
      <c r="AZ232" s="31">
        <f>AVERAGE(Tabla3[[#This Row],[Net emissions tCO2 2021]:[Net emissions tCO2 2023]])</f>
        <v>18.978903418102991</v>
      </c>
    </row>
    <row r="233" spans="1:52" x14ac:dyDescent="0.3">
      <c r="A233" s="26">
        <f>VALUE(MID(Tabla3[[#This Row],[COD]],1,1))</f>
        <v>5</v>
      </c>
      <c r="B233" s="30"/>
      <c r="C233" s="6">
        <v>51201</v>
      </c>
      <c r="D233" s="22">
        <v>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9.7433312040320075E-3</v>
      </c>
      <c r="P233" s="22">
        <v>5.5822743936654658E-2</v>
      </c>
      <c r="Q233" s="4">
        <v>0</v>
      </c>
      <c r="R233" s="4">
        <v>2.1855358380228885E-2</v>
      </c>
      <c r="S233" s="20">
        <v>0</v>
      </c>
      <c r="T233" s="20">
        <v>0</v>
      </c>
      <c r="U233" s="20">
        <v>0</v>
      </c>
      <c r="V233" s="20">
        <v>0</v>
      </c>
      <c r="W233" s="20">
        <v>0</v>
      </c>
      <c r="X233" s="20">
        <v>0</v>
      </c>
      <c r="Y233" s="20">
        <v>0</v>
      </c>
      <c r="Z233" s="20">
        <v>0</v>
      </c>
      <c r="AA233" s="20">
        <v>0</v>
      </c>
      <c r="AB233" s="20">
        <v>0</v>
      </c>
      <c r="AC233" s="20">
        <v>0</v>
      </c>
      <c r="AD233" s="20">
        <v>0</v>
      </c>
      <c r="AE233" s="20">
        <v>0</v>
      </c>
      <c r="AF233" s="20">
        <v>0</v>
      </c>
      <c r="AG233" s="9">
        <v>0</v>
      </c>
      <c r="AH233" s="8">
        <v>0</v>
      </c>
      <c r="AI233" s="20">
        <f>AVERAGE(Tabla3[[#This Row],[Emissions from degradation per capita 2010]:[Emissions from degradation per capita 2022]])</f>
        <v>5.0435442415912813E-3</v>
      </c>
      <c r="AJ233" s="20">
        <f>AVERAGE(Tabla3[[#This Row],[Net emissions from deforestation per capita tCO2  2010]:[Net emissions from deforestation per capita tCO2  2023]])</f>
        <v>0</v>
      </c>
      <c r="AK233" s="20">
        <v>0</v>
      </c>
      <c r="AL233" s="20">
        <v>0</v>
      </c>
      <c r="AM233" s="20">
        <v>0</v>
      </c>
      <c r="AN233" s="20">
        <v>0</v>
      </c>
      <c r="AO233" s="20">
        <v>0</v>
      </c>
      <c r="AP233" s="20">
        <v>0</v>
      </c>
      <c r="AQ233" s="20">
        <v>0</v>
      </c>
      <c r="AR233" s="20">
        <v>0</v>
      </c>
      <c r="AS233" s="20">
        <v>0</v>
      </c>
      <c r="AT233" s="20">
        <v>0</v>
      </c>
      <c r="AU233" s="20">
        <v>0</v>
      </c>
      <c r="AV233" s="20">
        <v>0</v>
      </c>
      <c r="AW233" s="20">
        <v>0</v>
      </c>
      <c r="AX233" s="20">
        <v>0</v>
      </c>
      <c r="AY233" s="31">
        <f>AVERAGE(Tabla3[[#This Row],[Net emissions tCO2 2011]:[Net emissions tCO2 2013]])</f>
        <v>0</v>
      </c>
      <c r="AZ233" s="31">
        <f>AVERAGE(Tabla3[[#This Row],[Net emissions tCO2 2021]:[Net emissions tCO2 2023]])</f>
        <v>0</v>
      </c>
    </row>
    <row r="234" spans="1:52" x14ac:dyDescent="0.3">
      <c r="A234" s="26">
        <f>VALUE(MID(Tabla3[[#This Row],[COD]],1,1))</f>
        <v>5</v>
      </c>
      <c r="B234" s="30"/>
      <c r="C234" s="7">
        <v>51202</v>
      </c>
      <c r="D234" s="22">
        <v>0</v>
      </c>
      <c r="E234" s="22">
        <v>0</v>
      </c>
      <c r="F234" s="22">
        <v>0</v>
      </c>
      <c r="G234" s="22">
        <v>0</v>
      </c>
      <c r="H234" s="22">
        <v>0.21974644003540664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7.0527428733466499E-2</v>
      </c>
      <c r="O234" s="22">
        <v>0.17627328363478917</v>
      </c>
      <c r="P234" s="22">
        <v>0</v>
      </c>
      <c r="Q234" s="4">
        <v>0</v>
      </c>
      <c r="R234" s="4">
        <v>8.2266904122751894E-2</v>
      </c>
      <c r="S234" s="20">
        <v>0</v>
      </c>
      <c r="T234" s="20">
        <v>0</v>
      </c>
      <c r="U234" s="20">
        <v>0</v>
      </c>
      <c r="V234" s="20">
        <v>0</v>
      </c>
      <c r="W234" s="20">
        <v>0</v>
      </c>
      <c r="X234" s="20">
        <v>0</v>
      </c>
      <c r="Y234" s="20">
        <v>0</v>
      </c>
      <c r="Z234" s="20">
        <v>0</v>
      </c>
      <c r="AA234" s="20">
        <v>0</v>
      </c>
      <c r="AB234" s="20">
        <v>0</v>
      </c>
      <c r="AC234" s="20">
        <v>0</v>
      </c>
      <c r="AD234" s="20">
        <v>0</v>
      </c>
      <c r="AE234" s="20">
        <v>0</v>
      </c>
      <c r="AF234" s="20">
        <v>-1.9072560483870979E-3</v>
      </c>
      <c r="AG234" s="9">
        <v>0</v>
      </c>
      <c r="AH234" s="8">
        <v>-6.3864911392405105E-2</v>
      </c>
      <c r="AI234" s="20">
        <f>AVERAGE(Tabla3[[#This Row],[Emissions from degradation per capita 2010]:[Emissions from degradation per capita 2022]])</f>
        <v>3.5888242492589408E-2</v>
      </c>
      <c r="AJ234" s="20">
        <f>AVERAGE(Tabla3[[#This Row],[Net emissions from deforestation per capita tCO2  2010]:[Net emissions from deforestation per capita tCO2  2023]])</f>
        <v>-1.362325748847927E-4</v>
      </c>
      <c r="AK234" s="20">
        <v>0</v>
      </c>
      <c r="AL234" s="20">
        <v>0</v>
      </c>
      <c r="AM234" s="20">
        <v>0</v>
      </c>
      <c r="AN234" s="20">
        <v>0</v>
      </c>
      <c r="AO234" s="20">
        <v>0</v>
      </c>
      <c r="AP234" s="20">
        <v>0</v>
      </c>
      <c r="AQ234" s="20">
        <v>0</v>
      </c>
      <c r="AR234" s="20">
        <v>0</v>
      </c>
      <c r="AS234" s="20">
        <v>0</v>
      </c>
      <c r="AT234" s="20">
        <v>0</v>
      </c>
      <c r="AU234" s="20">
        <v>0</v>
      </c>
      <c r="AV234" s="20">
        <v>0</v>
      </c>
      <c r="AW234" s="20">
        <v>0</v>
      </c>
      <c r="AX234" s="20">
        <v>-15.135984000000009</v>
      </c>
      <c r="AY234" s="31">
        <f>AVERAGE(Tabla3[[#This Row],[Net emissions tCO2 2011]:[Net emissions tCO2 2013]])</f>
        <v>0</v>
      </c>
      <c r="AZ234" s="31">
        <f>AVERAGE(Tabla3[[#This Row],[Net emissions tCO2 2021]:[Net emissions tCO2 2023]])</f>
        <v>-5.0453280000000031</v>
      </c>
    </row>
    <row r="235" spans="1:52" x14ac:dyDescent="0.3">
      <c r="A235" s="26">
        <f>VALUE(MID(Tabla3[[#This Row],[COD]],1,1))</f>
        <v>5</v>
      </c>
      <c r="B235" s="30"/>
      <c r="C235" s="6">
        <v>51203</v>
      </c>
      <c r="D235" s="22">
        <v>0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4">
        <v>0</v>
      </c>
      <c r="R235" s="4">
        <v>0</v>
      </c>
      <c r="S235" s="20">
        <v>0</v>
      </c>
      <c r="T235" s="20">
        <v>0</v>
      </c>
      <c r="U235" s="20">
        <v>0</v>
      </c>
      <c r="V235" s="20">
        <v>0</v>
      </c>
      <c r="W235" s="20">
        <v>0</v>
      </c>
      <c r="X235" s="20">
        <v>0</v>
      </c>
      <c r="Y235" s="20">
        <v>0</v>
      </c>
      <c r="Z235" s="20">
        <v>0</v>
      </c>
      <c r="AA235" s="20">
        <v>0</v>
      </c>
      <c r="AB235" s="20">
        <v>0</v>
      </c>
      <c r="AC235" s="20">
        <v>0</v>
      </c>
      <c r="AD235" s="20">
        <v>0</v>
      </c>
      <c r="AE235" s="20">
        <v>0</v>
      </c>
      <c r="AF235" s="20">
        <v>0</v>
      </c>
      <c r="AG235" s="9">
        <v>0</v>
      </c>
      <c r="AH235" s="8">
        <v>0</v>
      </c>
      <c r="AI235" s="20">
        <f>AVERAGE(Tabla3[[#This Row],[Emissions from degradation per capita 2010]:[Emissions from degradation per capita 2022]])</f>
        <v>0</v>
      </c>
      <c r="AJ235" s="20">
        <f>AVERAGE(Tabla3[[#This Row],[Net emissions from deforestation per capita tCO2  2010]:[Net emissions from deforestation per capita tCO2  2023]])</f>
        <v>0</v>
      </c>
      <c r="AK235" s="20">
        <v>0</v>
      </c>
      <c r="AL235" s="20">
        <v>0</v>
      </c>
      <c r="AM235" s="20">
        <v>0</v>
      </c>
      <c r="AN235" s="20">
        <v>0</v>
      </c>
      <c r="AO235" s="20">
        <v>0</v>
      </c>
      <c r="AP235" s="20">
        <v>0</v>
      </c>
      <c r="AQ235" s="20">
        <v>0</v>
      </c>
      <c r="AR235" s="20">
        <v>0</v>
      </c>
      <c r="AS235" s="20">
        <v>0</v>
      </c>
      <c r="AT235" s="20">
        <v>0</v>
      </c>
      <c r="AU235" s="20">
        <v>0</v>
      </c>
      <c r="AV235" s="20">
        <v>0</v>
      </c>
      <c r="AW235" s="20">
        <v>0</v>
      </c>
      <c r="AX235" s="20">
        <v>0</v>
      </c>
      <c r="AY235" s="31">
        <f>AVERAGE(Tabla3[[#This Row],[Net emissions tCO2 2011]:[Net emissions tCO2 2013]])</f>
        <v>0</v>
      </c>
      <c r="AZ235" s="31">
        <f>AVERAGE(Tabla3[[#This Row],[Net emissions tCO2 2021]:[Net emissions tCO2 2023]])</f>
        <v>0</v>
      </c>
    </row>
    <row r="236" spans="1:52" x14ac:dyDescent="0.3">
      <c r="A236" s="26">
        <f>VALUE(MID(Tabla3[[#This Row],[COD]],1,1))</f>
        <v>5</v>
      </c>
      <c r="B236" s="30"/>
      <c r="C236" s="7">
        <v>51204</v>
      </c>
      <c r="D236" s="22">
        <v>0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4">
        <v>0</v>
      </c>
      <c r="R236" s="4">
        <v>0</v>
      </c>
      <c r="S236" s="20">
        <v>-6.8100398714442253E-4</v>
      </c>
      <c r="T236" s="20">
        <v>-6.2181613143733321E-4</v>
      </c>
      <c r="U236" s="20">
        <v>-5.5948703092144477E-4</v>
      </c>
      <c r="V236" s="20">
        <v>-4.9672088820533011E-4</v>
      </c>
      <c r="W236" s="20">
        <v>-4.3572344307967522E-4</v>
      </c>
      <c r="X236" s="20">
        <v>-3.7832763870538299E-4</v>
      </c>
      <c r="Y236" s="20">
        <v>-3.2548774134703824E-4</v>
      </c>
      <c r="Z236" s="20">
        <v>-2.7791233527520989E-4</v>
      </c>
      <c r="AA236" s="20">
        <v>8.1846083098027957E-3</v>
      </c>
      <c r="AB236" s="20">
        <v>-1.9879366497292005E-4</v>
      </c>
      <c r="AC236" s="20">
        <v>-1.6688606190063109E-4</v>
      </c>
      <c r="AD236" s="20">
        <v>-1.3952252381331555E-4</v>
      </c>
      <c r="AE236" s="20">
        <v>-1.1628065617179027E-4</v>
      </c>
      <c r="AF236" s="20">
        <v>-9.6627655264977202E-5</v>
      </c>
      <c r="AG236" s="9">
        <v>-5.5937633871670116E-4</v>
      </c>
      <c r="AH236" s="8">
        <v>-4.6631891359873189E-4</v>
      </c>
      <c r="AI236" s="20">
        <f>AVERAGE(Tabla3[[#This Row],[Emissions from degradation per capita 2010]:[Emissions from degradation per capita 2022]])</f>
        <v>0</v>
      </c>
      <c r="AJ236" s="20">
        <f>AVERAGE(Tabla3[[#This Row],[Net emissions from deforestation per capita tCO2  2010]:[Net emissions from deforestation per capita tCO2  2023]])</f>
        <v>2.6357275368309467E-4</v>
      </c>
      <c r="AK236" s="20">
        <v>-4.040396655727859</v>
      </c>
      <c r="AL236" s="20">
        <v>-3.6842605787661995</v>
      </c>
      <c r="AM236" s="20">
        <v>-3.3099252749312673</v>
      </c>
      <c r="AN236" s="20">
        <v>-2.9341302866288848</v>
      </c>
      <c r="AO236" s="20">
        <v>-2.5703325907270043</v>
      </c>
      <c r="AP236" s="20">
        <v>-2.228349791974706</v>
      </c>
      <c r="AQ236" s="20">
        <v>-1.914518894603279</v>
      </c>
      <c r="AR236" s="20">
        <v>-1.6321791450713077</v>
      </c>
      <c r="AS236" s="20">
        <v>48.002727736993393</v>
      </c>
      <c r="AT236" s="20">
        <v>-1.1641357020814198</v>
      </c>
      <c r="AU236" s="20">
        <v>-0.97578280393298999</v>
      </c>
      <c r="AV236" s="20">
        <v>-0.81467201654594945</v>
      </c>
      <c r="AW236" s="20">
        <v>-0.67791622548153729</v>
      </c>
      <c r="AX236" s="20">
        <v>-0.56256620895269727</v>
      </c>
      <c r="AY236" s="31">
        <f>AVERAGE(Tabla3[[#This Row],[Net emissions tCO2 2011]:[Net emissions tCO2 2013]])</f>
        <v>-3.3094387134421175</v>
      </c>
      <c r="AZ236" s="31">
        <f>AVERAGE(Tabla3[[#This Row],[Net emissions tCO2 2021]:[Net emissions tCO2 2023]])</f>
        <v>-0.6850514836600613</v>
      </c>
    </row>
    <row r="237" spans="1:52" x14ac:dyDescent="0.3">
      <c r="A237" s="26">
        <f>VALUE(MID(Tabla3[[#This Row],[COD]],1,1))</f>
        <v>5</v>
      </c>
      <c r="B237" s="30"/>
      <c r="C237" s="6">
        <v>51301</v>
      </c>
      <c r="D237" s="22">
        <v>0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4">
        <v>0</v>
      </c>
      <c r="R237" s="4">
        <v>0</v>
      </c>
      <c r="S237" s="20">
        <v>2.4561337812497443E-3</v>
      </c>
      <c r="T237" s="20">
        <v>-1.3005655721695557E-2</v>
      </c>
      <c r="U237" s="20">
        <v>-2.2821854904930702E-2</v>
      </c>
      <c r="V237" s="20">
        <v>-1.882719491835131E-2</v>
      </c>
      <c r="W237" s="20">
        <v>-2.0026561839158089E-2</v>
      </c>
      <c r="X237" s="20">
        <v>-2.1934862810788578E-2</v>
      </c>
      <c r="Y237" s="20">
        <v>-1.3870957262733317E-2</v>
      </c>
      <c r="Z237" s="20">
        <v>1.9403568387882399E-2</v>
      </c>
      <c r="AA237" s="20">
        <v>-1.3383383502839559E-2</v>
      </c>
      <c r="AB237" s="20">
        <v>0.25785436613924156</v>
      </c>
      <c r="AC237" s="20">
        <v>0.32374225832399489</v>
      </c>
      <c r="AD237" s="20">
        <v>-3.5411882326104961E-2</v>
      </c>
      <c r="AE237" s="20">
        <v>-3.7258207132672652E-2</v>
      </c>
      <c r="AF237" s="20">
        <v>-3.8688678000227593E-2</v>
      </c>
      <c r="AG237" s="9">
        <v>-1.8476394503090878E-2</v>
      </c>
      <c r="AH237" s="8">
        <v>-0.1449557236691876</v>
      </c>
      <c r="AI237" s="20">
        <f>AVERAGE(Tabla3[[#This Row],[Emissions from degradation per capita 2010]:[Emissions from degradation per capita 2022]])</f>
        <v>0</v>
      </c>
      <c r="AJ237" s="20">
        <f>AVERAGE(Tabla3[[#This Row],[Net emissions from deforestation per capita tCO2  2010]:[Net emissions from deforestation per capita tCO2  2023]])</f>
        <v>2.6301934872347593E-2</v>
      </c>
      <c r="AK237" s="20">
        <v>10.993654804873856</v>
      </c>
      <c r="AL237" s="20">
        <v>-57.419970011285884</v>
      </c>
      <c r="AM237" s="20">
        <v>-99.366356256068272</v>
      </c>
      <c r="AN237" s="20">
        <v>-80.825147784482169</v>
      </c>
      <c r="AO237" s="20">
        <v>-84.752409703317028</v>
      </c>
      <c r="AP237" s="20">
        <v>-91.490312783799155</v>
      </c>
      <c r="AQ237" s="20">
        <v>-57.009634349833938</v>
      </c>
      <c r="AR237" s="20">
        <v>78.565048402535837</v>
      </c>
      <c r="AS237" s="20">
        <v>-53.386316792826996</v>
      </c>
      <c r="AT237" s="20">
        <v>1012.8519501949409</v>
      </c>
      <c r="AU237" s="20">
        <v>1251.9113129388882</v>
      </c>
      <c r="AV237" s="20">
        <v>-134.77762413315548</v>
      </c>
      <c r="AW237" s="20">
        <v>-139.53198571185908</v>
      </c>
      <c r="AX237" s="20">
        <v>-142.52908975283844</v>
      </c>
      <c r="AY237" s="31">
        <f>AVERAGE(Tabla3[[#This Row],[Net emissions tCO2 2011]:[Net emissions tCO2 2013]])</f>
        <v>-79.203824683945442</v>
      </c>
      <c r="AZ237" s="31">
        <f>AVERAGE(Tabla3[[#This Row],[Net emissions tCO2 2021]:[Net emissions tCO2 2023]])</f>
        <v>-138.94623319928434</v>
      </c>
    </row>
    <row r="238" spans="1:52" x14ac:dyDescent="0.3">
      <c r="A238" s="26">
        <f>VALUE(MID(Tabla3[[#This Row],[COD]],1,1))</f>
        <v>5</v>
      </c>
      <c r="B238" s="30"/>
      <c r="C238" s="7">
        <v>51302</v>
      </c>
      <c r="D238" s="22">
        <v>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4">
        <v>0</v>
      </c>
      <c r="R238" s="4">
        <v>0</v>
      </c>
      <c r="S238" s="20">
        <v>-3.2398813946739616E-2</v>
      </c>
      <c r="T238" s="20">
        <v>-2.3551300597205171E-2</v>
      </c>
      <c r="U238" s="20">
        <v>-2.8473224568548477E-2</v>
      </c>
      <c r="V238" s="20">
        <v>-3.8158719129696476E-2</v>
      </c>
      <c r="W238" s="20">
        <v>-2.9790585432669988E-2</v>
      </c>
      <c r="X238" s="20">
        <v>2.3370015893985425E-2</v>
      </c>
      <c r="Y238" s="20">
        <v>-3.3614603281651702E-2</v>
      </c>
      <c r="Z238" s="20">
        <v>-3.4223138656794487E-2</v>
      </c>
      <c r="AA238" s="20">
        <v>0.16335334918228744</v>
      </c>
      <c r="AB238" s="20">
        <v>0.93925446775975141</v>
      </c>
      <c r="AC238" s="20">
        <v>0.32408484901606055</v>
      </c>
      <c r="AD238" s="20">
        <v>-5.4838339977986372E-2</v>
      </c>
      <c r="AE238" s="20">
        <v>-3.9641093950910498E-2</v>
      </c>
      <c r="AF238" s="20">
        <v>-4.5206547486473514E-2</v>
      </c>
      <c r="AG238" s="9">
        <v>-2.9908877798924455E-2</v>
      </c>
      <c r="AH238" s="8">
        <v>-4.642744320054052E-2</v>
      </c>
      <c r="AI238" s="20">
        <f>AVERAGE(Tabla3[[#This Row],[Emissions from degradation per capita 2010]:[Emissions from degradation per capita 2022]])</f>
        <v>0</v>
      </c>
      <c r="AJ238" s="20">
        <f>AVERAGE(Tabla3[[#This Row],[Net emissions from deforestation per capita tCO2  2010]:[Net emissions from deforestation per capita tCO2  2023]])</f>
        <v>7.7869022487386336E-2</v>
      </c>
      <c r="AK238" s="20">
        <v>-205.95926025942373</v>
      </c>
      <c r="AL238" s="20">
        <v>-146.46553841401897</v>
      </c>
      <c r="AM238" s="20">
        <v>-173.17415182591185</v>
      </c>
      <c r="AN238" s="20">
        <v>-226.85358522604557</v>
      </c>
      <c r="AO238" s="20">
        <v>-172.99392960751462</v>
      </c>
      <c r="AP238" s="20">
        <v>132.50799011889737</v>
      </c>
      <c r="AQ238" s="20">
        <v>-185.98959995737886</v>
      </c>
      <c r="AR238" s="20">
        <v>-184.63383305340625</v>
      </c>
      <c r="AS238" s="20">
        <v>858.9119100004674</v>
      </c>
      <c r="AT238" s="20">
        <v>4809.9221293976871</v>
      </c>
      <c r="AU238" s="20">
        <v>1614.9148026470298</v>
      </c>
      <c r="AV238" s="20">
        <v>-265.74659553332197</v>
      </c>
      <c r="AW238" s="20">
        <v>-186.66991141483754</v>
      </c>
      <c r="AX238" s="20">
        <v>-206.63912856067043</v>
      </c>
      <c r="AY238" s="31">
        <f>AVERAGE(Tabla3[[#This Row],[Net emissions tCO2 2011]:[Net emissions tCO2 2013]])</f>
        <v>-182.16442515532546</v>
      </c>
      <c r="AZ238" s="31">
        <f>AVERAGE(Tabla3[[#This Row],[Net emissions tCO2 2021]:[Net emissions tCO2 2023]])</f>
        <v>-219.68521183627664</v>
      </c>
    </row>
    <row r="239" spans="1:52" x14ac:dyDescent="0.3">
      <c r="A239" s="26">
        <f>VALUE(MID(Tabla3[[#This Row],[COD]],1,1))</f>
        <v>5</v>
      </c>
      <c r="B239" s="30"/>
      <c r="C239" s="6">
        <v>51401</v>
      </c>
      <c r="D239" s="22">
        <v>0</v>
      </c>
      <c r="E239" s="22">
        <v>0</v>
      </c>
      <c r="F239" s="22">
        <v>0</v>
      </c>
      <c r="G239" s="22">
        <v>0</v>
      </c>
      <c r="H239" s="22">
        <v>0</v>
      </c>
      <c r="I239" s="22">
        <v>0.73486841191691998</v>
      </c>
      <c r="J239" s="22">
        <v>0</v>
      </c>
      <c r="K239" s="22">
        <v>0</v>
      </c>
      <c r="L239" s="22">
        <v>0</v>
      </c>
      <c r="M239" s="22">
        <v>0</v>
      </c>
      <c r="N239" s="22">
        <v>1.549070632038105E-2</v>
      </c>
      <c r="O239" s="22">
        <v>0</v>
      </c>
      <c r="P239" s="22">
        <v>2.8337755950316641</v>
      </c>
      <c r="Q239" s="4">
        <v>0</v>
      </c>
      <c r="R239" s="4">
        <v>0.94975543378401506</v>
      </c>
      <c r="S239" s="20">
        <v>0</v>
      </c>
      <c r="T239" s="20">
        <v>0</v>
      </c>
      <c r="U239" s="20">
        <v>0</v>
      </c>
      <c r="V239" s="20">
        <v>0</v>
      </c>
      <c r="W239" s="20">
        <v>0</v>
      </c>
      <c r="X239" s="20">
        <v>0</v>
      </c>
      <c r="Y239" s="20">
        <v>0</v>
      </c>
      <c r="Z239" s="20">
        <v>0</v>
      </c>
      <c r="AA239" s="20">
        <v>0</v>
      </c>
      <c r="AB239" s="20">
        <v>0</v>
      </c>
      <c r="AC239" s="20">
        <v>0</v>
      </c>
      <c r="AD239" s="20">
        <v>0</v>
      </c>
      <c r="AE239" s="20">
        <v>0</v>
      </c>
      <c r="AF239" s="20">
        <v>0</v>
      </c>
      <c r="AG239" s="9">
        <v>0</v>
      </c>
      <c r="AH239" s="8">
        <v>0</v>
      </c>
      <c r="AI239" s="20">
        <f>AVERAGE(Tabla3[[#This Row],[Emissions from degradation per capita 2010]:[Emissions from degradation per capita 2022]])</f>
        <v>0.27570267025145889</v>
      </c>
      <c r="AJ239" s="20">
        <f>AVERAGE(Tabla3[[#This Row],[Net emissions from deforestation per capita tCO2  2010]:[Net emissions from deforestation per capita tCO2  2023]])</f>
        <v>0</v>
      </c>
      <c r="AK239" s="20">
        <v>0</v>
      </c>
      <c r="AL239" s="20">
        <v>0</v>
      </c>
      <c r="AM239" s="20">
        <v>0</v>
      </c>
      <c r="AN239" s="20">
        <v>0</v>
      </c>
      <c r="AO239" s="20">
        <v>0</v>
      </c>
      <c r="AP239" s="20">
        <v>0</v>
      </c>
      <c r="AQ239" s="20">
        <v>0</v>
      </c>
      <c r="AR239" s="20">
        <v>0</v>
      </c>
      <c r="AS239" s="20">
        <v>0</v>
      </c>
      <c r="AT239" s="20">
        <v>0</v>
      </c>
      <c r="AU239" s="20">
        <v>0</v>
      </c>
      <c r="AV239" s="20">
        <v>0</v>
      </c>
      <c r="AW239" s="20">
        <v>0</v>
      </c>
      <c r="AX239" s="20">
        <v>0</v>
      </c>
      <c r="AY239" s="31">
        <f>AVERAGE(Tabla3[[#This Row],[Net emissions tCO2 2011]:[Net emissions tCO2 2013]])</f>
        <v>0</v>
      </c>
      <c r="AZ239" s="31">
        <f>AVERAGE(Tabla3[[#This Row],[Net emissions tCO2 2021]:[Net emissions tCO2 2023]])</f>
        <v>0</v>
      </c>
    </row>
    <row r="240" spans="1:52" x14ac:dyDescent="0.3">
      <c r="A240" s="26">
        <f>VALUE(MID(Tabla3[[#This Row],[COD]],1,1))</f>
        <v>5</v>
      </c>
      <c r="B240" s="30"/>
      <c r="C240" s="7">
        <v>51402</v>
      </c>
      <c r="D240" s="22">
        <v>0</v>
      </c>
      <c r="E240" s="22">
        <v>0</v>
      </c>
      <c r="F240" s="22">
        <v>0</v>
      </c>
      <c r="G240" s="22">
        <v>0</v>
      </c>
      <c r="H240" s="22">
        <v>1.4592354690805922</v>
      </c>
      <c r="I240" s="22">
        <v>0.53893273188087587</v>
      </c>
      <c r="J240" s="22">
        <v>0</v>
      </c>
      <c r="K240" s="22">
        <v>0</v>
      </c>
      <c r="L240" s="22">
        <v>2.3668830939911589</v>
      </c>
      <c r="M240" s="22">
        <v>0</v>
      </c>
      <c r="N240" s="22">
        <v>0.66750109861734319</v>
      </c>
      <c r="O240" s="22">
        <v>0</v>
      </c>
      <c r="P240" s="22">
        <v>0</v>
      </c>
      <c r="Q240" s="4">
        <v>0</v>
      </c>
      <c r="R240" s="4">
        <v>0.22250036620578106</v>
      </c>
      <c r="S240" s="20">
        <v>0</v>
      </c>
      <c r="T240" s="20">
        <v>0</v>
      </c>
      <c r="U240" s="20">
        <v>0</v>
      </c>
      <c r="V240" s="20">
        <v>0</v>
      </c>
      <c r="W240" s="20">
        <v>0</v>
      </c>
      <c r="X240" s="20">
        <v>0</v>
      </c>
      <c r="Y240" s="20">
        <v>0</v>
      </c>
      <c r="Z240" s="20">
        <v>0</v>
      </c>
      <c r="AA240" s="20">
        <v>0</v>
      </c>
      <c r="AB240" s="20">
        <v>0</v>
      </c>
      <c r="AC240" s="20">
        <v>0</v>
      </c>
      <c r="AD240" s="20">
        <v>0</v>
      </c>
      <c r="AE240" s="20">
        <v>0</v>
      </c>
      <c r="AF240" s="20">
        <v>0</v>
      </c>
      <c r="AG240" s="9">
        <v>0</v>
      </c>
      <c r="AH240" s="8">
        <v>0</v>
      </c>
      <c r="AI240" s="20">
        <f>AVERAGE(Tabla3[[#This Row],[Emissions from degradation per capita 2010]:[Emissions from degradation per capita 2022]])</f>
        <v>0.38711941488999774</v>
      </c>
      <c r="AJ240" s="20">
        <f>AVERAGE(Tabla3[[#This Row],[Net emissions from deforestation per capita tCO2  2010]:[Net emissions from deforestation per capita tCO2  2023]])</f>
        <v>0</v>
      </c>
      <c r="AK240" s="20">
        <v>0</v>
      </c>
      <c r="AL240" s="20">
        <v>0</v>
      </c>
      <c r="AM240" s="20">
        <v>0</v>
      </c>
      <c r="AN240" s="20">
        <v>0</v>
      </c>
      <c r="AO240" s="20">
        <v>0</v>
      </c>
      <c r="AP240" s="20">
        <v>0</v>
      </c>
      <c r="AQ240" s="20">
        <v>0</v>
      </c>
      <c r="AR240" s="20">
        <v>0</v>
      </c>
      <c r="AS240" s="20">
        <v>0</v>
      </c>
      <c r="AT240" s="20">
        <v>0</v>
      </c>
      <c r="AU240" s="20">
        <v>0</v>
      </c>
      <c r="AV240" s="20">
        <v>0</v>
      </c>
      <c r="AW240" s="20">
        <v>0</v>
      </c>
      <c r="AX240" s="20">
        <v>0</v>
      </c>
      <c r="AY240" s="31">
        <f>AVERAGE(Tabla3[[#This Row],[Net emissions tCO2 2011]:[Net emissions tCO2 2013]])</f>
        <v>0</v>
      </c>
      <c r="AZ240" s="31">
        <f>AVERAGE(Tabla3[[#This Row],[Net emissions tCO2 2021]:[Net emissions tCO2 2023]])</f>
        <v>0</v>
      </c>
    </row>
    <row r="241" spans="1:52" x14ac:dyDescent="0.3">
      <c r="A241" s="26">
        <f>VALUE(MID(Tabla3[[#This Row],[COD]],1,1))</f>
        <v>5</v>
      </c>
      <c r="B241" s="30"/>
      <c r="C241" s="6">
        <v>51501</v>
      </c>
      <c r="D241" s="22">
        <v>0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4">
        <v>0</v>
      </c>
      <c r="R241" s="4">
        <v>0</v>
      </c>
      <c r="S241" s="20">
        <v>0</v>
      </c>
      <c r="T241" s="20">
        <v>1.6397808425848315E-3</v>
      </c>
      <c r="U241" s="20">
        <v>-5.8937021067447078E-5</v>
      </c>
      <c r="V241" s="20">
        <v>-2.3207202843738795E-5</v>
      </c>
      <c r="W241" s="20">
        <v>-7.8358637571401826E-5</v>
      </c>
      <c r="X241" s="20">
        <v>-5.2708101628258683E-5</v>
      </c>
      <c r="Y241" s="20">
        <v>-6.2273843933684293E-5</v>
      </c>
      <c r="Z241" s="20">
        <v>-7.3008911612482052E-5</v>
      </c>
      <c r="AA241" s="20">
        <v>-8.4816411439012304E-5</v>
      </c>
      <c r="AB241" s="20">
        <v>1.398416768811012E-3</v>
      </c>
      <c r="AC241" s="20">
        <v>-1.2466196269934448E-4</v>
      </c>
      <c r="AD241" s="20">
        <v>-1.3368402651229287E-4</v>
      </c>
      <c r="AE241" s="20">
        <v>1.5147846287313787E-3</v>
      </c>
      <c r="AF241" s="20">
        <v>2.2522000136871898E-4</v>
      </c>
      <c r="AG241" s="9">
        <v>5.1924724768611925E-4</v>
      </c>
      <c r="AH241" s="8">
        <v>5.3520653407625608E-4</v>
      </c>
      <c r="AI241" s="20">
        <f>AVERAGE(Tabla3[[#This Row],[Emissions from degradation per capita 2010]:[Emissions from degradation per capita 2022]])</f>
        <v>0</v>
      </c>
      <c r="AJ241" s="20">
        <f>AVERAGE(Tabla3[[#This Row],[Net emissions from deforestation per capita tCO2  2010]:[Net emissions from deforestation per capita tCO2  2023]])</f>
        <v>2.9189615158487712E-4</v>
      </c>
      <c r="AK241" s="20">
        <v>0</v>
      </c>
      <c r="AL241" s="20">
        <v>72.776753355599993</v>
      </c>
      <c r="AM241" s="20">
        <v>-2.6380799999999986</v>
      </c>
      <c r="AN241" s="20">
        <v>-1.0475731363663692</v>
      </c>
      <c r="AO241" s="20">
        <v>-3.566885182250211</v>
      </c>
      <c r="AP241" s="20">
        <v>-2.4192491566354453</v>
      </c>
      <c r="AQ241" s="20">
        <v>-2.8819089495630417</v>
      </c>
      <c r="AR241" s="20">
        <v>-3.4063767891035752</v>
      </c>
      <c r="AS241" s="20">
        <v>-3.9895095448568219</v>
      </c>
      <c r="AT241" s="20">
        <v>66.307329509942946</v>
      </c>
      <c r="AU241" s="20">
        <v>-5.9582185072151699</v>
      </c>
      <c r="AV241" s="20">
        <v>-6.440094293203197</v>
      </c>
      <c r="AW241" s="20">
        <v>73.548852863423363</v>
      </c>
      <c r="AX241" s="20">
        <v>11.020690326975526</v>
      </c>
      <c r="AY241" s="31">
        <f>AVERAGE(Tabla3[[#This Row],[Net emissions tCO2 2011]:[Net emissions tCO2 2013]])</f>
        <v>23.03036673974454</v>
      </c>
      <c r="AZ241" s="31">
        <f>AVERAGE(Tabla3[[#This Row],[Net emissions tCO2 2021]:[Net emissions tCO2 2023]])</f>
        <v>26.043149632398563</v>
      </c>
    </row>
    <row r="242" spans="1:52" x14ac:dyDescent="0.3">
      <c r="A242" s="26">
        <f>VALUE(MID(Tabla3[[#This Row],[COD]],1,1))</f>
        <v>5</v>
      </c>
      <c r="B242" s="30"/>
      <c r="C242" s="7">
        <v>51601</v>
      </c>
      <c r="D242" s="22">
        <v>0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4">
        <v>0</v>
      </c>
      <c r="R242" s="4">
        <v>0</v>
      </c>
      <c r="S242" s="20">
        <v>0</v>
      </c>
      <c r="T242" s="20">
        <v>0</v>
      </c>
      <c r="U242" s="20">
        <v>0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20">
        <v>0</v>
      </c>
      <c r="AG242" s="9">
        <v>0</v>
      </c>
      <c r="AH242" s="8">
        <v>0</v>
      </c>
      <c r="AI242" s="20">
        <f>AVERAGE(Tabla3[[#This Row],[Emissions from degradation per capita 2010]:[Emissions from degradation per capita 2022]])</f>
        <v>0</v>
      </c>
      <c r="AJ242" s="20">
        <f>AVERAGE(Tabla3[[#This Row],[Net emissions from deforestation per capita tCO2  2010]:[Net emissions from deforestation per capita tCO2  2023]])</f>
        <v>0</v>
      </c>
      <c r="AK242" s="20">
        <v>0</v>
      </c>
      <c r="AL242" s="20">
        <v>0</v>
      </c>
      <c r="AM242" s="20">
        <v>0</v>
      </c>
      <c r="AN242" s="20">
        <v>0</v>
      </c>
      <c r="AO242" s="20">
        <v>0</v>
      </c>
      <c r="AP242" s="20">
        <v>0</v>
      </c>
      <c r="AQ242" s="20">
        <v>0</v>
      </c>
      <c r="AR242" s="20">
        <v>0</v>
      </c>
      <c r="AS242" s="20">
        <v>0</v>
      </c>
      <c r="AT242" s="20">
        <v>0</v>
      </c>
      <c r="AU242" s="20">
        <v>0</v>
      </c>
      <c r="AV242" s="20">
        <v>0</v>
      </c>
      <c r="AW242" s="20">
        <v>0</v>
      </c>
      <c r="AX242" s="20">
        <v>0</v>
      </c>
      <c r="AY242" s="31">
        <f>AVERAGE(Tabla3[[#This Row],[Net emissions tCO2 2011]:[Net emissions tCO2 2013]])</f>
        <v>0</v>
      </c>
      <c r="AZ242" s="31">
        <f>AVERAGE(Tabla3[[#This Row],[Net emissions tCO2 2021]:[Net emissions tCO2 2023]])</f>
        <v>0</v>
      </c>
    </row>
    <row r="243" spans="1:52" x14ac:dyDescent="0.3">
      <c r="A243" s="26">
        <f>VALUE(MID(Tabla3[[#This Row],[COD]],1,1))</f>
        <v>6</v>
      </c>
      <c r="B243" s="30"/>
      <c r="C243" s="6">
        <v>60101</v>
      </c>
      <c r="D243" s="22">
        <v>1.6672075118378933E-2</v>
      </c>
      <c r="E243" s="22">
        <v>2.1490249013773977E-4</v>
      </c>
      <c r="F243" s="22">
        <v>1.3196697607026016E-5</v>
      </c>
      <c r="G243" s="22">
        <v>0.11443280149383593</v>
      </c>
      <c r="H243" s="22">
        <v>0</v>
      </c>
      <c r="I243" s="22">
        <v>3.3163525806915133E-5</v>
      </c>
      <c r="J243" s="22">
        <v>0</v>
      </c>
      <c r="K243" s="22">
        <v>0.10807156675649177</v>
      </c>
      <c r="L243" s="22">
        <v>3.0257762032541921E-2</v>
      </c>
      <c r="M243" s="22">
        <v>0</v>
      </c>
      <c r="N243" s="22">
        <v>1.699121786600165E-4</v>
      </c>
      <c r="O243" s="22">
        <v>0</v>
      </c>
      <c r="P243" s="22">
        <v>2.7048512149610245E-4</v>
      </c>
      <c r="Q243" s="4">
        <v>3.8220300227193561E-2</v>
      </c>
      <c r="R243" s="4">
        <v>1.4679910005203965E-4</v>
      </c>
      <c r="S243" s="20">
        <v>2.0551373999699828E-3</v>
      </c>
      <c r="T243" s="20">
        <v>4.9248312648990877E-2</v>
      </c>
      <c r="U243" s="20">
        <v>-5.6903803752834069E-4</v>
      </c>
      <c r="V243" s="20">
        <v>1.2869831968628851E-2</v>
      </c>
      <c r="W243" s="20">
        <v>6.5922689658129748E-3</v>
      </c>
      <c r="X243" s="20">
        <v>-7.0913526705300026E-3</v>
      </c>
      <c r="Y243" s="20">
        <v>7.5453389513387313E-3</v>
      </c>
      <c r="Z243" s="20">
        <v>-1.3115498022113427E-3</v>
      </c>
      <c r="AA243" s="20">
        <v>-4.2469850506241212E-3</v>
      </c>
      <c r="AB243" s="20">
        <v>2.7283082417483763E-2</v>
      </c>
      <c r="AC243" s="20">
        <v>1.5982157295922735E-2</v>
      </c>
      <c r="AD243" s="20">
        <v>7.3935830013145992E-2</v>
      </c>
      <c r="AE243" s="20">
        <v>2.7095310602677112E-3</v>
      </c>
      <c r="AF243" s="20">
        <v>1.9869297217613591E-2</v>
      </c>
      <c r="AG243" s="9">
        <v>2.0517088720381608E-2</v>
      </c>
      <c r="AH243" s="8">
        <v>0.25398876709359108</v>
      </c>
      <c r="AI243" s="20">
        <f>AVERAGE(Tabla3[[#This Row],[Emissions from degradation per capita 2010]:[Emissions from degradation per capita 2022]])</f>
        <v>2.0779681954996639E-2</v>
      </c>
      <c r="AJ243" s="20">
        <f>AVERAGE(Tabla3[[#This Row],[Net emissions from deforestation per capita tCO2  2010]:[Net emissions from deforestation per capita tCO2  2023]])</f>
        <v>1.4633704455591529E-2</v>
      </c>
      <c r="AK243" s="20">
        <v>410.65550012460199</v>
      </c>
      <c r="AL243" s="20">
        <v>9978.3976190626381</v>
      </c>
      <c r="AM243" s="20">
        <v>-116.88496521262141</v>
      </c>
      <c r="AN243" s="20">
        <v>2679.5376253644326</v>
      </c>
      <c r="AO243" s="20">
        <v>1390.9489749796403</v>
      </c>
      <c r="AP243" s="20">
        <v>-1516.0744701379504</v>
      </c>
      <c r="AQ243" s="20">
        <v>1634.2147821146505</v>
      </c>
      <c r="AR243" s="20">
        <v>-287.72910715892658</v>
      </c>
      <c r="AS243" s="20">
        <v>-943.57390362241404</v>
      </c>
      <c r="AT243" s="20">
        <v>6137.8750514613221</v>
      </c>
      <c r="AU243" s="20">
        <v>3640.160074348546</v>
      </c>
      <c r="AV243" s="20">
        <v>17046.571032000928</v>
      </c>
      <c r="AW243" s="20">
        <v>632.27720150665118</v>
      </c>
      <c r="AX243" s="20">
        <v>4692.0947993450145</v>
      </c>
      <c r="AY243" s="31">
        <f>AVERAGE(Tabla3[[#This Row],[Net emissions tCO2 2011]:[Net emissions tCO2 2013]])</f>
        <v>4180.3500930714836</v>
      </c>
      <c r="AZ243" s="31">
        <f>AVERAGE(Tabla3[[#This Row],[Net emissions tCO2 2021]:[Net emissions tCO2 2023]])</f>
        <v>7456.9810109508644</v>
      </c>
    </row>
    <row r="244" spans="1:52" x14ac:dyDescent="0.3">
      <c r="A244" s="26">
        <f>VALUE(MID(Tabla3[[#This Row],[COD]],1,1))</f>
        <v>6</v>
      </c>
      <c r="B244" s="30"/>
      <c r="C244" s="7">
        <v>60201</v>
      </c>
      <c r="D244" s="22">
        <v>2.3801028514831928</v>
      </c>
      <c r="E244" s="22">
        <v>0.29218109690954996</v>
      </c>
      <c r="F244" s="22">
        <v>1.2093313764600866</v>
      </c>
      <c r="G244" s="22">
        <v>20.16974851475825</v>
      </c>
      <c r="H244" s="22">
        <v>6.2628556871980573E-2</v>
      </c>
      <c r="I244" s="22">
        <v>0.11741508926435455</v>
      </c>
      <c r="J244" s="22">
        <v>0.52561575911019054</v>
      </c>
      <c r="K244" s="22">
        <v>1.4097492928499831</v>
      </c>
      <c r="L244" s="22">
        <v>0.38312458882085126</v>
      </c>
      <c r="M244" s="22">
        <v>0.52774956366063119</v>
      </c>
      <c r="N244" s="22">
        <v>8.9722196109254302</v>
      </c>
      <c r="O244" s="22">
        <v>0.16472380061622213</v>
      </c>
      <c r="P244" s="22">
        <v>36.462268090016835</v>
      </c>
      <c r="Q244" s="4">
        <v>7.2237536627092958</v>
      </c>
      <c r="R244" s="4">
        <v>15.199737167186163</v>
      </c>
      <c r="S244" s="20">
        <v>0.63964551974685857</v>
      </c>
      <c r="T244" s="20">
        <v>0.96940273457028125</v>
      </c>
      <c r="U244" s="20">
        <v>1.0684191777120591</v>
      </c>
      <c r="V244" s="20">
        <v>3.7387466268791893</v>
      </c>
      <c r="W244" s="20">
        <v>0.33408911140765635</v>
      </c>
      <c r="X244" s="20">
        <v>0.46048618015487164</v>
      </c>
      <c r="Y244" s="20">
        <v>0.79565334019176237</v>
      </c>
      <c r="Z244" s="20">
        <v>0.76086680693718067</v>
      </c>
      <c r="AA244" s="20">
        <v>0.19567864783323594</v>
      </c>
      <c r="AB244" s="20">
        <v>1.8151795559201696</v>
      </c>
      <c r="AC244" s="20">
        <v>3.8448082893905711</v>
      </c>
      <c r="AD244" s="20">
        <v>2.4310913967436552</v>
      </c>
      <c r="AE244" s="20">
        <v>1.0560328855563703</v>
      </c>
      <c r="AF244" s="20">
        <v>10.676683257272096</v>
      </c>
      <c r="AG244" s="9">
        <v>1.9255400756191072</v>
      </c>
      <c r="AH244" s="8">
        <v>4.7212691798573738</v>
      </c>
      <c r="AI244" s="20">
        <f>AVERAGE(Tabla3[[#This Row],[Emissions from degradation per capita 2010]:[Emissions from degradation per capita 2022]])</f>
        <v>5.5905275532113503</v>
      </c>
      <c r="AJ244" s="20">
        <f>AVERAGE(Tabla3[[#This Row],[Net emissions from deforestation per capita tCO2  2010]:[Net emissions from deforestation per capita tCO2  2023]])</f>
        <v>2.0561988235939967</v>
      </c>
      <c r="AK244" s="20">
        <v>12045.164782353093</v>
      </c>
      <c r="AL244" s="20">
        <v>18182.117689600196</v>
      </c>
      <c r="AM244" s="20">
        <v>19959.138658838976</v>
      </c>
      <c r="AN244" s="20">
        <v>69563.119739714195</v>
      </c>
      <c r="AO244" s="20">
        <v>6191.0053234952793</v>
      </c>
      <c r="AP244" s="20">
        <v>8499.1934271184655</v>
      </c>
      <c r="AQ244" s="20">
        <v>14625.699699404977</v>
      </c>
      <c r="AR244" s="20">
        <v>13929.188634598966</v>
      </c>
      <c r="AS244" s="20">
        <v>3567.6131072955577</v>
      </c>
      <c r="AT244" s="20">
        <v>32958.215196842517</v>
      </c>
      <c r="AU244" s="20">
        <v>69521.823488760303</v>
      </c>
      <c r="AV244" s="20">
        <v>43779.093872559744</v>
      </c>
      <c r="AW244" s="20">
        <v>18937.837736682388</v>
      </c>
      <c r="AX244" s="20">
        <v>190664.20960836508</v>
      </c>
      <c r="AY244" s="31">
        <f>AVERAGE(Tabla3[[#This Row],[Net emissions tCO2 2011]:[Net emissions tCO2 2013]])</f>
        <v>35901.458696051122</v>
      </c>
      <c r="AZ244" s="31">
        <f>AVERAGE(Tabla3[[#This Row],[Net emissions tCO2 2021]:[Net emissions tCO2 2023]])</f>
        <v>84460.380405869073</v>
      </c>
    </row>
    <row r="245" spans="1:52" x14ac:dyDescent="0.3">
      <c r="A245" s="26">
        <f>VALUE(MID(Tabla3[[#This Row],[COD]],1,1))</f>
        <v>6</v>
      </c>
      <c r="B245" s="30"/>
      <c r="C245" s="6">
        <v>60202</v>
      </c>
      <c r="D245" s="22">
        <v>0.80638880073466723</v>
      </c>
      <c r="E245" s="22">
        <v>0.12055934482408864</v>
      </c>
      <c r="F245" s="22">
        <v>0.68080783258704991</v>
      </c>
      <c r="G245" s="22">
        <v>8.2644772199757082</v>
      </c>
      <c r="H245" s="22">
        <v>0.10113354294580508</v>
      </c>
      <c r="I245" s="22">
        <v>0.54109308087235786</v>
      </c>
      <c r="J245" s="22">
        <v>0.83167211058282742</v>
      </c>
      <c r="K245" s="22">
        <v>0.41893834092423626</v>
      </c>
      <c r="L245" s="22">
        <v>0.29333829552085522</v>
      </c>
      <c r="M245" s="22">
        <v>0.25706655264040068</v>
      </c>
      <c r="N245" s="22">
        <v>1.6037533155211865</v>
      </c>
      <c r="O245" s="22">
        <v>0.21662079709974474</v>
      </c>
      <c r="P245" s="22">
        <v>2.3338756434461909</v>
      </c>
      <c r="Q245" s="4">
        <v>3.0219481324622826</v>
      </c>
      <c r="R245" s="4">
        <v>1.3847499186890406</v>
      </c>
      <c r="S245" s="20">
        <v>1.1214596214503081E-2</v>
      </c>
      <c r="T245" s="20">
        <v>0.11900684353128251</v>
      </c>
      <c r="U245" s="20">
        <v>7.9602442267673656E-2</v>
      </c>
      <c r="V245" s="20">
        <v>0.86975259867096411</v>
      </c>
      <c r="W245" s="20">
        <v>0.10557264918393353</v>
      </c>
      <c r="X245" s="20">
        <v>-2.4634874815020768E-3</v>
      </c>
      <c r="Y245" s="20">
        <v>-6.2446270313412655E-3</v>
      </c>
      <c r="Z245" s="20">
        <v>1.2181091746659732E-2</v>
      </c>
      <c r="AA245" s="20">
        <v>4.8303227843358242E-2</v>
      </c>
      <c r="AB245" s="20">
        <v>7.68637392875402E-2</v>
      </c>
      <c r="AC245" s="20">
        <v>0.29810023104200695</v>
      </c>
      <c r="AD245" s="20">
        <v>8.1745564515507046E-2</v>
      </c>
      <c r="AE245" s="20">
        <v>0.70903015999629893</v>
      </c>
      <c r="AF245" s="20">
        <v>2.6857848343291733</v>
      </c>
      <c r="AG245" s="9">
        <v>2.9653795807323431</v>
      </c>
      <c r="AH245" s="8">
        <v>1.1588535196136598</v>
      </c>
      <c r="AI245" s="20">
        <f>AVERAGE(Tabla3[[#This Row],[Emissions from degradation per capita 2010]:[Emissions from degradation per capita 2022]])</f>
        <v>1.266901913667317</v>
      </c>
      <c r="AJ245" s="20">
        <f>AVERAGE(Tabla3[[#This Row],[Net emissions from deforestation per capita tCO2  2010]:[Net emissions from deforestation per capita tCO2  2023]])</f>
        <v>0.36346070457971841</v>
      </c>
      <c r="AK245" s="20">
        <v>382.36165793348255</v>
      </c>
      <c r="AL245" s="20">
        <v>4081.9347331229901</v>
      </c>
      <c r="AM245" s="20">
        <v>2746.6822704460797</v>
      </c>
      <c r="AN245" s="20">
        <v>30189.112699869165</v>
      </c>
      <c r="AO245" s="20">
        <v>3686.0690462570392</v>
      </c>
      <c r="AP245" s="20">
        <v>-86.520143837834439</v>
      </c>
      <c r="AQ245" s="20">
        <v>-220.59769450916156</v>
      </c>
      <c r="AR245" s="20">
        <v>432.80637085056696</v>
      </c>
      <c r="AS245" s="20">
        <v>1726.1641502102502</v>
      </c>
      <c r="AT245" s="20">
        <v>2762.5596537334823</v>
      </c>
      <c r="AU245" s="20">
        <v>10775.130951244382</v>
      </c>
      <c r="AV245" s="20">
        <v>2971.6147612677123</v>
      </c>
      <c r="AW245" s="20">
        <v>25920.015558984702</v>
      </c>
      <c r="AX245" s="20">
        <v>98734.822079609061</v>
      </c>
      <c r="AY245" s="31">
        <f>AVERAGE(Tabla3[[#This Row],[Net emissions tCO2 2011]:[Net emissions tCO2 2013]])</f>
        <v>12339.243234479412</v>
      </c>
      <c r="AZ245" s="31">
        <f>AVERAGE(Tabla3[[#This Row],[Net emissions tCO2 2021]:[Net emissions tCO2 2023]])</f>
        <v>42542.150799953823</v>
      </c>
    </row>
    <row r="246" spans="1:52" x14ac:dyDescent="0.3">
      <c r="A246" s="26">
        <f>VALUE(MID(Tabla3[[#This Row],[COD]],1,1))</f>
        <v>6</v>
      </c>
      <c r="B246" s="30" t="s">
        <v>397</v>
      </c>
      <c r="C246" s="7">
        <v>60301</v>
      </c>
      <c r="D246" s="22">
        <v>15.529025487102151</v>
      </c>
      <c r="E246" s="22">
        <v>7.7466352850779616</v>
      </c>
      <c r="F246" s="22">
        <v>6.9069716300253061</v>
      </c>
      <c r="G246" s="22">
        <v>2.6018142403493862</v>
      </c>
      <c r="H246" s="22">
        <v>2.3858853821207697</v>
      </c>
      <c r="I246" s="22">
        <v>0.82027166746652391</v>
      </c>
      <c r="J246" s="22">
        <v>1.8442190487454344</v>
      </c>
      <c r="K246" s="22">
        <v>1.4592165533208936</v>
      </c>
      <c r="L246" s="22">
        <v>6.7483290178155944</v>
      </c>
      <c r="M246" s="22">
        <v>1.9210994396043239</v>
      </c>
      <c r="N246" s="22">
        <v>4.7819258844306205</v>
      </c>
      <c r="O246" s="22">
        <v>11.082558602266113</v>
      </c>
      <c r="P246" s="22">
        <v>9.8246889640146922</v>
      </c>
      <c r="Q246" s="4">
        <v>5.7518070518175515</v>
      </c>
      <c r="R246" s="4">
        <v>8.5630578169038092</v>
      </c>
      <c r="S246" s="20">
        <v>4.0212546519103576</v>
      </c>
      <c r="T246" s="20">
        <v>4.1794727901205757</v>
      </c>
      <c r="U246" s="20">
        <v>3.8048891459105847</v>
      </c>
      <c r="V246" s="20">
        <v>3.8036919296890042</v>
      </c>
      <c r="W246" s="20">
        <v>1.711535398097709</v>
      </c>
      <c r="X246" s="20">
        <v>0.85572079267016898</v>
      </c>
      <c r="Y246" s="20">
        <v>1.9504316027565154</v>
      </c>
      <c r="Z246" s="20">
        <v>1.5360875785908197</v>
      </c>
      <c r="AA246" s="20">
        <v>5.6370143362082619</v>
      </c>
      <c r="AB246" s="20">
        <v>5.8217954262577578</v>
      </c>
      <c r="AC246" s="20">
        <v>4.2650718836565833</v>
      </c>
      <c r="AD246" s="20">
        <v>6.4934229556769223</v>
      </c>
      <c r="AE246" s="20">
        <v>7.8199725134585218</v>
      </c>
      <c r="AF246" s="20">
        <v>9.0366208382664031</v>
      </c>
      <c r="AG246" s="9">
        <v>3.9271489617935837</v>
      </c>
      <c r="AH246" s="8">
        <v>7.7811022413726763</v>
      </c>
      <c r="AI246" s="20">
        <f>AVERAGE(Tabla3[[#This Row],[Emissions from degradation per capita 2010]:[Emissions from degradation per capita 2022]])</f>
        <v>5.6655877847953668</v>
      </c>
      <c r="AJ246" s="20">
        <f>AVERAGE(Tabla3[[#This Row],[Net emissions from deforestation per capita tCO2  2010]:[Net emissions from deforestation per capita tCO2  2023]])</f>
        <v>4.3526415602335842</v>
      </c>
      <c r="AK246" s="20">
        <v>366541.38277628104</v>
      </c>
      <c r="AL246" s="20">
        <v>382881.50230294594</v>
      </c>
      <c r="AM246" s="20">
        <v>350312.33877484163</v>
      </c>
      <c r="AN246" s="20">
        <v>351948.00687026419</v>
      </c>
      <c r="AO246" s="20">
        <v>159150.54206291167</v>
      </c>
      <c r="AP246" s="20">
        <v>79963.68519185661</v>
      </c>
      <c r="AQ246" s="20">
        <v>183155.27965685059</v>
      </c>
      <c r="AR246" s="20">
        <v>144951.3682661441</v>
      </c>
      <c r="AS246" s="20">
        <v>534518.61040227604</v>
      </c>
      <c r="AT246" s="20">
        <v>554712.31180469168</v>
      </c>
      <c r="AU246" s="20">
        <v>408342.24721316493</v>
      </c>
      <c r="AV246" s="20">
        <v>624667.28833611996</v>
      </c>
      <c r="AW246" s="20">
        <v>755870.72317838727</v>
      </c>
      <c r="AX246" s="20">
        <v>877618.54257075652</v>
      </c>
      <c r="AY246" s="31">
        <f>AVERAGE(Tabla3[[#This Row],[Net emissions tCO2 2011]:[Net emissions tCO2 2013]])</f>
        <v>361713.94931601727</v>
      </c>
      <c r="AZ246" s="31">
        <f>AVERAGE(Tabla3[[#This Row],[Net emissions tCO2 2021]:[Net emissions tCO2 2023]])</f>
        <v>752718.8513617547</v>
      </c>
    </row>
    <row r="247" spans="1:52" x14ac:dyDescent="0.3">
      <c r="A247" s="26">
        <f>VALUE(MID(Tabla3[[#This Row],[COD]],1,1))</f>
        <v>6</v>
      </c>
      <c r="B247" s="30" t="s">
        <v>397</v>
      </c>
      <c r="C247" s="6">
        <v>60302</v>
      </c>
      <c r="D247" s="22">
        <v>1.6752544830163536</v>
      </c>
      <c r="E247" s="22">
        <v>1.1513867179770307</v>
      </c>
      <c r="F247" s="22">
        <v>1.1560707228215867</v>
      </c>
      <c r="G247" s="22">
        <v>9.986618046052758</v>
      </c>
      <c r="H247" s="22">
        <v>0.53851520212264881</v>
      </c>
      <c r="I247" s="22">
        <v>0.34397021204838074</v>
      </c>
      <c r="J247" s="22">
        <v>0.9928715388560837</v>
      </c>
      <c r="K247" s="22">
        <v>1.4351670687647058</v>
      </c>
      <c r="L247" s="22">
        <v>1.1961085022718894</v>
      </c>
      <c r="M247" s="22">
        <v>2.0563972970900726</v>
      </c>
      <c r="N247" s="22">
        <v>4.9457195801974629</v>
      </c>
      <c r="O247" s="22">
        <v>3.2187529275500286</v>
      </c>
      <c r="P247" s="22">
        <v>15.347537203246789</v>
      </c>
      <c r="Q247" s="4">
        <v>4.0980251622837924</v>
      </c>
      <c r="R247" s="4">
        <v>7.8373365703314271</v>
      </c>
      <c r="S247" s="20">
        <v>4.3147901918384948</v>
      </c>
      <c r="T247" s="20">
        <v>2.6007770674648643</v>
      </c>
      <c r="U247" s="20">
        <v>4.9853830130338181</v>
      </c>
      <c r="V247" s="20">
        <v>10.363074682933123</v>
      </c>
      <c r="W247" s="20">
        <v>5.361774041922116</v>
      </c>
      <c r="X247" s="20">
        <v>3.8780877608112165</v>
      </c>
      <c r="Y247" s="20">
        <v>6.0165740325384522</v>
      </c>
      <c r="Z247" s="20">
        <v>7.9368225041500855</v>
      </c>
      <c r="AA247" s="20">
        <v>3.5060511596675639</v>
      </c>
      <c r="AB247" s="20">
        <v>4.1916926274329205</v>
      </c>
      <c r="AC247" s="20">
        <v>5.5785287287078802</v>
      </c>
      <c r="AD247" s="20">
        <v>2.53655640707324</v>
      </c>
      <c r="AE247" s="20">
        <v>-1.6271387377579833</v>
      </c>
      <c r="AF247" s="20">
        <v>29.657188982462127</v>
      </c>
      <c r="AG247" s="9">
        <v>37.38210573731714</v>
      </c>
      <c r="AH247" s="8">
        <v>10.198286627074099</v>
      </c>
      <c r="AI247" s="20">
        <f>AVERAGE(Tabla3[[#This Row],[Emissions from degradation per capita 2010]:[Emissions from degradation per capita 2022]])</f>
        <v>3.3880284232319839</v>
      </c>
      <c r="AJ247" s="20">
        <f>AVERAGE(Tabla3[[#This Row],[Net emissions from deforestation per capita tCO2  2010]:[Net emissions from deforestation per capita tCO2  2023]])</f>
        <v>6.3785830330198516</v>
      </c>
      <c r="AK247" s="20">
        <v>66857.674022537482</v>
      </c>
      <c r="AL247" s="20">
        <v>40327.649208110182</v>
      </c>
      <c r="AM247" s="20">
        <v>77358.188213245754</v>
      </c>
      <c r="AN247" s="20">
        <v>160917.82367658554</v>
      </c>
      <c r="AO247" s="20">
        <v>83316.606837427767</v>
      </c>
      <c r="AP247" s="20">
        <v>60304.264680614418</v>
      </c>
      <c r="AQ247" s="20">
        <v>93623.90852033085</v>
      </c>
      <c r="AR247" s="20">
        <v>123592.20003462513</v>
      </c>
      <c r="AS247" s="20">
        <v>54638.301272259312</v>
      </c>
      <c r="AT247" s="20">
        <v>65369.446524816391</v>
      </c>
      <c r="AU247" s="20">
        <v>87058.519340215178</v>
      </c>
      <c r="AV247" s="20">
        <v>39613.401409262791</v>
      </c>
      <c r="AW247" s="20">
        <v>-25428.924193681763</v>
      </c>
      <c r="AX247" s="20">
        <v>463808.77849672519</v>
      </c>
      <c r="AY247" s="31">
        <f>AVERAGE(Tabla3[[#This Row],[Net emissions tCO2 2011]:[Net emissions tCO2 2013]])</f>
        <v>92867.887032647151</v>
      </c>
      <c r="AZ247" s="31">
        <f>AVERAGE(Tabla3[[#This Row],[Net emissions tCO2 2021]:[Net emissions tCO2 2023]])</f>
        <v>159331.08523743541</v>
      </c>
    </row>
    <row r="248" spans="1:52" x14ac:dyDescent="0.3">
      <c r="A248" s="26">
        <f>VALUE(MID(Tabla3[[#This Row],[COD]],1,1))</f>
        <v>6</v>
      </c>
      <c r="B248" s="30" t="s">
        <v>397</v>
      </c>
      <c r="C248" s="7">
        <v>60303</v>
      </c>
      <c r="D248" s="22">
        <v>0.5933530995597327</v>
      </c>
      <c r="E248" s="22">
        <v>0.12360026523800741</v>
      </c>
      <c r="F248" s="22">
        <v>0.27265518989293708</v>
      </c>
      <c r="G248" s="22">
        <v>0.63450936223113974</v>
      </c>
      <c r="H248" s="22">
        <v>2.3280463442952581</v>
      </c>
      <c r="I248" s="22">
        <v>0.62104353623794106</v>
      </c>
      <c r="J248" s="22">
        <v>0.24141601756543968</v>
      </c>
      <c r="K248" s="22">
        <v>8.4023535458549223E-2</v>
      </c>
      <c r="L248" s="22">
        <v>0.75832036580199791</v>
      </c>
      <c r="M248" s="22">
        <v>0.23153342873502061</v>
      </c>
      <c r="N248" s="22">
        <v>4.799210471905428</v>
      </c>
      <c r="O248" s="22">
        <v>5.9088158204008803</v>
      </c>
      <c r="P248" s="22">
        <v>1.9350964114100586</v>
      </c>
      <c r="Q248" s="4">
        <v>0.34358827245402807</v>
      </c>
      <c r="R248" s="4">
        <v>4.214374234572122</v>
      </c>
      <c r="S248" s="20">
        <v>1.705398254246973</v>
      </c>
      <c r="T248" s="20">
        <v>1.6991402842776724</v>
      </c>
      <c r="U248" s="20">
        <v>1.6088702751086341</v>
      </c>
      <c r="V248" s="20">
        <v>4.1203476165406849</v>
      </c>
      <c r="W248" s="20">
        <v>5.6010695416578482</v>
      </c>
      <c r="X248" s="20">
        <v>3.6914803263665688</v>
      </c>
      <c r="Y248" s="20">
        <v>2.2110709580579861</v>
      </c>
      <c r="Z248" s="20">
        <v>2.490210129020574</v>
      </c>
      <c r="AA248" s="20">
        <v>5.2908901890151805</v>
      </c>
      <c r="AB248" s="20">
        <v>7.7524076916313103</v>
      </c>
      <c r="AC248" s="20">
        <v>4.8978605772986183</v>
      </c>
      <c r="AD248" s="20">
        <v>12.738589972779836</v>
      </c>
      <c r="AE248" s="20">
        <v>5.999352741721693</v>
      </c>
      <c r="AF248" s="20">
        <v>35.760844956480646</v>
      </c>
      <c r="AG248" s="9">
        <v>2.4816099600204553</v>
      </c>
      <c r="AH248" s="8">
        <v>18.175727038383041</v>
      </c>
      <c r="AI248" s="20">
        <f>AVERAGE(Tabla3[[#This Row],[Emissions from degradation per capita 2010]:[Emissions from degradation per capita 2022]])</f>
        <v>1.4255095268255682</v>
      </c>
      <c r="AJ248" s="20">
        <f>AVERAGE(Tabla3[[#This Row],[Net emissions from deforestation per capita tCO2  2010]:[Net emissions from deforestation per capita tCO2  2023]])</f>
        <v>6.826252393871731</v>
      </c>
      <c r="AK248" s="20">
        <v>66594.096430090052</v>
      </c>
      <c r="AL248" s="20">
        <v>67194.201682044833</v>
      </c>
      <c r="AM248" s="20">
        <v>64423.992426175035</v>
      </c>
      <c r="AN248" s="20">
        <v>167038.89237455936</v>
      </c>
      <c r="AO248" s="20">
        <v>229856.69185055478</v>
      </c>
      <c r="AP248" s="20">
        <v>153325.63535563543</v>
      </c>
      <c r="AQ248" s="20">
        <v>92935.734509093279</v>
      </c>
      <c r="AR248" s="20">
        <v>105906.146577116</v>
      </c>
      <c r="AS248" s="20">
        <v>227651.13216275617</v>
      </c>
      <c r="AT248" s="20">
        <v>337415.79237056116</v>
      </c>
      <c r="AU248" s="20">
        <v>215608.72047326248</v>
      </c>
      <c r="AV248" s="20">
        <v>567096.54840821272</v>
      </c>
      <c r="AW248" s="20">
        <v>270066.86302134371</v>
      </c>
      <c r="AX248" s="20">
        <v>1627583.3365043036</v>
      </c>
      <c r="AY248" s="31">
        <f>AVERAGE(Tabla3[[#This Row],[Net emissions tCO2 2011]:[Net emissions tCO2 2013]])</f>
        <v>99552.362160926408</v>
      </c>
      <c r="AZ248" s="31">
        <f>AVERAGE(Tabla3[[#This Row],[Net emissions tCO2 2021]:[Net emissions tCO2 2023]])</f>
        <v>821582.24931128661</v>
      </c>
    </row>
    <row r="249" spans="1:52" x14ac:dyDescent="0.3">
      <c r="A249" s="26">
        <f>VALUE(MID(Tabla3[[#This Row],[COD]],1,1))</f>
        <v>6</v>
      </c>
      <c r="B249" s="30"/>
      <c r="C249" s="6">
        <v>60401</v>
      </c>
      <c r="D249" s="22">
        <v>0</v>
      </c>
      <c r="E249" s="22">
        <v>0</v>
      </c>
      <c r="F249" s="22">
        <v>4.3350142144529423E-3</v>
      </c>
      <c r="G249" s="22">
        <v>0</v>
      </c>
      <c r="H249" s="22">
        <v>0</v>
      </c>
      <c r="I249" s="22">
        <v>0</v>
      </c>
      <c r="J249" s="22">
        <v>1.1803284950220462E-3</v>
      </c>
      <c r="K249" s="22">
        <v>0</v>
      </c>
      <c r="L249" s="22">
        <v>0</v>
      </c>
      <c r="M249" s="22">
        <v>3.1075975935915091E-2</v>
      </c>
      <c r="N249" s="22">
        <v>5.9857829335596708E-3</v>
      </c>
      <c r="O249" s="22">
        <v>0</v>
      </c>
      <c r="P249" s="22">
        <v>0</v>
      </c>
      <c r="Q249" s="4">
        <v>1.4450047381509808E-3</v>
      </c>
      <c r="R249" s="4">
        <v>1.9952609778532237E-3</v>
      </c>
      <c r="S249" s="20">
        <v>6.4499401005538748E-2</v>
      </c>
      <c r="T249" s="20">
        <v>0.45255072863311713</v>
      </c>
      <c r="U249" s="20">
        <v>-4.6224874009640274E-2</v>
      </c>
      <c r="V249" s="20">
        <v>1.5281424449969541E-2</v>
      </c>
      <c r="W249" s="20">
        <v>0.10072057398709017</v>
      </c>
      <c r="X249" s="20">
        <v>-2.7170704241622701E-2</v>
      </c>
      <c r="Y249" s="20">
        <v>4.666836534677498E-2</v>
      </c>
      <c r="Z249" s="20">
        <v>5.365538059759074E-3</v>
      </c>
      <c r="AA249" s="20">
        <v>0.1548641541068228</v>
      </c>
      <c r="AB249" s="20">
        <v>0.33322940265612261</v>
      </c>
      <c r="AC249" s="20">
        <v>0.1446930212361737</v>
      </c>
      <c r="AD249" s="20">
        <v>0.67975914546709737</v>
      </c>
      <c r="AE249" s="20">
        <v>-4.4718741214033332E-2</v>
      </c>
      <c r="AF249" s="20">
        <v>-0.12239607892396867</v>
      </c>
      <c r="AG249" s="9">
        <v>0.14053578828036106</v>
      </c>
      <c r="AH249" s="8">
        <v>0.17077651770587718</v>
      </c>
      <c r="AI249" s="20">
        <f>AVERAGE(Tabla3[[#This Row],[Emissions from degradation per capita 2010]:[Emissions from degradation per capita 2022]])</f>
        <v>3.2751616599192112E-3</v>
      </c>
      <c r="AJ249" s="20">
        <f>AVERAGE(Tabla3[[#This Row],[Net emissions from deforestation per capita tCO2  2010]:[Net emissions from deforestation per capita tCO2  2023]])</f>
        <v>0.12550866832565724</v>
      </c>
      <c r="AK249" s="20">
        <v>938.27278642757221</v>
      </c>
      <c r="AL249" s="20">
        <v>6628.9630730178997</v>
      </c>
      <c r="AM249" s="20">
        <v>-681.72444189417479</v>
      </c>
      <c r="AN249" s="20">
        <v>226.91387165759772</v>
      </c>
      <c r="AO249" s="20">
        <v>1505.6718605330109</v>
      </c>
      <c r="AP249" s="20">
        <v>-408.91909883642165</v>
      </c>
      <c r="AQ249" s="20">
        <v>707.02573500364099</v>
      </c>
      <c r="AR249" s="20">
        <v>81.829820949385635</v>
      </c>
      <c r="AS249" s="20">
        <v>2377.3196296938368</v>
      </c>
      <c r="AT249" s="20">
        <v>5149.0607298424065</v>
      </c>
      <c r="AU249" s="20">
        <v>2250.2658662649733</v>
      </c>
      <c r="AV249" s="20">
        <v>10640.269903996475</v>
      </c>
      <c r="AW249" s="20">
        <v>-704.45433034466703</v>
      </c>
      <c r="AX249" s="20">
        <v>-1940.4674352605994</v>
      </c>
      <c r="AY249" s="31">
        <f>AVERAGE(Tabla3[[#This Row],[Net emissions tCO2 2011]:[Net emissions tCO2 2013]])</f>
        <v>2058.0508342604412</v>
      </c>
      <c r="AZ249" s="31">
        <f>AVERAGE(Tabla3[[#This Row],[Net emissions tCO2 2021]:[Net emissions tCO2 2023]])</f>
        <v>2665.116046130403</v>
      </c>
    </row>
    <row r="250" spans="1:52" x14ac:dyDescent="0.3">
      <c r="A250" s="26">
        <f>VALUE(MID(Tabla3[[#This Row],[COD]],1,1))</f>
        <v>6</v>
      </c>
      <c r="B250" s="30"/>
      <c r="C250" s="7">
        <v>60402</v>
      </c>
      <c r="D250" s="22">
        <v>0.13850906193032703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4">
        <v>0</v>
      </c>
      <c r="R250" s="4">
        <v>0</v>
      </c>
      <c r="S250" s="20">
        <v>-9.9079030976141104E-4</v>
      </c>
      <c r="T250" s="20">
        <v>-8.5232123634468456E-4</v>
      </c>
      <c r="U250" s="20">
        <v>-7.2716435532609058E-4</v>
      </c>
      <c r="V250" s="20">
        <v>-6.1609659930482528E-4</v>
      </c>
      <c r="W250" s="20">
        <v>-5.1889596165138169E-4</v>
      </c>
      <c r="X250" s="20">
        <v>-4.3503197565380748E-4</v>
      </c>
      <c r="Y250" s="20">
        <v>-3.6330134308382904E-4</v>
      </c>
      <c r="Z250" s="20">
        <v>-3.0243578146768504E-4</v>
      </c>
      <c r="AA250" s="20">
        <v>-2.5107348834765462E-4</v>
      </c>
      <c r="AB250" s="20">
        <v>-2.0804438898525034E-4</v>
      </c>
      <c r="AC250" s="20">
        <v>1.2151099735602633E-2</v>
      </c>
      <c r="AD250" s="20">
        <v>-6.0506183925099059E-4</v>
      </c>
      <c r="AE250" s="20">
        <v>-3.0391039110333424E-4</v>
      </c>
      <c r="AF250" s="20">
        <v>7.2305073204025558E-3</v>
      </c>
      <c r="AG250" s="9">
        <v>-7.3781136914707771E-4</v>
      </c>
      <c r="AH250" s="8">
        <v>2.1118585182392994E-3</v>
      </c>
      <c r="AI250" s="20">
        <f>AVERAGE(Tabla3[[#This Row],[Emissions from degradation per capita 2010]:[Emissions from degradation per capita 2022]])</f>
        <v>1.0654543225409771E-2</v>
      </c>
      <c r="AJ250" s="20">
        <f>AVERAGE(Tabla3[[#This Row],[Net emissions from deforestation per capita tCO2  2010]:[Net emissions from deforestation per capita tCO2  2023]])</f>
        <v>9.4339138469458892E-4</v>
      </c>
      <c r="AK250" s="20">
        <v>-5.7564916997137985</v>
      </c>
      <c r="AL250" s="20">
        <v>-4.8880622904367659</v>
      </c>
      <c r="AM250" s="20">
        <v>-4.1157502511456725</v>
      </c>
      <c r="AN250" s="20">
        <v>-3.4408995071174493</v>
      </c>
      <c r="AO250" s="20">
        <v>-2.8596356446607643</v>
      </c>
      <c r="AP250" s="20">
        <v>-2.3648338196540974</v>
      </c>
      <c r="AQ250" s="20">
        <v>-1.9476585002724074</v>
      </c>
      <c r="AR250" s="20">
        <v>-1.5986755408381832</v>
      </c>
      <c r="AS250" s="20">
        <v>-1.308595021267976</v>
      </c>
      <c r="AT250" s="20">
        <v>-1.0687240262172311</v>
      </c>
      <c r="AU250" s="20">
        <v>61.508866861620525</v>
      </c>
      <c r="AV250" s="20">
        <v>-3.0174433923446902</v>
      </c>
      <c r="AW250" s="20">
        <v>-1.4931117514906811</v>
      </c>
      <c r="AX250" s="20">
        <v>34.981194416107563</v>
      </c>
      <c r="AY250" s="31">
        <f>AVERAGE(Tabla3[[#This Row],[Net emissions tCO2 2011]:[Net emissions tCO2 2013]])</f>
        <v>-4.1482373495666289</v>
      </c>
      <c r="AZ250" s="31">
        <f>AVERAGE(Tabla3[[#This Row],[Net emissions tCO2 2021]:[Net emissions tCO2 2023]])</f>
        <v>10.156879757424063</v>
      </c>
    </row>
    <row r="251" spans="1:52" x14ac:dyDescent="0.3">
      <c r="A251" s="26">
        <f>VALUE(MID(Tabla3[[#This Row],[COD]],1,1))</f>
        <v>6</v>
      </c>
      <c r="B251" s="30"/>
      <c r="C251" s="6">
        <v>60501</v>
      </c>
      <c r="D251" s="22">
        <v>4.2113416317935214E-2</v>
      </c>
      <c r="E251" s="22">
        <v>0</v>
      </c>
      <c r="F251" s="22">
        <v>0</v>
      </c>
      <c r="G251" s="22">
        <v>0</v>
      </c>
      <c r="H251" s="22">
        <v>0</v>
      </c>
      <c r="I251" s="22">
        <v>5.9048294779894049E-4</v>
      </c>
      <c r="J251" s="22">
        <v>3.3471737757685395E-2</v>
      </c>
      <c r="K251" s="22">
        <v>2.6113972649817292</v>
      </c>
      <c r="L251" s="22">
        <v>0</v>
      </c>
      <c r="M251" s="22">
        <v>0</v>
      </c>
      <c r="N251" s="22">
        <v>1.5335250905808648E-2</v>
      </c>
      <c r="O251" s="22">
        <v>0</v>
      </c>
      <c r="P251" s="22">
        <v>0.54341306978388171</v>
      </c>
      <c r="Q251" s="4">
        <v>0</v>
      </c>
      <c r="R251" s="4">
        <v>0.18624944022989678</v>
      </c>
      <c r="S251" s="20">
        <v>8.4274932477752015E-2</v>
      </c>
      <c r="T251" s="20">
        <v>0.32442656275812465</v>
      </c>
      <c r="U251" s="20">
        <v>-4.1820912906912575E-2</v>
      </c>
      <c r="V251" s="20">
        <v>0.14170913995442938</v>
      </c>
      <c r="W251" s="20">
        <v>4.3998601160181949E-2</v>
      </c>
      <c r="X251" s="20">
        <v>-0.10272624982581255</v>
      </c>
      <c r="Y251" s="20">
        <v>0.16165854774615696</v>
      </c>
      <c r="Z251" s="20">
        <v>4.9868946013701787E-2</v>
      </c>
      <c r="AA251" s="20">
        <v>0.1659484915965562</v>
      </c>
      <c r="AB251" s="20">
        <v>0.22810515839055256</v>
      </c>
      <c r="AC251" s="20">
        <v>9.7818840899572324E-2</v>
      </c>
      <c r="AD251" s="20">
        <v>0.23940122490506452</v>
      </c>
      <c r="AE251" s="20">
        <v>-7.6934517270733804E-2</v>
      </c>
      <c r="AF251" s="20">
        <v>1.8600480121169811</v>
      </c>
      <c r="AG251" s="9">
        <v>0.14143826326854714</v>
      </c>
      <c r="AH251" s="8">
        <v>1.3923752479656308</v>
      </c>
      <c r="AI251" s="20">
        <f>AVERAGE(Tabla3[[#This Row],[Emissions from degradation per capita 2010]:[Emissions from degradation per capita 2022]])</f>
        <v>0.2497170171303722</v>
      </c>
      <c r="AJ251" s="20">
        <f>AVERAGE(Tabla3[[#This Row],[Net emissions from deforestation per capita tCO2  2010]:[Net emissions from deforestation per capita tCO2  2023]])</f>
        <v>0.22684119842968675</v>
      </c>
      <c r="AK251" s="20">
        <v>1919.9515117081464</v>
      </c>
      <c r="AL251" s="20">
        <v>7566.2762966449827</v>
      </c>
      <c r="AM251" s="20">
        <v>-997.97244469765474</v>
      </c>
      <c r="AN251" s="20">
        <v>3458.2698514478943</v>
      </c>
      <c r="AO251" s="20">
        <v>1097.5451059407387</v>
      </c>
      <c r="AP251" s="20">
        <v>-2617.9784768108329</v>
      </c>
      <c r="AQ251" s="20">
        <v>4207.3253636414811</v>
      </c>
      <c r="AR251" s="20">
        <v>1324.8682887460154</v>
      </c>
      <c r="AS251" s="20">
        <v>4498.5317101994451</v>
      </c>
      <c r="AT251" s="20">
        <v>6306.651419181997</v>
      </c>
      <c r="AU251" s="20">
        <v>2757.4153061180441</v>
      </c>
      <c r="AV251" s="20">
        <v>6877.9971915225033</v>
      </c>
      <c r="AW251" s="20">
        <v>-2251.9502550316492</v>
      </c>
      <c r="AX251" s="20">
        <v>55449.891289219326</v>
      </c>
      <c r="AY251" s="31">
        <f>AVERAGE(Tabla3[[#This Row],[Net emissions tCO2 2011]:[Net emissions tCO2 2013]])</f>
        <v>3342.1912344650741</v>
      </c>
      <c r="AZ251" s="31">
        <f>AVERAGE(Tabla3[[#This Row],[Net emissions tCO2 2021]:[Net emissions tCO2 2023]])</f>
        <v>20025.312741903395</v>
      </c>
    </row>
    <row r="252" spans="1:52" x14ac:dyDescent="0.3">
      <c r="A252" s="26">
        <f>VALUE(MID(Tabla3[[#This Row],[COD]],1,1))</f>
        <v>6</v>
      </c>
      <c r="B252" s="30"/>
      <c r="C252" s="7">
        <v>60502</v>
      </c>
      <c r="D252" s="22">
        <v>0</v>
      </c>
      <c r="E252" s="22">
        <v>0</v>
      </c>
      <c r="F252" s="22">
        <v>0</v>
      </c>
      <c r="G252" s="22">
        <v>0</v>
      </c>
      <c r="H252" s="22">
        <v>0</v>
      </c>
      <c r="I252" s="22">
        <v>2.7795124872363273E-3</v>
      </c>
      <c r="J252" s="22">
        <v>0</v>
      </c>
      <c r="K252" s="22">
        <v>1.2832221044123915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4">
        <v>0</v>
      </c>
      <c r="R252" s="4">
        <v>0</v>
      </c>
      <c r="S252" s="20">
        <v>-3.9862159312563416E-3</v>
      </c>
      <c r="T252" s="20">
        <v>9.546355799848201E-3</v>
      </c>
      <c r="U252" s="20">
        <v>-4.0175434859545146E-3</v>
      </c>
      <c r="V252" s="20">
        <v>1.3220899542018224E-3</v>
      </c>
      <c r="W252" s="20">
        <v>5.1182684613279355E-3</v>
      </c>
      <c r="X252" s="20">
        <v>-3.6641571626626636E-3</v>
      </c>
      <c r="Y252" s="20">
        <v>-3.5075818807100653E-3</v>
      </c>
      <c r="Z252" s="20">
        <v>-3.6634663536946736E-3</v>
      </c>
      <c r="AA252" s="20">
        <v>2.1966733296344266E-3</v>
      </c>
      <c r="AB252" s="20">
        <v>-3.7570542536300372E-3</v>
      </c>
      <c r="AC252" s="20">
        <v>-4.188922678580888E-3</v>
      </c>
      <c r="AD252" s="20">
        <v>7.0222727185779883E-3</v>
      </c>
      <c r="AE252" s="20">
        <v>-4.5970817812289091E-3</v>
      </c>
      <c r="AF252" s="20">
        <v>4.2037578998059769E-3</v>
      </c>
      <c r="AG252" s="9">
        <v>4.6380842770138452E-2</v>
      </c>
      <c r="AH252" s="8">
        <v>2.2153250104932918E-3</v>
      </c>
      <c r="AI252" s="20">
        <f>AVERAGE(Tabla3[[#This Row],[Emissions from degradation per capita 2010]:[Emissions from degradation per capita 2022]])</f>
        <v>9.8923201299971369E-2</v>
      </c>
      <c r="AJ252" s="20">
        <f>AVERAGE(Tabla3[[#This Row],[Net emissions from deforestation per capita tCO2  2010]:[Net emissions from deforestation per capita tCO2  2023]])</f>
        <v>-1.4090038316583869E-4</v>
      </c>
      <c r="AK252" s="20">
        <v>-47.093155011862414</v>
      </c>
      <c r="AL252" s="20">
        <v>111.20549871243169</v>
      </c>
      <c r="AM252" s="20">
        <v>-46.137469392701647</v>
      </c>
      <c r="AN252" s="20">
        <v>14.964736191610427</v>
      </c>
      <c r="AO252" s="20">
        <v>57.089166417651796</v>
      </c>
      <c r="AP252" s="20">
        <v>-40.265423060500012</v>
      </c>
      <c r="AQ252" s="20">
        <v>-37.966066276805748</v>
      </c>
      <c r="AR252" s="20">
        <v>-39.048887864031528</v>
      </c>
      <c r="AS252" s="20">
        <v>23.051889921183673</v>
      </c>
      <c r="AT252" s="20">
        <v>-38.806613385744654</v>
      </c>
      <c r="AU252" s="20">
        <v>-42.576210105096145</v>
      </c>
      <c r="AV252" s="20">
        <v>70.215704913061302</v>
      </c>
      <c r="AW252" s="20">
        <v>-45.207702236605094</v>
      </c>
      <c r="AX252" s="20">
        <v>40.646135133223993</v>
      </c>
      <c r="AY252" s="31">
        <f>AVERAGE(Tabla3[[#This Row],[Net emissions tCO2 2011]:[Net emissions tCO2 2013]])</f>
        <v>26.677588503780157</v>
      </c>
      <c r="AZ252" s="31">
        <f>AVERAGE(Tabla3[[#This Row],[Net emissions tCO2 2021]:[Net emissions tCO2 2023]])</f>
        <v>21.884712603226735</v>
      </c>
    </row>
    <row r="253" spans="1:52" x14ac:dyDescent="0.3">
      <c r="A253" s="26">
        <f>VALUE(MID(Tabla3[[#This Row],[COD]],1,1))</f>
        <v>6</v>
      </c>
      <c r="B253" s="30"/>
      <c r="C253" s="6">
        <v>60601</v>
      </c>
      <c r="D253" s="22">
        <v>3.1665845458741071</v>
      </c>
      <c r="E253" s="22">
        <v>0.28639607304716325</v>
      </c>
      <c r="F253" s="22">
        <v>0.49638483743449818</v>
      </c>
      <c r="G253" s="22">
        <v>0.75093735862822275</v>
      </c>
      <c r="H253" s="22">
        <v>0.39723469163689584</v>
      </c>
      <c r="I253" s="22">
        <v>0.3569623267652538</v>
      </c>
      <c r="J253" s="22">
        <v>2.4876868622374633</v>
      </c>
      <c r="K253" s="22">
        <v>2.6409563649549521</v>
      </c>
      <c r="L253" s="22">
        <v>0.84750195425344155</v>
      </c>
      <c r="M253" s="22">
        <v>2.4436228248247605</v>
      </c>
      <c r="N253" s="22">
        <v>3.8861902229448932</v>
      </c>
      <c r="O253" s="22">
        <v>1.4158239076846799</v>
      </c>
      <c r="P253" s="22">
        <v>2.9276227726294306</v>
      </c>
      <c r="Q253" s="4">
        <v>0.51123942303662806</v>
      </c>
      <c r="R253" s="4">
        <v>2.7432123010863343</v>
      </c>
      <c r="S253" s="20">
        <v>4.249261378610445</v>
      </c>
      <c r="T253" s="20">
        <v>0.72513003627460337</v>
      </c>
      <c r="U253" s="20">
        <v>0.17154021940172437</v>
      </c>
      <c r="V253" s="20">
        <v>1.4717491095536768</v>
      </c>
      <c r="W253" s="20">
        <v>2.4237732401623759</v>
      </c>
      <c r="X253" s="20">
        <v>-9.6100473320388374E-2</v>
      </c>
      <c r="Y253" s="20">
        <v>3.9316868989797085</v>
      </c>
      <c r="Z253" s="20">
        <v>6.0240520183972039</v>
      </c>
      <c r="AA253" s="20">
        <v>2.4510504031294946</v>
      </c>
      <c r="AB253" s="20">
        <v>3.3096194110567323</v>
      </c>
      <c r="AC253" s="20">
        <v>9.1454571770688702</v>
      </c>
      <c r="AD253" s="20">
        <v>6.7059567246035625</v>
      </c>
      <c r="AE253" s="20">
        <v>20.464673260754033</v>
      </c>
      <c r="AF253" s="20">
        <v>57.546464058940039</v>
      </c>
      <c r="AG253" s="9">
        <v>0.78636983261575122</v>
      </c>
      <c r="AH253" s="8">
        <v>28.216018797359585</v>
      </c>
      <c r="AI253" s="20">
        <f>AVERAGE(Tabla3[[#This Row],[Emissions from degradation per capita 2010]:[Emissions from degradation per capita 2022]])</f>
        <v>1.700300364839674</v>
      </c>
      <c r="AJ253" s="20">
        <f>AVERAGE(Tabla3[[#This Row],[Net emissions from deforestation per capita tCO2  2010]:[Net emissions from deforestation per capita tCO2  2023]])</f>
        <v>8.4660223902580061</v>
      </c>
      <c r="AK253" s="20">
        <v>93509.245897701461</v>
      </c>
      <c r="AL253" s="20">
        <v>15897.02578524813</v>
      </c>
      <c r="AM253" s="20">
        <v>3746.43839173366</v>
      </c>
      <c r="AN253" s="20">
        <v>32020.845376559344</v>
      </c>
      <c r="AO253" s="20">
        <v>52532.861207279333</v>
      </c>
      <c r="AP253" s="20">
        <v>-2075.0014199338257</v>
      </c>
      <c r="AQ253" s="20">
        <v>84566.653510154545</v>
      </c>
      <c r="AR253" s="20">
        <v>129071.33854617849</v>
      </c>
      <c r="AS253" s="20">
        <v>52312.768753992808</v>
      </c>
      <c r="AT253" s="20">
        <v>70362.50867906613</v>
      </c>
      <c r="AU253" s="20">
        <v>193673.34663878748</v>
      </c>
      <c r="AV253" s="20">
        <v>141462.15710551216</v>
      </c>
      <c r="AW253" s="20">
        <v>430003.71455496375</v>
      </c>
      <c r="AX253" s="20">
        <v>1204389.9462895561</v>
      </c>
      <c r="AY253" s="31">
        <f>AVERAGE(Tabla3[[#This Row],[Net emissions tCO2 2011]:[Net emissions tCO2 2013]])</f>
        <v>17221.436517847043</v>
      </c>
      <c r="AZ253" s="31">
        <f>AVERAGE(Tabla3[[#This Row],[Net emissions tCO2 2021]:[Net emissions tCO2 2023]])</f>
        <v>591951.93931667728</v>
      </c>
    </row>
    <row r="254" spans="1:52" x14ac:dyDescent="0.3">
      <c r="A254" s="26">
        <f>VALUE(MID(Tabla3[[#This Row],[COD]],1,1))</f>
        <v>7</v>
      </c>
      <c r="B254" s="30"/>
      <c r="C254" s="7">
        <v>70101</v>
      </c>
      <c r="D254" s="22">
        <v>8.1085567304670508E-2</v>
      </c>
      <c r="E254" s="22">
        <v>0.18611331898378708</v>
      </c>
      <c r="F254" s="22">
        <v>6.191352379624069E-2</v>
      </c>
      <c r="G254" s="22">
        <v>4.9760465021766405E-2</v>
      </c>
      <c r="H254" s="22">
        <v>1.9387696433071248E-2</v>
      </c>
      <c r="I254" s="22">
        <v>1.4366183862685122E-2</v>
      </c>
      <c r="J254" s="22">
        <v>3.957451506896114E-2</v>
      </c>
      <c r="K254" s="22">
        <v>1.7841240008426282E-2</v>
      </c>
      <c r="L254" s="22">
        <v>8.5953191363734235E-3</v>
      </c>
      <c r="M254" s="22">
        <v>1.4590390418703057E-2</v>
      </c>
      <c r="N254" s="22">
        <v>3.4908489054811712E-2</v>
      </c>
      <c r="O254" s="22">
        <v>2.7824653202576894E-2</v>
      </c>
      <c r="P254" s="22">
        <v>3.6908439105664624E-2</v>
      </c>
      <c r="Q254" s="4">
        <v>9.9262435933931401E-2</v>
      </c>
      <c r="R254" s="4">
        <v>3.3213860454351075E-2</v>
      </c>
      <c r="S254" s="20">
        <v>6.7355773712570982E-2</v>
      </c>
      <c r="T254" s="20">
        <v>0.16398688319013999</v>
      </c>
      <c r="U254" s="20">
        <v>0.18108687053827446</v>
      </c>
      <c r="V254" s="20">
        <v>0.13974598090343712</v>
      </c>
      <c r="W254" s="20">
        <v>6.9925175159781153E-2</v>
      </c>
      <c r="X254" s="20">
        <v>6.3752718785493295E-2</v>
      </c>
      <c r="Y254" s="20">
        <v>5.1311982504700142E-2</v>
      </c>
      <c r="Z254" s="20">
        <v>7.3658187643556403E-2</v>
      </c>
      <c r="AA254" s="20">
        <v>2.9824234603355891E-2</v>
      </c>
      <c r="AB254" s="20">
        <v>4.0014675753017946E-2</v>
      </c>
      <c r="AC254" s="20">
        <v>1.9095655202904106E-2</v>
      </c>
      <c r="AD254" s="20">
        <v>0.11973736469357492</v>
      </c>
      <c r="AE254" s="20">
        <v>2.4690180866891379E-4</v>
      </c>
      <c r="AF254" s="20">
        <v>0.20213296304858003</v>
      </c>
      <c r="AG254" s="9">
        <v>0.16166957340946098</v>
      </c>
      <c r="AH254" s="8">
        <v>0.10739384462212259</v>
      </c>
      <c r="AI254" s="20">
        <f>AVERAGE(Tabla3[[#This Row],[Emissions from degradation per capita 2010]:[Emissions from degradation per capita 2022]])</f>
        <v>4.5605369338287557E-2</v>
      </c>
      <c r="AJ254" s="20">
        <f>AVERAGE(Tabla3[[#This Row],[Net emissions from deforestation per capita tCO2  2010]:[Net emissions from deforestation per capita tCO2  2023]])</f>
        <v>8.7276811967718221E-2</v>
      </c>
      <c r="AK254" s="20">
        <v>96433.800070477577</v>
      </c>
      <c r="AL254" s="20">
        <v>236830.84062449931</v>
      </c>
      <c r="AM254" s="20">
        <v>263789.78757371602</v>
      </c>
      <c r="AN254" s="20">
        <v>205314.79514332983</v>
      </c>
      <c r="AO254" s="20">
        <v>103607.99218389741</v>
      </c>
      <c r="AP254" s="20">
        <v>95258.993645690163</v>
      </c>
      <c r="AQ254" s="20">
        <v>77311.353543971665</v>
      </c>
      <c r="AR254" s="20">
        <v>111900.78208621444</v>
      </c>
      <c r="AS254" s="20">
        <v>45681.392426910374</v>
      </c>
      <c r="AT254" s="20">
        <v>61790.022062998265</v>
      </c>
      <c r="AU254" s="20">
        <v>29725.86273256717</v>
      </c>
      <c r="AV254" s="20">
        <v>187889.3581924992</v>
      </c>
      <c r="AW254" s="20">
        <v>390.51866512821289</v>
      </c>
      <c r="AX254" s="20">
        <v>322235.11423500703</v>
      </c>
      <c r="AY254" s="31">
        <f>AVERAGE(Tabla3[[#This Row],[Net emissions tCO2 2011]:[Net emissions tCO2 2013]])</f>
        <v>235311.80778051505</v>
      </c>
      <c r="AZ254" s="31">
        <f>AVERAGE(Tabla3[[#This Row],[Net emissions tCO2 2021]:[Net emissions tCO2 2023]])</f>
        <v>170171.66369754481</v>
      </c>
    </row>
    <row r="255" spans="1:52" x14ac:dyDescent="0.3">
      <c r="A255" s="26">
        <f>VALUE(MID(Tabla3[[#This Row],[COD]],1,1))</f>
        <v>7</v>
      </c>
      <c r="B255" s="30"/>
      <c r="C255" s="6">
        <v>70102</v>
      </c>
      <c r="D255" s="22">
        <v>0.78103585737523151</v>
      </c>
      <c r="E255" s="22">
        <v>0.54362098783855262</v>
      </c>
      <c r="F255" s="22">
        <v>0.19730972497779992</v>
      </c>
      <c r="G255" s="22">
        <v>0.21628899953687758</v>
      </c>
      <c r="H255" s="22">
        <v>0.77761818432270302</v>
      </c>
      <c r="I255" s="22">
        <v>6.4532040061081417E-2</v>
      </c>
      <c r="J255" s="22">
        <v>0.51758471316061228</v>
      </c>
      <c r="K255" s="22">
        <v>0.26987307658843385</v>
      </c>
      <c r="L255" s="22">
        <v>0.28833887342662678</v>
      </c>
      <c r="M255" s="22">
        <v>6.9726042986660672E-2</v>
      </c>
      <c r="N255" s="22">
        <v>2.6275479617114662E-2</v>
      </c>
      <c r="O255" s="22">
        <v>0.25954163979214528</v>
      </c>
      <c r="P255" s="22">
        <v>6.2400853992926615E-2</v>
      </c>
      <c r="Q255" s="4">
        <v>0.31907323745107669</v>
      </c>
      <c r="R255" s="4">
        <v>0.11607265780072885</v>
      </c>
      <c r="S255" s="20">
        <v>0.96459606779213825</v>
      </c>
      <c r="T255" s="20">
        <v>1.9432497656051486</v>
      </c>
      <c r="U255" s="20">
        <v>1.1793644954149582</v>
      </c>
      <c r="V255" s="20">
        <v>1.4158740185037029</v>
      </c>
      <c r="W255" s="20">
        <v>0.82462131722500853</v>
      </c>
      <c r="X255" s="20">
        <v>1.0130414682000124</v>
      </c>
      <c r="Y255" s="20">
        <v>0.24009956151063133</v>
      </c>
      <c r="Z255" s="20">
        <v>0.46074534344880863</v>
      </c>
      <c r="AA255" s="20">
        <v>0.35204101614727396</v>
      </c>
      <c r="AB255" s="20">
        <v>0.23097580840791626</v>
      </c>
      <c r="AC255" s="20">
        <v>-1.9966061314688994E-2</v>
      </c>
      <c r="AD255" s="20">
        <v>0.46182925828924704</v>
      </c>
      <c r="AE255" s="20">
        <v>-0.26428700009156103</v>
      </c>
      <c r="AF255" s="20">
        <v>2.3737019369644123</v>
      </c>
      <c r="AG255" s="9">
        <v>1.4945419051650133</v>
      </c>
      <c r="AH255" s="8">
        <v>0.85510433873268399</v>
      </c>
      <c r="AI255" s="20">
        <f>AVERAGE(Tabla3[[#This Row],[Emissions from degradation per capita 2010]:[Emissions from degradation per capita 2022]])</f>
        <v>0.31339588259052048</v>
      </c>
      <c r="AJ255" s="20">
        <f>AVERAGE(Tabla3[[#This Row],[Net emissions from deforestation per capita tCO2  2010]:[Net emissions from deforestation per capita tCO2  2023]])</f>
        <v>0.79827764257878631</v>
      </c>
      <c r="AK255" s="20">
        <v>31730.387650022389</v>
      </c>
      <c r="AL255" s="20">
        <v>74109.716310883552</v>
      </c>
      <c r="AM255" s="20">
        <v>51160.831811100885</v>
      </c>
      <c r="AN255" s="20">
        <v>68844.042401705548</v>
      </c>
      <c r="AO255" s="20">
        <v>44418.227252325087</v>
      </c>
      <c r="AP255" s="20">
        <v>59878.855102366331</v>
      </c>
      <c r="AQ255" s="20">
        <v>15450.646882770638</v>
      </c>
      <c r="AR255" s="20">
        <v>32064.65068663294</v>
      </c>
      <c r="AS255" s="20">
        <v>26345.341484397395</v>
      </c>
      <c r="AT255" s="20">
        <v>18496.311761497527</v>
      </c>
      <c r="AU255" s="20">
        <v>-1703.5243174305797</v>
      </c>
      <c r="AV255" s="20">
        <v>41825.104947707368</v>
      </c>
      <c r="AW255" s="20">
        <v>-25320.54461777219</v>
      </c>
      <c r="AX255" s="20">
        <v>239860.20702831692</v>
      </c>
      <c r="AY255" s="31">
        <f>AVERAGE(Tabla3[[#This Row],[Net emissions tCO2 2011]:[Net emissions tCO2 2013]])</f>
        <v>64704.863507896662</v>
      </c>
      <c r="AZ255" s="31">
        <f>AVERAGE(Tabla3[[#This Row],[Net emissions tCO2 2021]:[Net emissions tCO2 2023]])</f>
        <v>85454.922452750689</v>
      </c>
    </row>
    <row r="256" spans="1:52" x14ac:dyDescent="0.3">
      <c r="A256" s="26">
        <f>VALUE(MID(Tabla3[[#This Row],[COD]],1,1))</f>
        <v>7</v>
      </c>
      <c r="B256" s="30"/>
      <c r="C256" s="7">
        <v>70103</v>
      </c>
      <c r="D256" s="22">
        <v>15.850329559894483</v>
      </c>
      <c r="E256" s="22">
        <v>7.3613407558831492</v>
      </c>
      <c r="F256" s="22">
        <v>0.41689814754392784</v>
      </c>
      <c r="G256" s="22">
        <v>1.6920900081551762</v>
      </c>
      <c r="H256" s="22">
        <v>0.55304255678039926</v>
      </c>
      <c r="I256" s="22">
        <v>1.0051840690025142</v>
      </c>
      <c r="J256" s="22">
        <v>5.1600983645115388</v>
      </c>
      <c r="K256" s="22">
        <v>1.1489235896642729</v>
      </c>
      <c r="L256" s="22">
        <v>0.70195846025583641</v>
      </c>
      <c r="M256" s="22">
        <v>0.77546060043487153</v>
      </c>
      <c r="N256" s="22">
        <v>0.91717775874874508</v>
      </c>
      <c r="O256" s="22">
        <v>0.76812336641894785</v>
      </c>
      <c r="P256" s="22">
        <v>11.699734544822075</v>
      </c>
      <c r="Q256" s="4">
        <v>3.156776303860751</v>
      </c>
      <c r="R256" s="4">
        <v>4.461678556663256</v>
      </c>
      <c r="S256" s="20">
        <v>4.8241268974770568</v>
      </c>
      <c r="T256" s="20">
        <v>9.0693008385012419</v>
      </c>
      <c r="U256" s="20">
        <v>24.604079062596981</v>
      </c>
      <c r="V256" s="20">
        <v>14.646449415093766</v>
      </c>
      <c r="W256" s="20">
        <v>9.2797568965561155</v>
      </c>
      <c r="X256" s="20">
        <v>9.6408989151236462</v>
      </c>
      <c r="Y256" s="20">
        <v>13.221882317078524</v>
      </c>
      <c r="Z256" s="20">
        <v>9.6226884102035992</v>
      </c>
      <c r="AA256" s="20">
        <v>6.1811271299213519</v>
      </c>
      <c r="AB256" s="20">
        <v>3.3538491922094957</v>
      </c>
      <c r="AC256" s="20">
        <v>-0.3766185303295172</v>
      </c>
      <c r="AD256" s="20">
        <v>28.416493138414932</v>
      </c>
      <c r="AE256" s="20">
        <v>-6.9683801077664249</v>
      </c>
      <c r="AF256" s="20">
        <v>39.913829439825925</v>
      </c>
      <c r="AG256" s="9">
        <v>15.88228469403318</v>
      </c>
      <c r="AH256" s="8">
        <v>20.339127184034499</v>
      </c>
      <c r="AI256" s="20">
        <f>AVERAGE(Tabla3[[#This Row],[Emissions from degradation per capita 2010]:[Emissions from degradation per capita 2022]])</f>
        <v>3.6961816755473791</v>
      </c>
      <c r="AJ256" s="20">
        <f>AVERAGE(Tabla3[[#This Row],[Net emissions from deforestation per capita tCO2  2010]:[Net emissions from deforestation per capita tCO2  2023]])</f>
        <v>11.816391643921905</v>
      </c>
      <c r="AK256" s="20">
        <v>63200.886483846916</v>
      </c>
      <c r="AL256" s="20">
        <v>125237.97527886365</v>
      </c>
      <c r="AM256" s="20">
        <v>357177.41575172037</v>
      </c>
      <c r="AN256" s="20">
        <v>222992.19234480258</v>
      </c>
      <c r="AO256" s="20">
        <v>147863.64638972515</v>
      </c>
      <c r="AP256" s="20">
        <v>160443.83974548773</v>
      </c>
      <c r="AQ256" s="20">
        <v>229399.65820131238</v>
      </c>
      <c r="AR256" s="20">
        <v>173766.5073114566</v>
      </c>
      <c r="AS256" s="20">
        <v>116001.21284723401</v>
      </c>
      <c r="AT256" s="20">
        <v>65316.21301827993</v>
      </c>
      <c r="AU256" s="20">
        <v>-7601.2917976406461</v>
      </c>
      <c r="AV256" s="20">
        <v>593648.95815462631</v>
      </c>
      <c r="AW256" s="20">
        <v>-150517.01032775478</v>
      </c>
      <c r="AX256" s="20">
        <v>890397.70714363677</v>
      </c>
      <c r="AY256" s="31">
        <f>AVERAGE(Tabla3[[#This Row],[Net emissions tCO2 2011]:[Net emissions tCO2 2013]])</f>
        <v>235135.86112512884</v>
      </c>
      <c r="AZ256" s="31">
        <f>AVERAGE(Tabla3[[#This Row],[Net emissions tCO2 2021]:[Net emissions tCO2 2023]])</f>
        <v>444509.88499016943</v>
      </c>
    </row>
    <row r="257" spans="1:52" x14ac:dyDescent="0.3">
      <c r="A257" s="26">
        <f>VALUE(MID(Tabla3[[#This Row],[COD]],1,1))</f>
        <v>7</v>
      </c>
      <c r="B257" s="30"/>
      <c r="C257" s="6">
        <v>70104</v>
      </c>
      <c r="D257" s="22">
        <v>7.2821056758156972</v>
      </c>
      <c r="E257" s="22">
        <v>3.714182695523383</v>
      </c>
      <c r="F257" s="22">
        <v>0.40991031299577485</v>
      </c>
      <c r="G257" s="22">
        <v>0.38936661638664266</v>
      </c>
      <c r="H257" s="22">
        <v>0.40957083857876031</v>
      </c>
      <c r="I257" s="22">
        <v>0.53985957229061798</v>
      </c>
      <c r="J257" s="22">
        <v>0.97159028564871452</v>
      </c>
      <c r="K257" s="22">
        <v>0.31552488619350899</v>
      </c>
      <c r="L257" s="22">
        <v>0.16977488532876381</v>
      </c>
      <c r="M257" s="22">
        <v>0.37217219376907656</v>
      </c>
      <c r="N257" s="22">
        <v>1.0931951682142127</v>
      </c>
      <c r="O257" s="22">
        <v>0.59886071758041126</v>
      </c>
      <c r="P257" s="22">
        <v>1.5836333258823476</v>
      </c>
      <c r="Q257" s="4">
        <v>1.5044865416352671</v>
      </c>
      <c r="R257" s="4">
        <v>1.091896403892324</v>
      </c>
      <c r="S257" s="20">
        <v>1.2043129571703017</v>
      </c>
      <c r="T257" s="20">
        <v>0.60701108446614871</v>
      </c>
      <c r="U257" s="20">
        <v>1.2613215756681546</v>
      </c>
      <c r="V257" s="20">
        <v>1.1266163757497816</v>
      </c>
      <c r="W257" s="20">
        <v>0.79888362269344149</v>
      </c>
      <c r="X257" s="20">
        <v>0.36354629957722345</v>
      </c>
      <c r="Y257" s="20">
        <v>0.72250127737614211</v>
      </c>
      <c r="Z257" s="20">
        <v>0.49620971504875117</v>
      </c>
      <c r="AA257" s="20">
        <v>0.19619714030829105</v>
      </c>
      <c r="AB257" s="20">
        <v>0.54024018263409568</v>
      </c>
      <c r="AC257" s="20">
        <v>0.28164561768924251</v>
      </c>
      <c r="AD257" s="20">
        <v>1.8350145292039501</v>
      </c>
      <c r="AE257" s="20">
        <v>-0.14922329401901921</v>
      </c>
      <c r="AF257" s="20">
        <v>3.1275306164751417</v>
      </c>
      <c r="AG257" s="9">
        <v>0.99499202938313547</v>
      </c>
      <c r="AH257" s="8">
        <v>1.6028918147777469</v>
      </c>
      <c r="AI257" s="20">
        <f>AVERAGE(Tabla3[[#This Row],[Emissions from degradation per capita 2010]:[Emissions from degradation per capita 2022]])</f>
        <v>1.3730574749390703</v>
      </c>
      <c r="AJ257" s="20">
        <f>AVERAGE(Tabla3[[#This Row],[Net emissions from deforestation per capita tCO2  2010]:[Net emissions from deforestation per capita tCO2  2023]])</f>
        <v>0.88655769286011754</v>
      </c>
      <c r="AK257" s="20">
        <v>94539.77145082585</v>
      </c>
      <c r="AL257" s="20">
        <v>50647.790865686518</v>
      </c>
      <c r="AM257" s="20">
        <v>111469.29424967316</v>
      </c>
      <c r="AN257" s="20">
        <v>105126.82725396362</v>
      </c>
      <c r="AO257" s="20">
        <v>78490.315929630626</v>
      </c>
      <c r="AP257" s="20">
        <v>37513.252014474958</v>
      </c>
      <c r="AQ257" s="20">
        <v>78119.728115017992</v>
      </c>
      <c r="AR257" s="20">
        <v>56101.966593126854</v>
      </c>
      <c r="AS257" s="20">
        <v>23151.066359238037</v>
      </c>
      <c r="AT257" s="20">
        <v>66414.967092305189</v>
      </c>
      <c r="AU257" s="20">
        <v>36014.870070776509</v>
      </c>
      <c r="AV257" s="20">
        <v>243708.27962357661</v>
      </c>
      <c r="AW257" s="20">
        <v>-20555.210304531858</v>
      </c>
      <c r="AX257" s="20">
        <v>446251.70601175562</v>
      </c>
      <c r="AY257" s="31">
        <f>AVERAGE(Tabla3[[#This Row],[Net emissions tCO2 2011]:[Net emissions tCO2 2013]])</f>
        <v>89081.304123107766</v>
      </c>
      <c r="AZ257" s="31">
        <f>AVERAGE(Tabla3[[#This Row],[Net emissions tCO2 2021]:[Net emissions tCO2 2023]])</f>
        <v>223134.92511026678</v>
      </c>
    </row>
    <row r="258" spans="1:52" x14ac:dyDescent="0.3">
      <c r="A258" s="26">
        <f>VALUE(MID(Tabla3[[#This Row],[COD]],1,1))</f>
        <v>7</v>
      </c>
      <c r="B258" s="30"/>
      <c r="C258" s="7">
        <v>70105</v>
      </c>
      <c r="D258" s="22">
        <v>5.5499237601063802</v>
      </c>
      <c r="E258" s="22">
        <v>2.0061220065726713</v>
      </c>
      <c r="F258" s="22">
        <v>0.29254141457561328</v>
      </c>
      <c r="G258" s="22">
        <v>0.48168139226863671</v>
      </c>
      <c r="H258" s="22">
        <v>0.45186077711531231</v>
      </c>
      <c r="I258" s="22">
        <v>0.38950531145603606</v>
      </c>
      <c r="J258" s="22">
        <v>1.219374375602414</v>
      </c>
      <c r="K258" s="22">
        <v>1.1323928100262466</v>
      </c>
      <c r="L258" s="22">
        <v>0.4908159075068308</v>
      </c>
      <c r="M258" s="22">
        <v>0.18809306889272653</v>
      </c>
      <c r="N258" s="22">
        <v>1.490866056067816</v>
      </c>
      <c r="O258" s="22">
        <v>1.6052953352459722</v>
      </c>
      <c r="P258" s="22">
        <v>18.886001589344342</v>
      </c>
      <c r="Q258" s="4">
        <v>0.92678160447230706</v>
      </c>
      <c r="R258" s="4">
        <v>7.3273876602193768</v>
      </c>
      <c r="S258" s="20">
        <v>1.6182339003081343</v>
      </c>
      <c r="T258" s="20">
        <v>1.0588748116376261</v>
      </c>
      <c r="U258" s="20">
        <v>2.6399183318796946</v>
      </c>
      <c r="V258" s="20">
        <v>2.4308299889259546</v>
      </c>
      <c r="W258" s="20">
        <v>0.97359169043838267</v>
      </c>
      <c r="X258" s="20">
        <v>0.34463310125370983</v>
      </c>
      <c r="Y258" s="20">
        <v>1.8934805240434769</v>
      </c>
      <c r="Z258" s="20">
        <v>4.0806991923514238</v>
      </c>
      <c r="AA258" s="20">
        <v>0.69272538496310354</v>
      </c>
      <c r="AB258" s="20">
        <v>0.94843011166201607</v>
      </c>
      <c r="AC258" s="20">
        <v>0.28941221349886775</v>
      </c>
      <c r="AD258" s="20">
        <v>7.6453385702050403</v>
      </c>
      <c r="AE258" s="20">
        <v>-1.1978100532772631</v>
      </c>
      <c r="AF258" s="20">
        <v>6.7430032765158412</v>
      </c>
      <c r="AG258" s="9">
        <v>2.0155596697656306</v>
      </c>
      <c r="AH258" s="8">
        <v>4.3707457591317107</v>
      </c>
      <c r="AI258" s="20">
        <f>AVERAGE(Tabla3[[#This Row],[Emissions from degradation per capita 2010]:[Emissions from degradation per capita 2022]])</f>
        <v>2.6295749080600763</v>
      </c>
      <c r="AJ258" s="20">
        <f>AVERAGE(Tabla3[[#This Row],[Net emissions from deforestation per capita tCO2  2010]:[Net emissions from deforestation per capita tCO2  2023]])</f>
        <v>2.1543829317432861</v>
      </c>
      <c r="AK258" s="20">
        <v>75231.694025325167</v>
      </c>
      <c r="AL258" s="20">
        <v>49912.181996162777</v>
      </c>
      <c r="AM258" s="20">
        <v>126148.4974888712</v>
      </c>
      <c r="AN258" s="20">
        <v>117732.38885365076</v>
      </c>
      <c r="AO258" s="20">
        <v>47784.853758406258</v>
      </c>
      <c r="AP258" s="20">
        <v>17137.914859144483</v>
      </c>
      <c r="AQ258" s="20">
        <v>95385.974879214191</v>
      </c>
      <c r="AR258" s="20">
        <v>208213.59559053904</v>
      </c>
      <c r="AS258" s="20">
        <v>35794.506091813484</v>
      </c>
      <c r="AT258" s="20">
        <v>49620.915012045021</v>
      </c>
      <c r="AU258" s="20">
        <v>15329.296712394527</v>
      </c>
      <c r="AV258" s="20">
        <v>409904.82744154322</v>
      </c>
      <c r="AW258" s="20">
        <v>-64996.766920984126</v>
      </c>
      <c r="AX258" s="20">
        <v>370258.30991348485</v>
      </c>
      <c r="AY258" s="31">
        <f>AVERAGE(Tabla3[[#This Row],[Net emissions tCO2 2011]:[Net emissions tCO2 2013]])</f>
        <v>97931.022779561579</v>
      </c>
      <c r="AZ258" s="31">
        <f>AVERAGE(Tabla3[[#This Row],[Net emissions tCO2 2021]:[Net emissions tCO2 2023]])</f>
        <v>238388.79014468132</v>
      </c>
    </row>
    <row r="259" spans="1:52" x14ac:dyDescent="0.3">
      <c r="A259" s="26">
        <f>VALUE(MID(Tabla3[[#This Row],[COD]],1,1))</f>
        <v>7</v>
      </c>
      <c r="B259" s="30"/>
      <c r="C259" s="6">
        <v>70201</v>
      </c>
      <c r="D259" s="22">
        <v>1.5922837966264187</v>
      </c>
      <c r="E259" s="22">
        <v>2.040591731742444</v>
      </c>
      <c r="F259" s="22">
        <v>0.57638386900712191</v>
      </c>
      <c r="G259" s="22">
        <v>0.66702688799520227</v>
      </c>
      <c r="H259" s="22">
        <v>0.42279182368301382</v>
      </c>
      <c r="I259" s="22">
        <v>0.38379203628725034</v>
      </c>
      <c r="J259" s="22">
        <v>1.3272560274928238</v>
      </c>
      <c r="K259" s="22">
        <v>0.45271299715501284</v>
      </c>
      <c r="L259" s="22">
        <v>0.43003313418459999</v>
      </c>
      <c r="M259" s="22">
        <v>0.4325692658866549</v>
      </c>
      <c r="N259" s="22">
        <v>0.48615540666383061</v>
      </c>
      <c r="O259" s="22">
        <v>0.53052402293291423</v>
      </c>
      <c r="P259" s="22">
        <v>0.52606690405718759</v>
      </c>
      <c r="Q259" s="4">
        <v>1.0946674962482559</v>
      </c>
      <c r="R259" s="4">
        <v>0.51424877788464407</v>
      </c>
      <c r="S259" s="20">
        <v>0.36230982612866636</v>
      </c>
      <c r="T259" s="20">
        <v>2.4716159415996737</v>
      </c>
      <c r="U259" s="20">
        <v>2.4590465021749903</v>
      </c>
      <c r="V259" s="20">
        <v>1.4161559403219013</v>
      </c>
      <c r="W259" s="20">
        <v>0.74543899283971227</v>
      </c>
      <c r="X259" s="20">
        <v>0.82639482494726968</v>
      </c>
      <c r="Y259" s="20">
        <v>0.84139907471113606</v>
      </c>
      <c r="Z259" s="20">
        <v>0.74186362936461125</v>
      </c>
      <c r="AA259" s="20">
        <v>0.30580114298023819</v>
      </c>
      <c r="AB259" s="20">
        <v>0.53208892167211175</v>
      </c>
      <c r="AC259" s="20">
        <v>0.500118378250478</v>
      </c>
      <c r="AD259" s="20">
        <v>0.80851115619415281</v>
      </c>
      <c r="AE259" s="20">
        <v>-0.18636751815195426</v>
      </c>
      <c r="AF259" s="20">
        <v>2.0810254197735771</v>
      </c>
      <c r="AG259" s="9">
        <v>2.1192211448306799</v>
      </c>
      <c r="AH259" s="8">
        <v>7.1478054091981456</v>
      </c>
      <c r="AI259" s="20">
        <f>AVERAGE(Tabla3[[#This Row],[Emissions from degradation per capita 2010]:[Emissions from degradation per capita 2022]])</f>
        <v>0.75909137720880571</v>
      </c>
      <c r="AJ259" s="20">
        <f>AVERAGE(Tabla3[[#This Row],[Net emissions from deforestation per capita tCO2  2010]:[Net emissions from deforestation per capita tCO2  2023]])</f>
        <v>0.99324301662904013</v>
      </c>
      <c r="AK259" s="20">
        <v>32000.290773162196</v>
      </c>
      <c r="AL259" s="20">
        <v>229331.35675726732</v>
      </c>
      <c r="AM259" s="20">
        <v>239139.81329001562</v>
      </c>
      <c r="AN259" s="20">
        <v>144040.05300202122</v>
      </c>
      <c r="AO259" s="20">
        <v>79146.985064756445</v>
      </c>
      <c r="AP259" s="20">
        <v>91430.670642516023</v>
      </c>
      <c r="AQ259" s="20">
        <v>96845.03349925176</v>
      </c>
      <c r="AR259" s="20">
        <v>88699.441117721013</v>
      </c>
      <c r="AS259" s="20">
        <v>37927.292559267022</v>
      </c>
      <c r="AT259" s="20">
        <v>68367.573456727972</v>
      </c>
      <c r="AU259" s="20">
        <v>66491.738625157552</v>
      </c>
      <c r="AV259" s="20">
        <v>111101.5605284195</v>
      </c>
      <c r="AW259" s="20">
        <v>-26441.264372844817</v>
      </c>
      <c r="AX259" s="20">
        <v>304537.25992966525</v>
      </c>
      <c r="AY259" s="31">
        <f>AVERAGE(Tabla3[[#This Row],[Net emissions tCO2 2011]:[Net emissions tCO2 2013]])</f>
        <v>204170.4076831014</v>
      </c>
      <c r="AZ259" s="31">
        <f>AVERAGE(Tabla3[[#This Row],[Net emissions tCO2 2021]:[Net emissions tCO2 2023]])</f>
        <v>129732.51869507997</v>
      </c>
    </row>
    <row r="260" spans="1:52" x14ac:dyDescent="0.3">
      <c r="A260" s="26">
        <f>VALUE(MID(Tabla3[[#This Row],[COD]],1,1))</f>
        <v>7</v>
      </c>
      <c r="B260" s="30"/>
      <c r="C260" s="7">
        <v>70202</v>
      </c>
      <c r="D260" s="22">
        <v>2.5885992988410584</v>
      </c>
      <c r="E260" s="22">
        <v>9.6062865397135138</v>
      </c>
      <c r="F260" s="22">
        <v>2.2305034766829035</v>
      </c>
      <c r="G260" s="22">
        <v>6.5721024581378789</v>
      </c>
      <c r="H260" s="22">
        <v>1.2026819256699481</v>
      </c>
      <c r="I260" s="22">
        <v>0.37941292472723998</v>
      </c>
      <c r="J260" s="22">
        <v>2.0765121634341543</v>
      </c>
      <c r="K260" s="22">
        <v>1.1949262141153483</v>
      </c>
      <c r="L260" s="22">
        <v>3.8775432252616269</v>
      </c>
      <c r="M260" s="22">
        <v>2.8476512691376228</v>
      </c>
      <c r="N260" s="22">
        <v>0.91334845270319187</v>
      </c>
      <c r="O260" s="22">
        <v>2.5230585081651919</v>
      </c>
      <c r="P260" s="22">
        <v>3.4625904792189721</v>
      </c>
      <c r="Q260" s="4">
        <v>6.1362974915114323</v>
      </c>
      <c r="R260" s="4">
        <v>2.2996658133624521</v>
      </c>
      <c r="S260" s="20">
        <v>2.3155843938055516</v>
      </c>
      <c r="T260" s="20">
        <v>13.06740542204181</v>
      </c>
      <c r="U260" s="20">
        <v>11.449256563645301</v>
      </c>
      <c r="V260" s="20">
        <v>17.522377072490485</v>
      </c>
      <c r="W260" s="20">
        <v>8.446903652697813</v>
      </c>
      <c r="X260" s="20">
        <v>5.5221763190889428</v>
      </c>
      <c r="Y260" s="20">
        <v>4.4664714364866107</v>
      </c>
      <c r="Z260" s="20">
        <v>3.8740893953084345</v>
      </c>
      <c r="AA260" s="20">
        <v>5.7921705694788246</v>
      </c>
      <c r="AB260" s="20">
        <v>4.4501909611659141</v>
      </c>
      <c r="AC260" s="20">
        <v>0.34665439393925512</v>
      </c>
      <c r="AD260" s="20">
        <v>4.6781659356175442</v>
      </c>
      <c r="AE260" s="20">
        <v>2.0843757602067039</v>
      </c>
      <c r="AF260" s="20">
        <v>25.160458868508051</v>
      </c>
      <c r="AG260" s="9">
        <v>14.013357460465391</v>
      </c>
      <c r="AH260" s="8">
        <v>10.641000188110766</v>
      </c>
      <c r="AI260" s="20">
        <f>AVERAGE(Tabla3[[#This Row],[Emissions from degradation per capita 2010]:[Emissions from degradation per capita 2022]])</f>
        <v>3.036555148908358</v>
      </c>
      <c r="AJ260" s="20">
        <f>AVERAGE(Tabla3[[#This Row],[Net emissions from deforestation per capita tCO2  2010]:[Net emissions from deforestation per capita tCO2  2023]])</f>
        <v>7.7983057674629448</v>
      </c>
      <c r="AK260" s="20">
        <v>29664.951669042919</v>
      </c>
      <c r="AL260" s="20">
        <v>165263.47637256279</v>
      </c>
      <c r="AM260" s="20">
        <v>142909.62042742065</v>
      </c>
      <c r="AN260" s="20">
        <v>215840.64077893781</v>
      </c>
      <c r="AO260" s="20">
        <v>102655.22009123652</v>
      </c>
      <c r="AP260" s="20">
        <v>66205.37188955734</v>
      </c>
      <c r="AQ260" s="20">
        <v>52811.55826501768</v>
      </c>
      <c r="AR260" s="20">
        <v>45171.882349296349</v>
      </c>
      <c r="AS260" s="20">
        <v>66581.000696159084</v>
      </c>
      <c r="AT260" s="20">
        <v>50425.113780970976</v>
      </c>
      <c r="AU260" s="20">
        <v>3870.7429627257225</v>
      </c>
      <c r="AV260" s="20">
        <v>51469.181623664219</v>
      </c>
      <c r="AW260" s="20">
        <v>22588.38011336005</v>
      </c>
      <c r="AX260" s="20">
        <v>268537.57750358642</v>
      </c>
      <c r="AY260" s="31">
        <f>AVERAGE(Tabla3[[#This Row],[Net emissions tCO2 2011]:[Net emissions tCO2 2013]])</f>
        <v>174671.24585964042</v>
      </c>
      <c r="AZ260" s="31">
        <f>AVERAGE(Tabla3[[#This Row],[Net emissions tCO2 2021]:[Net emissions tCO2 2023]])</f>
        <v>114198.37974687024</v>
      </c>
    </row>
    <row r="261" spans="1:52" x14ac:dyDescent="0.3">
      <c r="A261" s="26">
        <f>VALUE(MID(Tabla3[[#This Row],[COD]],1,1))</f>
        <v>7</v>
      </c>
      <c r="B261" s="30"/>
      <c r="C261" s="6">
        <v>70301</v>
      </c>
      <c r="D261" s="22">
        <v>822.6991819815288</v>
      </c>
      <c r="E261" s="22">
        <v>72.859446657755683</v>
      </c>
      <c r="F261" s="22">
        <v>122.61090699910409</v>
      </c>
      <c r="G261" s="22">
        <v>51.37128291670949</v>
      </c>
      <c r="H261" s="22">
        <v>36.841119135197893</v>
      </c>
      <c r="I261" s="22">
        <v>224.90506681011044</v>
      </c>
      <c r="J261" s="22">
        <v>231.04057290609541</v>
      </c>
      <c r="K261" s="22">
        <v>211.64389604566506</v>
      </c>
      <c r="L261" s="22">
        <v>217.66837817009502</v>
      </c>
      <c r="M261" s="22">
        <v>493.69204346283396</v>
      </c>
      <c r="N261" s="22">
        <v>584.84198561539984</v>
      </c>
      <c r="O261" s="22">
        <v>279.78533213031295</v>
      </c>
      <c r="P261" s="22">
        <v>481.30005956017862</v>
      </c>
      <c r="Q261" s="4">
        <v>82.280545524523077</v>
      </c>
      <c r="R261" s="4">
        <v>448.64245910196382</v>
      </c>
      <c r="S261" s="20">
        <v>98.478623948820015</v>
      </c>
      <c r="T261" s="20">
        <v>88.46120373343777</v>
      </c>
      <c r="U261" s="20">
        <v>85.42537704054439</v>
      </c>
      <c r="V261" s="20">
        <v>57.192023532513467</v>
      </c>
      <c r="W261" s="20">
        <v>38.322336828975367</v>
      </c>
      <c r="X261" s="20">
        <v>93.543740989306798</v>
      </c>
      <c r="Y261" s="20">
        <v>126.46526964898027</v>
      </c>
      <c r="Z261" s="20">
        <v>162.16763114690067</v>
      </c>
      <c r="AA261" s="20">
        <v>185.23632221562573</v>
      </c>
      <c r="AB261" s="20">
        <v>189.2589158727047</v>
      </c>
      <c r="AC261" s="20">
        <v>140.09413951615915</v>
      </c>
      <c r="AD261" s="20">
        <v>255.46651112003318</v>
      </c>
      <c r="AE261" s="20">
        <v>267.17373696473038</v>
      </c>
      <c r="AF261" s="20">
        <v>168.09995600594294</v>
      </c>
      <c r="AG261" s="9">
        <v>76.750246763238763</v>
      </c>
      <c r="AH261" s="8">
        <v>229.71028740329299</v>
      </c>
      <c r="AI261" s="20">
        <f>AVERAGE(Tabla3[[#This Row],[Emissions from degradation per capita 2010]:[Emissions from degradation per capita 2022]])</f>
        <v>294.71225172238366</v>
      </c>
      <c r="AJ261" s="20">
        <f>AVERAGE(Tabla3[[#This Row],[Net emissions from deforestation per capita tCO2  2010]:[Net emissions from deforestation per capita tCO2  2023]])</f>
        <v>139.67041346890534</v>
      </c>
      <c r="AK261" s="20">
        <v>4808809.6860448299</v>
      </c>
      <c r="AL261" s="20">
        <v>4438363.9749177732</v>
      </c>
      <c r="AM261" s="20">
        <v>4400602.8728666035</v>
      </c>
      <c r="AN261" s="20">
        <v>3022884.4038109994</v>
      </c>
      <c r="AO261" s="20">
        <v>2076955.6891199779</v>
      </c>
      <c r="AP261" s="20">
        <v>5195232.2870641211</v>
      </c>
      <c r="AQ261" s="20">
        <v>7193218.0723643489</v>
      </c>
      <c r="AR261" s="20">
        <v>9441561.6530037038</v>
      </c>
      <c r="AS261" s="20">
        <v>11033045.8238071</v>
      </c>
      <c r="AT261" s="20">
        <v>11526435.753395334</v>
      </c>
      <c r="AU261" s="20">
        <v>8720159.7141833268</v>
      </c>
      <c r="AV261" s="20">
        <v>16244093.57607843</v>
      </c>
      <c r="AW261" s="20">
        <v>17346789.21990905</v>
      </c>
      <c r="AX261" s="20">
        <v>11139815.984557834</v>
      </c>
      <c r="AY261" s="31">
        <f>AVERAGE(Tabla3[[#This Row],[Net emissions tCO2 2011]:[Net emissions tCO2 2013]])</f>
        <v>3953950.4171984592</v>
      </c>
      <c r="AZ261" s="31">
        <f>AVERAGE(Tabla3[[#This Row],[Net emissions tCO2 2021]:[Net emissions tCO2 2023]])</f>
        <v>14910232.926848436</v>
      </c>
    </row>
    <row r="262" spans="1:52" x14ac:dyDescent="0.3">
      <c r="A262" s="26">
        <f>VALUE(MID(Tabla3[[#This Row],[COD]],1,1))</f>
        <v>7</v>
      </c>
      <c r="B262" s="30"/>
      <c r="C262" s="7">
        <v>70302</v>
      </c>
      <c r="D262" s="22">
        <v>230.77218447370018</v>
      </c>
      <c r="E262" s="22">
        <v>15.459213139230753</v>
      </c>
      <c r="F262" s="22">
        <v>10.48506372238448</v>
      </c>
      <c r="G262" s="22">
        <v>30.480760760076613</v>
      </c>
      <c r="H262" s="22">
        <v>37.8337140552824</v>
      </c>
      <c r="I262" s="22">
        <v>70.785166990037695</v>
      </c>
      <c r="J262" s="22">
        <v>190.18454842450814</v>
      </c>
      <c r="K262" s="22">
        <v>149.33042657508875</v>
      </c>
      <c r="L262" s="22">
        <v>187.67245141196426</v>
      </c>
      <c r="M262" s="22">
        <v>154.88228893657293</v>
      </c>
      <c r="N262" s="22">
        <v>121.34959325520569</v>
      </c>
      <c r="O262" s="22">
        <v>233.88498098200785</v>
      </c>
      <c r="P262" s="22">
        <v>293.8159959818438</v>
      </c>
      <c r="Q262" s="4">
        <v>18.808345873897281</v>
      </c>
      <c r="R262" s="4">
        <v>216.35019007301912</v>
      </c>
      <c r="S262" s="20">
        <v>74.788584220774624</v>
      </c>
      <c r="T262" s="20">
        <v>27.59457493143557</v>
      </c>
      <c r="U262" s="20">
        <v>67.94296745006065</v>
      </c>
      <c r="V262" s="20">
        <v>51.269166622686619</v>
      </c>
      <c r="W262" s="20">
        <v>36.632146142879215</v>
      </c>
      <c r="X262" s="20">
        <v>72.314619422162323</v>
      </c>
      <c r="Y262" s="20">
        <v>117.15569682316902</v>
      </c>
      <c r="Z262" s="20">
        <v>221.25365130608998</v>
      </c>
      <c r="AA262" s="20">
        <v>198.12488425222469</v>
      </c>
      <c r="AB262" s="20">
        <v>160.50438918865166</v>
      </c>
      <c r="AC262" s="20">
        <v>116.71639170173766</v>
      </c>
      <c r="AD262" s="20">
        <v>673.50574684032881</v>
      </c>
      <c r="AE262" s="20">
        <v>187.29681401712921</v>
      </c>
      <c r="AF262" s="20">
        <v>300.34196833061492</v>
      </c>
      <c r="AG262" s="9">
        <v>49.158581152912376</v>
      </c>
      <c r="AH262" s="8">
        <v>387.9103161513595</v>
      </c>
      <c r="AI262" s="20">
        <f>AVERAGE(Tabla3[[#This Row],[Emissions from degradation per capita 2010]:[Emissions from degradation per capita 2022]])</f>
        <v>132.84126066983873</v>
      </c>
      <c r="AJ262" s="20">
        <f>AVERAGE(Tabla3[[#This Row],[Net emissions from deforestation per capita tCO2  2010]:[Net emissions from deforestation per capita tCO2  2023]])</f>
        <v>164.67440008928179</v>
      </c>
      <c r="AK262" s="20">
        <v>813625.00773780711</v>
      </c>
      <c r="AL262" s="20">
        <v>308672.91518303828</v>
      </c>
      <c r="AM262" s="20">
        <v>780868.52490354702</v>
      </c>
      <c r="AN262" s="20">
        <v>604976.16614770214</v>
      </c>
      <c r="AO262" s="20">
        <v>443505.39335183869</v>
      </c>
      <c r="AP262" s="20">
        <v>897713.68550672301</v>
      </c>
      <c r="AQ262" s="20">
        <v>1490337.6192875332</v>
      </c>
      <c r="AR262" s="20">
        <v>2882492.5692157401</v>
      </c>
      <c r="AS262" s="20">
        <v>2641995.3315034164</v>
      </c>
      <c r="AT262" s="20">
        <v>2189600.8773115859</v>
      </c>
      <c r="AU262" s="20">
        <v>1628076.9478475386</v>
      </c>
      <c r="AV262" s="20">
        <v>9601497.9269557279</v>
      </c>
      <c r="AW262" s="20">
        <v>2727603.5025314526</v>
      </c>
      <c r="AX262" s="20">
        <v>4466085.0690762438</v>
      </c>
      <c r="AY262" s="31">
        <f>AVERAGE(Tabla3[[#This Row],[Net emissions tCO2 2011]:[Net emissions tCO2 2013]])</f>
        <v>564839.20207809575</v>
      </c>
      <c r="AZ262" s="31">
        <f>AVERAGE(Tabla3[[#This Row],[Net emissions tCO2 2021]:[Net emissions tCO2 2023]])</f>
        <v>5598395.4995211409</v>
      </c>
    </row>
    <row r="263" spans="1:52" x14ac:dyDescent="0.3">
      <c r="A263" s="26">
        <f>VALUE(MID(Tabla3[[#This Row],[COD]],1,1))</f>
        <v>7</v>
      </c>
      <c r="B263" s="30"/>
      <c r="C263" s="6">
        <v>70303</v>
      </c>
      <c r="D263" s="22">
        <v>1629.3597220333729</v>
      </c>
      <c r="E263" s="22">
        <v>115.75237383428872</v>
      </c>
      <c r="F263" s="22">
        <v>61.079461487660168</v>
      </c>
      <c r="G263" s="22">
        <v>33.853919933496485</v>
      </c>
      <c r="H263" s="22">
        <v>21.256339261360786</v>
      </c>
      <c r="I263" s="22">
        <v>156.16403172640071</v>
      </c>
      <c r="J263" s="22">
        <v>108.34831583723505</v>
      </c>
      <c r="K263" s="22">
        <v>234.72551175364006</v>
      </c>
      <c r="L263" s="22">
        <v>183.63872000578701</v>
      </c>
      <c r="M263" s="22">
        <v>1174.1184069224771</v>
      </c>
      <c r="N263" s="22">
        <v>228.64077343144422</v>
      </c>
      <c r="O263" s="22">
        <v>894.8188729833937</v>
      </c>
      <c r="P263" s="22">
        <v>357.56223085589579</v>
      </c>
      <c r="Q263" s="4">
        <v>70.228585085148453</v>
      </c>
      <c r="R263" s="4">
        <v>493.67395909024452</v>
      </c>
      <c r="S263" s="20">
        <v>128.99956260552318</v>
      </c>
      <c r="T263" s="20">
        <v>66.587075854331346</v>
      </c>
      <c r="U263" s="20">
        <v>59.673252435693918</v>
      </c>
      <c r="V263" s="20">
        <v>75.652561605195601</v>
      </c>
      <c r="W263" s="20">
        <v>53.803180552381264</v>
      </c>
      <c r="X263" s="20">
        <v>91.370843463025679</v>
      </c>
      <c r="Y263" s="20">
        <v>104.72360683153522</v>
      </c>
      <c r="Z263" s="20">
        <v>230.78015988601504</v>
      </c>
      <c r="AA263" s="20">
        <v>260.86917143303958</v>
      </c>
      <c r="AB263" s="20">
        <v>301.59876570150055</v>
      </c>
      <c r="AC263" s="20">
        <v>215.00599806127383</v>
      </c>
      <c r="AD263" s="20">
        <v>793.1715416979132</v>
      </c>
      <c r="AE263" s="20">
        <v>307.84830311577542</v>
      </c>
      <c r="AF263" s="20">
        <v>223.32396334782905</v>
      </c>
      <c r="AG263" s="9">
        <v>300.41139826843101</v>
      </c>
      <c r="AH263" s="8">
        <v>443.32202239688951</v>
      </c>
      <c r="AI263" s="20">
        <f>AVERAGE(Tabla3[[#This Row],[Emissions from degradation per capita 2010]:[Emissions from degradation per capita 2022]])</f>
        <v>399.94759077434253</v>
      </c>
      <c r="AJ263" s="20">
        <f>AVERAGE(Tabla3[[#This Row],[Net emissions from deforestation per capita tCO2  2010]:[Net emissions from deforestation per capita tCO2  2023]])</f>
        <v>208.10057047078809</v>
      </c>
      <c r="AK263" s="20">
        <v>760581.4211221647</v>
      </c>
      <c r="AL263" s="20">
        <v>406380.92393898417</v>
      </c>
      <c r="AM263" s="20">
        <v>376478.54961679294</v>
      </c>
      <c r="AN263" s="20">
        <v>492876.43885784934</v>
      </c>
      <c r="AO263" s="20">
        <v>361664.97967310686</v>
      </c>
      <c r="AP263" s="20">
        <v>633017.20351184194</v>
      </c>
      <c r="AQ263" s="20">
        <v>747202.9347430038</v>
      </c>
      <c r="AR263" s="20">
        <v>1694157.1537232364</v>
      </c>
      <c r="AS263" s="20">
        <v>1969040.5059765829</v>
      </c>
      <c r="AT263" s="20">
        <v>2338596.8292494351</v>
      </c>
      <c r="AU263" s="20">
        <v>1711447.7445677398</v>
      </c>
      <c r="AV263" s="20">
        <v>6477831.9810468573</v>
      </c>
      <c r="AW263" s="20">
        <v>2577613.8419883875</v>
      </c>
      <c r="AX263" s="20">
        <v>1916119.6055243732</v>
      </c>
      <c r="AY263" s="31">
        <f>AVERAGE(Tabla3[[#This Row],[Net emissions tCO2 2011]:[Net emissions tCO2 2013]])</f>
        <v>425245.3041378755</v>
      </c>
      <c r="AZ263" s="31">
        <f>AVERAGE(Tabla3[[#This Row],[Net emissions tCO2 2021]:[Net emissions tCO2 2023]])</f>
        <v>3657188.4761865386</v>
      </c>
    </row>
    <row r="264" spans="1:52" x14ac:dyDescent="0.3">
      <c r="A264" s="26">
        <f>VALUE(MID(Tabla3[[#This Row],[COD]],1,1))</f>
        <v>7</v>
      </c>
      <c r="B264" s="30"/>
      <c r="C264" s="7">
        <v>70401</v>
      </c>
      <c r="D264" s="22">
        <v>4.9559492902533195</v>
      </c>
      <c r="E264" s="22">
        <v>3.8146105711513232</v>
      </c>
      <c r="F264" s="22">
        <v>2.9543127398144455</v>
      </c>
      <c r="G264" s="22">
        <v>2.1895791809709735</v>
      </c>
      <c r="H264" s="22">
        <v>1.87119858088894</v>
      </c>
      <c r="I264" s="22">
        <v>3.4908565905893134</v>
      </c>
      <c r="J264" s="22">
        <v>6.3852143573227611</v>
      </c>
      <c r="K264" s="22">
        <v>3.7334897994992957</v>
      </c>
      <c r="L264" s="22">
        <v>1.8013750504121306</v>
      </c>
      <c r="M264" s="22">
        <v>2.435682943766591</v>
      </c>
      <c r="N264" s="22">
        <v>6.540020522117298</v>
      </c>
      <c r="O264" s="22">
        <v>3.9206512949502761</v>
      </c>
      <c r="P264" s="22">
        <v>16.50643726487138</v>
      </c>
      <c r="Q264" s="4">
        <v>2.986167497312247</v>
      </c>
      <c r="R264" s="4">
        <v>8.9890363606463186</v>
      </c>
      <c r="S264" s="20">
        <v>2.3578615756254759</v>
      </c>
      <c r="T264" s="20">
        <v>9.8277220324087704</v>
      </c>
      <c r="U264" s="20">
        <v>37.220549123764641</v>
      </c>
      <c r="V264" s="20">
        <v>17.847380567980291</v>
      </c>
      <c r="W264" s="20">
        <v>8.8649825749198108</v>
      </c>
      <c r="X264" s="20">
        <v>14.054009061292268</v>
      </c>
      <c r="Y264" s="20">
        <v>17.962728791453042</v>
      </c>
      <c r="Z264" s="20">
        <v>13.767974893864183</v>
      </c>
      <c r="AA264" s="20">
        <v>5.3303588590939697</v>
      </c>
      <c r="AB264" s="20">
        <v>10.075153767696465</v>
      </c>
      <c r="AC264" s="20">
        <v>7.3892404297122445</v>
      </c>
      <c r="AD264" s="20">
        <v>49.869612638976101</v>
      </c>
      <c r="AE264" s="20">
        <v>-4.5342513348672817</v>
      </c>
      <c r="AF264" s="20">
        <v>101.46871654555603</v>
      </c>
      <c r="AG264" s="9">
        <v>21.951457502495156</v>
      </c>
      <c r="AH264" s="8">
        <v>49.31350944031059</v>
      </c>
      <c r="AI264" s="20">
        <f>AVERAGE(Tabla3[[#This Row],[Emissions from degradation per capita 2010]:[Emissions from degradation per capita 2022]])</f>
        <v>4.6614906297390801</v>
      </c>
      <c r="AJ264" s="20">
        <f>AVERAGE(Tabla3[[#This Row],[Net emissions from deforestation per capita tCO2  2010]:[Net emissions from deforestation per capita tCO2  2023]])</f>
        <v>20.82157425196257</v>
      </c>
      <c r="AK264" s="20">
        <v>32175.379060985244</v>
      </c>
      <c r="AL264" s="20">
        <v>134059.95624408804</v>
      </c>
      <c r="AM264" s="20">
        <v>507576.6284007784</v>
      </c>
      <c r="AN264" s="20">
        <v>243313.3392832753</v>
      </c>
      <c r="AO264" s="20">
        <v>120820.84751358209</v>
      </c>
      <c r="AP264" s="20">
        <v>191471.81945104586</v>
      </c>
      <c r="AQ264" s="20">
        <v>244652.36613959045</v>
      </c>
      <c r="AR264" s="20">
        <v>187464.74615485471</v>
      </c>
      <c r="AS264" s="20">
        <v>72556.84478998711</v>
      </c>
      <c r="AT264" s="20">
        <v>137092.61731704581</v>
      </c>
      <c r="AU264" s="20">
        <v>100515.83756537567</v>
      </c>
      <c r="AV264" s="20">
        <v>678176.86227743595</v>
      </c>
      <c r="AW264" s="20">
        <v>-61643.146897520695</v>
      </c>
      <c r="AX264" s="20">
        <v>1378959.8578541065</v>
      </c>
      <c r="AY264" s="31">
        <f>AVERAGE(Tabla3[[#This Row],[Net emissions tCO2 2011]:[Net emissions tCO2 2013]])</f>
        <v>294983.30797604722</v>
      </c>
      <c r="AZ264" s="31">
        <f>AVERAGE(Tabla3[[#This Row],[Net emissions tCO2 2021]:[Net emissions tCO2 2023]])</f>
        <v>665164.52441134059</v>
      </c>
    </row>
    <row r="265" spans="1:52" x14ac:dyDescent="0.3">
      <c r="A265" s="26">
        <f>VALUE(MID(Tabla3[[#This Row],[COD]],1,1))</f>
        <v>7</v>
      </c>
      <c r="B265" s="30"/>
      <c r="C265" s="6">
        <v>70402</v>
      </c>
      <c r="D265" s="22">
        <v>6.631246283154506</v>
      </c>
      <c r="E265" s="22">
        <v>9.1516072130963888</v>
      </c>
      <c r="F265" s="22">
        <v>1.6153276762539044</v>
      </c>
      <c r="G265" s="22">
        <v>0.69219674854470892</v>
      </c>
      <c r="H265" s="22">
        <v>1.2851718325273069</v>
      </c>
      <c r="I265" s="22">
        <v>1.7080003457124744</v>
      </c>
      <c r="J265" s="22">
        <v>11.023531584291852</v>
      </c>
      <c r="K265" s="22">
        <v>1.7365862543716013</v>
      </c>
      <c r="L265" s="22">
        <v>1.5196884557456583</v>
      </c>
      <c r="M265" s="22">
        <v>2.0346222067642379</v>
      </c>
      <c r="N265" s="22">
        <v>4.0751546731091342</v>
      </c>
      <c r="O265" s="22">
        <v>1.6774759912778718</v>
      </c>
      <c r="P265" s="22">
        <v>5.2983356721311656</v>
      </c>
      <c r="Q265" s="4">
        <v>3.8197105459650005</v>
      </c>
      <c r="R265" s="4">
        <v>3.6836554455060573</v>
      </c>
      <c r="S265" s="20">
        <v>8.1844902097274783</v>
      </c>
      <c r="T265" s="20">
        <v>14.307001136677371</v>
      </c>
      <c r="U265" s="20">
        <v>17.784925998825432</v>
      </c>
      <c r="V265" s="20">
        <v>6.8851220300246609</v>
      </c>
      <c r="W265" s="20">
        <v>8.092335907659761</v>
      </c>
      <c r="X265" s="20">
        <v>4.8162258963626758</v>
      </c>
      <c r="Y265" s="20">
        <v>25.818583642786987</v>
      </c>
      <c r="Z265" s="20">
        <v>12.968190976187437</v>
      </c>
      <c r="AA265" s="20">
        <v>2.5076080215162286</v>
      </c>
      <c r="AB265" s="20">
        <v>4.2242106955196315</v>
      </c>
      <c r="AC265" s="20">
        <v>8.1838766298709604</v>
      </c>
      <c r="AD265" s="20">
        <v>41.96906714658008</v>
      </c>
      <c r="AE265" s="20">
        <v>-2.0101895413411253</v>
      </c>
      <c r="AF265" s="20">
        <v>37.93411200431607</v>
      </c>
      <c r="AG265" s="9">
        <v>12.997054084793376</v>
      </c>
      <c r="AH265" s="8">
        <v>25.974719947844857</v>
      </c>
      <c r="AI265" s="20">
        <f>AVERAGE(Tabla3[[#This Row],[Emissions from degradation per capita 2010]:[Emissions from degradation per capita 2022]])</f>
        <v>3.7268419182292933</v>
      </c>
      <c r="AJ265" s="20">
        <f>AVERAGE(Tabla3[[#This Row],[Net emissions from deforestation per capita tCO2  2010]:[Net emissions from deforestation per capita tCO2  2023]])</f>
        <v>13.690397196765259</v>
      </c>
      <c r="AK265" s="20">
        <v>166374.31698334019</v>
      </c>
      <c r="AL265" s="20">
        <v>289473.55399839324</v>
      </c>
      <c r="AM265" s="20">
        <v>358152.83976434654</v>
      </c>
      <c r="AN265" s="20">
        <v>137998.50084778428</v>
      </c>
      <c r="AO265" s="20">
        <v>161425.91668599693</v>
      </c>
      <c r="AP265" s="20">
        <v>95616.532720488205</v>
      </c>
      <c r="AQ265" s="20">
        <v>510123.57561418531</v>
      </c>
      <c r="AR265" s="20">
        <v>254993.53916477357</v>
      </c>
      <c r="AS265" s="20">
        <v>49068.873765029566</v>
      </c>
      <c r="AT265" s="20">
        <v>82258.054873853776</v>
      </c>
      <c r="AU265" s="20">
        <v>158587.16133363947</v>
      </c>
      <c r="AV265" s="20">
        <v>809289.52178750373</v>
      </c>
      <c r="AW265" s="20">
        <v>-38571.51691925351</v>
      </c>
      <c r="AX265" s="20">
        <v>724276.00049840671</v>
      </c>
      <c r="AY265" s="31">
        <f>AVERAGE(Tabla3[[#This Row],[Net emissions tCO2 2011]:[Net emissions tCO2 2013]])</f>
        <v>261874.96487017474</v>
      </c>
      <c r="AZ265" s="31">
        <f>AVERAGE(Tabla3[[#This Row],[Net emissions tCO2 2021]:[Net emissions tCO2 2023]])</f>
        <v>498331.335122219</v>
      </c>
    </row>
    <row r="266" spans="1:52" x14ac:dyDescent="0.3">
      <c r="A266" s="26">
        <f>VALUE(MID(Tabla3[[#This Row],[COD]],1,1))</f>
        <v>7</v>
      </c>
      <c r="B266" s="30"/>
      <c r="C266" s="7">
        <v>70403</v>
      </c>
      <c r="D266" s="22">
        <v>158.61603296037944</v>
      </c>
      <c r="E266" s="22">
        <v>87.072893569593774</v>
      </c>
      <c r="F266" s="22">
        <v>5.0334480859440216</v>
      </c>
      <c r="G266" s="22">
        <v>3.7294002551670431</v>
      </c>
      <c r="H266" s="22">
        <v>43.807771858222871</v>
      </c>
      <c r="I266" s="22">
        <v>3.6469941130828372</v>
      </c>
      <c r="J266" s="22">
        <v>66.773798369181037</v>
      </c>
      <c r="K266" s="22">
        <v>16.733474470119909</v>
      </c>
      <c r="L266" s="22">
        <v>10.04707319393161</v>
      </c>
      <c r="M266" s="22">
        <v>37.392821237108457</v>
      </c>
      <c r="N266" s="22">
        <v>30.568120712511224</v>
      </c>
      <c r="O266" s="22">
        <v>14.989293274756841</v>
      </c>
      <c r="P266" s="22">
        <v>25.165205288139212</v>
      </c>
      <c r="Q266" s="4">
        <v>31.945247303568276</v>
      </c>
      <c r="R266" s="4">
        <v>23.57420642513576</v>
      </c>
      <c r="S266" s="20">
        <v>30.375029208160274</v>
      </c>
      <c r="T266" s="20">
        <v>131.46343861465979</v>
      </c>
      <c r="U266" s="20">
        <v>122.79856217127845</v>
      </c>
      <c r="V266" s="20">
        <v>31.064867709594193</v>
      </c>
      <c r="W266" s="20">
        <v>30.645375168139108</v>
      </c>
      <c r="X266" s="20">
        <v>37.417204913538853</v>
      </c>
      <c r="Y266" s="20">
        <v>28.784052306794148</v>
      </c>
      <c r="Z266" s="20">
        <v>36.698498747831543</v>
      </c>
      <c r="AA266" s="20">
        <v>37.799631476531182</v>
      </c>
      <c r="AB266" s="20">
        <v>26.661034242263121</v>
      </c>
      <c r="AC266" s="20">
        <v>22.866759500864266</v>
      </c>
      <c r="AD266" s="20">
        <v>46.894565849531297</v>
      </c>
      <c r="AE266" s="20">
        <v>-3.7918238234106347</v>
      </c>
      <c r="AF266" s="20">
        <v>61.127600232211023</v>
      </c>
      <c r="AG266" s="9">
        <v>95.166650144541165</v>
      </c>
      <c r="AH266" s="8">
        <v>34.773396847101985</v>
      </c>
      <c r="AI266" s="20">
        <f>AVERAGE(Tabla3[[#This Row],[Emissions from degradation per capita 2010]:[Emissions from degradation per capita 2022]])</f>
        <v>38.736640568318329</v>
      </c>
      <c r="AJ266" s="20">
        <f>AVERAGE(Tabla3[[#This Row],[Net emissions from deforestation per capita tCO2  2010]:[Net emissions from deforestation per capita tCO2  2023]])</f>
        <v>45.771771165570485</v>
      </c>
      <c r="AK266" s="20">
        <v>1510641.327609435</v>
      </c>
      <c r="AL266" s="20">
        <v>6612742.4257560018</v>
      </c>
      <c r="AM266" s="20">
        <v>6246640.0590907633</v>
      </c>
      <c r="AN266" s="20">
        <v>1597883.6003783965</v>
      </c>
      <c r="AO266" s="20">
        <v>1593712.7356190742</v>
      </c>
      <c r="AP266" s="20">
        <v>1967134.7139194782</v>
      </c>
      <c r="AQ266" s="20">
        <v>1529584.5395830411</v>
      </c>
      <c r="AR266" s="20">
        <v>1971002.9707485365</v>
      </c>
      <c r="AS266" s="20">
        <v>2051612.7980202064</v>
      </c>
      <c r="AT266" s="20">
        <v>1462197.7619826787</v>
      </c>
      <c r="AU266" s="20">
        <v>1267092.8774618907</v>
      </c>
      <c r="AV266" s="20">
        <v>2625157.796256762</v>
      </c>
      <c r="AW266" s="20">
        <v>-214416.26174240117</v>
      </c>
      <c r="AX266" s="20">
        <v>3491302.8872627327</v>
      </c>
      <c r="AY266" s="31">
        <f>AVERAGE(Tabla3[[#This Row],[Net emissions tCO2 2011]:[Net emissions tCO2 2013]])</f>
        <v>4819088.6950750537</v>
      </c>
      <c r="AZ266" s="31">
        <f>AVERAGE(Tabla3[[#This Row],[Net emissions tCO2 2021]:[Net emissions tCO2 2023]])</f>
        <v>1967348.1405923646</v>
      </c>
    </row>
    <row r="267" spans="1:52" x14ac:dyDescent="0.3">
      <c r="A267" s="26">
        <f>VALUE(MID(Tabla3[[#This Row],[COD]],1,1))</f>
        <v>7</v>
      </c>
      <c r="B267" s="30"/>
      <c r="C267" s="6">
        <v>70404</v>
      </c>
      <c r="D267" s="22">
        <v>59.689869072036274</v>
      </c>
      <c r="E267" s="22">
        <v>181.52048543232527</v>
      </c>
      <c r="F267" s="22">
        <v>9.982803484408473</v>
      </c>
      <c r="G267" s="22">
        <v>5.7697353452095594</v>
      </c>
      <c r="H267" s="22">
        <v>8.1224704454250478</v>
      </c>
      <c r="I267" s="22">
        <v>4.3727898761890662</v>
      </c>
      <c r="J267" s="22">
        <v>71.639818871943817</v>
      </c>
      <c r="K267" s="22">
        <v>4.526341256292632</v>
      </c>
      <c r="L267" s="22">
        <v>7.7427353953336766</v>
      </c>
      <c r="M267" s="22">
        <v>8.1580005206337898</v>
      </c>
      <c r="N267" s="22">
        <v>9.1127667099261416</v>
      </c>
      <c r="O267" s="22">
        <v>14.97832865948558</v>
      </c>
      <c r="P267" s="22">
        <v>82.153968336811161</v>
      </c>
      <c r="Q267" s="4">
        <v>65.757674753981107</v>
      </c>
      <c r="R267" s="4">
        <v>35.415021235407629</v>
      </c>
      <c r="S267" s="20">
        <v>56.053317953371788</v>
      </c>
      <c r="T267" s="20">
        <v>94.865024414987062</v>
      </c>
      <c r="U267" s="20">
        <v>64.302783004598695</v>
      </c>
      <c r="V267" s="20">
        <v>49.772114501292613</v>
      </c>
      <c r="W267" s="20">
        <v>32.872398352709837</v>
      </c>
      <c r="X267" s="20">
        <v>38.496663853638637</v>
      </c>
      <c r="Y267" s="20">
        <v>87.958558202431107</v>
      </c>
      <c r="Z267" s="20">
        <v>24.499877125132848</v>
      </c>
      <c r="AA267" s="20">
        <v>21.01830191387489</v>
      </c>
      <c r="AB267" s="20">
        <v>22.819249310029864</v>
      </c>
      <c r="AC267" s="20">
        <v>31.741755236994358</v>
      </c>
      <c r="AD267" s="20">
        <v>38.327498280875929</v>
      </c>
      <c r="AE267" s="20">
        <v>6.9003542015950332</v>
      </c>
      <c r="AF267" s="20">
        <v>60.625465364234877</v>
      </c>
      <c r="AG267" s="9">
        <v>69.675146662633495</v>
      </c>
      <c r="AH267" s="8">
        <v>35.294255132768463</v>
      </c>
      <c r="AI267" s="20">
        <f>AVERAGE(Tabla3[[#This Row],[Emissions from degradation per capita 2010]:[Emissions from degradation per capita 2022]])</f>
        <v>35.982316415847727</v>
      </c>
      <c r="AJ267" s="20">
        <f>AVERAGE(Tabla3[[#This Row],[Net emissions from deforestation per capita tCO2  2010]:[Net emissions from deforestation per capita tCO2  2023]])</f>
        <v>45.018097265411974</v>
      </c>
      <c r="AK267" s="20">
        <v>506778.04761643434</v>
      </c>
      <c r="AL267" s="20">
        <v>865548.48276234197</v>
      </c>
      <c r="AM267" s="20">
        <v>592035.72312334017</v>
      </c>
      <c r="AN267" s="20">
        <v>462382.9437170084</v>
      </c>
      <c r="AO267" s="20">
        <v>308145.86215830204</v>
      </c>
      <c r="AP267" s="20">
        <v>364062.95006386057</v>
      </c>
      <c r="AQ267" s="20">
        <v>839124.64525119273</v>
      </c>
      <c r="AR267" s="20">
        <v>235762.3175751534</v>
      </c>
      <c r="AS267" s="20">
        <v>204024.65667798356</v>
      </c>
      <c r="AT267" s="20">
        <v>223400.45074519236</v>
      </c>
      <c r="AU267" s="20">
        <v>313386.3494548453</v>
      </c>
      <c r="AV267" s="20">
        <v>381588.57288440072</v>
      </c>
      <c r="AW267" s="20">
        <v>69279.556184014131</v>
      </c>
      <c r="AX267" s="20">
        <v>613711.58588214964</v>
      </c>
      <c r="AY267" s="31">
        <f>AVERAGE(Tabla3[[#This Row],[Net emissions tCO2 2011]:[Net emissions tCO2 2013]])</f>
        <v>639989.04986756353</v>
      </c>
      <c r="AZ267" s="31">
        <f>AVERAGE(Tabla3[[#This Row],[Net emissions tCO2 2021]:[Net emissions tCO2 2023]])</f>
        <v>354859.9049835215</v>
      </c>
    </row>
    <row r="268" spans="1:52" x14ac:dyDescent="0.3">
      <c r="A268" s="26">
        <f>VALUE(MID(Tabla3[[#This Row],[COD]],1,1))</f>
        <v>7</v>
      </c>
      <c r="B268" s="30"/>
      <c r="C268" s="7">
        <v>70501</v>
      </c>
      <c r="D268" s="22">
        <v>188.56416474312246</v>
      </c>
      <c r="E268" s="22">
        <v>78.713356270310328</v>
      </c>
      <c r="F268" s="22">
        <v>10.94824178178154</v>
      </c>
      <c r="G268" s="22">
        <v>118.28227826947888</v>
      </c>
      <c r="H268" s="22">
        <v>85.273665763197712</v>
      </c>
      <c r="I268" s="22">
        <v>234.96520095765229</v>
      </c>
      <c r="J268" s="22">
        <v>322.53830107775843</v>
      </c>
      <c r="K268" s="22">
        <v>217.16941969817063</v>
      </c>
      <c r="L268" s="22">
        <v>279.01808271936301</v>
      </c>
      <c r="M268" s="22">
        <v>395.87407753536729</v>
      </c>
      <c r="N268" s="22">
        <v>84.878046221161</v>
      </c>
      <c r="O268" s="22">
        <v>258.42068124114655</v>
      </c>
      <c r="P268" s="22">
        <v>257.05583054060952</v>
      </c>
      <c r="Q268" s="4">
        <v>69.314625440523585</v>
      </c>
      <c r="R268" s="4">
        <v>200.11818600097237</v>
      </c>
      <c r="S268" s="20">
        <v>34.800947611941005</v>
      </c>
      <c r="T268" s="20">
        <v>38.633055450977885</v>
      </c>
      <c r="U268" s="20">
        <v>18.245313189478363</v>
      </c>
      <c r="V268" s="20">
        <v>40.328184293196699</v>
      </c>
      <c r="W268" s="20">
        <v>35.702617299418172</v>
      </c>
      <c r="X268" s="20">
        <v>92.27745746354266</v>
      </c>
      <c r="Y268" s="20">
        <v>139.98438443118602</v>
      </c>
      <c r="Z268" s="20">
        <v>139.26936361307941</v>
      </c>
      <c r="AA268" s="20">
        <v>140.01563909027607</v>
      </c>
      <c r="AB268" s="20">
        <v>230.1040462771291</v>
      </c>
      <c r="AC268" s="20">
        <v>94.420388102980198</v>
      </c>
      <c r="AD268" s="20">
        <v>188.99431200921816</v>
      </c>
      <c r="AE268" s="20">
        <v>72.002630505591554</v>
      </c>
      <c r="AF268" s="20">
        <v>102.64114800870107</v>
      </c>
      <c r="AG268" s="9">
        <v>32.079199465694863</v>
      </c>
      <c r="AH268" s="8">
        <v>120.7501162851861</v>
      </c>
      <c r="AI268" s="20">
        <f>AVERAGE(Tabla3[[#This Row],[Emissions from degradation per capita 2010]:[Emissions from degradation per capita 2022]])</f>
        <v>194.74625744762457</v>
      </c>
      <c r="AJ268" s="20">
        <f>AVERAGE(Tabla3[[#This Row],[Net emissions from deforestation per capita tCO2  2010]:[Net emissions from deforestation per capita tCO2  2023]])</f>
        <v>97.672820524765456</v>
      </c>
      <c r="AK268" s="20">
        <v>904824.63791046618</v>
      </c>
      <c r="AL268" s="20">
        <v>1045719.5449470694</v>
      </c>
      <c r="AM268" s="20">
        <v>513368.3772123527</v>
      </c>
      <c r="AN268" s="20">
        <v>1177824.9504671027</v>
      </c>
      <c r="AO268" s="20">
        <v>1080861.0361225856</v>
      </c>
      <c r="AP268" s="20">
        <v>2892252.3492798177</v>
      </c>
      <c r="AQ268" s="20">
        <v>4537173.8681836007</v>
      </c>
      <c r="AR268" s="20">
        <v>4662738.2937658988</v>
      </c>
      <c r="AS268" s="20">
        <v>4837400.3149299482</v>
      </c>
      <c r="AT268" s="20">
        <v>8195845.920298784</v>
      </c>
      <c r="AU268" s="20">
        <v>3463906.3579459316</v>
      </c>
      <c r="AV268" s="20">
        <v>7135480.2499080319</v>
      </c>
      <c r="AW268" s="20">
        <v>2795430.1267490867</v>
      </c>
      <c r="AX268" s="20">
        <v>4094560.6763631031</v>
      </c>
      <c r="AY268" s="31">
        <f>AVERAGE(Tabla3[[#This Row],[Net emissions tCO2 2011]:[Net emissions tCO2 2013]])</f>
        <v>912304.29087550833</v>
      </c>
      <c r="AZ268" s="31">
        <f>AVERAGE(Tabla3[[#This Row],[Net emissions tCO2 2021]:[Net emissions tCO2 2023]])</f>
        <v>4675157.0176734077</v>
      </c>
    </row>
    <row r="269" spans="1:52" x14ac:dyDescent="0.3">
      <c r="A269" s="26">
        <f>VALUE(MID(Tabla3[[#This Row],[COD]],1,1))</f>
        <v>7</v>
      </c>
      <c r="B269" s="30"/>
      <c r="C269" s="6">
        <v>70502</v>
      </c>
      <c r="D269" s="22">
        <v>138.25005897364753</v>
      </c>
      <c r="E269" s="22">
        <v>79.557509716433216</v>
      </c>
      <c r="F269" s="22">
        <v>43.679066860787302</v>
      </c>
      <c r="G269" s="22">
        <v>66.456886533074638</v>
      </c>
      <c r="H269" s="22">
        <v>57.55933499377354</v>
      </c>
      <c r="I269" s="22">
        <v>74.239383793926137</v>
      </c>
      <c r="J269" s="22">
        <v>113.64048191135277</v>
      </c>
      <c r="K269" s="22">
        <v>70.687145524444333</v>
      </c>
      <c r="L269" s="22">
        <v>68.384460623538232</v>
      </c>
      <c r="M269" s="22">
        <v>62.175667688765486</v>
      </c>
      <c r="N269" s="22">
        <v>47.334994670474558</v>
      </c>
      <c r="O269" s="22">
        <v>53.823127688890473</v>
      </c>
      <c r="P269" s="22">
        <v>51.923131450557761</v>
      </c>
      <c r="Q269" s="4">
        <v>63.231154370098388</v>
      </c>
      <c r="R269" s="4">
        <v>51.027084603307593</v>
      </c>
      <c r="S269" s="20">
        <v>74.046537907305506</v>
      </c>
      <c r="T269" s="20">
        <v>114.52195130024771</v>
      </c>
      <c r="U269" s="20">
        <v>47.629336891329679</v>
      </c>
      <c r="V269" s="20">
        <v>43.435835707806895</v>
      </c>
      <c r="W269" s="20">
        <v>52.160256933429665</v>
      </c>
      <c r="X269" s="20">
        <v>81.080088580375474</v>
      </c>
      <c r="Y269" s="20">
        <v>65.732391437426202</v>
      </c>
      <c r="Z269" s="20">
        <v>69.617191148759474</v>
      </c>
      <c r="AA269" s="20">
        <v>64.70536561463048</v>
      </c>
      <c r="AB269" s="20">
        <v>60.277146735206259</v>
      </c>
      <c r="AC269" s="20">
        <v>35.736346782733413</v>
      </c>
      <c r="AD269" s="20">
        <v>55.312279706626278</v>
      </c>
      <c r="AE269" s="20">
        <v>37.984578986870062</v>
      </c>
      <c r="AF269" s="20">
        <v>53.178508506371323</v>
      </c>
      <c r="AG269" s="9">
        <v>204.973609283934</v>
      </c>
      <c r="AH269" s="8">
        <v>49.116364819061516</v>
      </c>
      <c r="AI269" s="20">
        <f>AVERAGE(Tabla3[[#This Row],[Emissions from degradation per capita 2010]:[Emissions from degradation per capita 2022]])</f>
        <v>71.362403879205075</v>
      </c>
      <c r="AJ269" s="20">
        <f>AVERAGE(Tabla3[[#This Row],[Net emissions from deforestation per capita tCO2  2010]:[Net emissions from deforestation per capita tCO2  2023]])</f>
        <v>61.101272588508472</v>
      </c>
      <c r="AK269" s="20">
        <v>2757048.7924406133</v>
      </c>
      <c r="AL269" s="20">
        <v>4404170.6811536262</v>
      </c>
      <c r="AM269" s="20">
        <v>1889932.0878479616</v>
      </c>
      <c r="AN269" s="20">
        <v>1776655.9879564254</v>
      </c>
      <c r="AO269" s="20">
        <v>2197302.983577658</v>
      </c>
      <c r="AP269" s="20">
        <v>3514740.7598706963</v>
      </c>
      <c r="AQ269" s="20">
        <v>2929824.1511489609</v>
      </c>
      <c r="AR269" s="20">
        <v>3188119.2686574399</v>
      </c>
      <c r="AS269" s="20">
        <v>3042381.5858343109</v>
      </c>
      <c r="AT269" s="20">
        <v>2907890.1127998205</v>
      </c>
      <c r="AU269" s="20">
        <v>1767698.3936079084</v>
      </c>
      <c r="AV269" s="20">
        <v>2803668.8337694728</v>
      </c>
      <c r="AW269" s="20">
        <v>1971817.4797874119</v>
      </c>
      <c r="AX269" s="20">
        <v>2825586.870977534</v>
      </c>
      <c r="AY269" s="31">
        <f>AVERAGE(Tabla3[[#This Row],[Net emissions tCO2 2011]:[Net emissions tCO2 2013]])</f>
        <v>2690252.9189860043</v>
      </c>
      <c r="AZ269" s="31">
        <f>AVERAGE(Tabla3[[#This Row],[Net emissions tCO2 2021]:[Net emissions tCO2 2023]])</f>
        <v>2533691.0615114728</v>
      </c>
    </row>
    <row r="270" spans="1:52" x14ac:dyDescent="0.3">
      <c r="A270" s="26">
        <f>VALUE(MID(Tabla3[[#This Row],[COD]],1,1))</f>
        <v>7</v>
      </c>
      <c r="B270" s="30"/>
      <c r="C270" s="7">
        <v>70503</v>
      </c>
      <c r="D270" s="22">
        <v>165.05937523053245</v>
      </c>
      <c r="E270" s="22">
        <v>8.5664836227916847</v>
      </c>
      <c r="F270" s="22">
        <v>11.44286738401253</v>
      </c>
      <c r="G270" s="22">
        <v>5.7601133524445158</v>
      </c>
      <c r="H270" s="22">
        <v>1.7191474763572747</v>
      </c>
      <c r="I270" s="22">
        <v>9.0389183477406618</v>
      </c>
      <c r="J270" s="22">
        <v>41.028732894338305</v>
      </c>
      <c r="K270" s="22">
        <v>80.671697402848139</v>
      </c>
      <c r="L270" s="22">
        <v>56.452418194739032</v>
      </c>
      <c r="M270" s="22">
        <v>693.36989223676358</v>
      </c>
      <c r="N270" s="22">
        <v>5.4607862812381125</v>
      </c>
      <c r="O270" s="22">
        <v>235.0966431969922</v>
      </c>
      <c r="P270" s="22">
        <v>262.084436972932</v>
      </c>
      <c r="Q270" s="4">
        <v>8.5898214530829105</v>
      </c>
      <c r="R270" s="4">
        <v>167.5472888170541</v>
      </c>
      <c r="S270" s="20">
        <v>27.451381392037831</v>
      </c>
      <c r="T270" s="20">
        <v>12.535711644291224</v>
      </c>
      <c r="U270" s="20">
        <v>2.1925038172897384</v>
      </c>
      <c r="V270" s="20">
        <v>4.4256969982718246</v>
      </c>
      <c r="W270" s="20">
        <v>1.5800599863033362</v>
      </c>
      <c r="X270" s="20">
        <v>6.173673425569099</v>
      </c>
      <c r="Y270" s="20">
        <v>14.879278036030467</v>
      </c>
      <c r="Z270" s="20">
        <v>21.326599383153013</v>
      </c>
      <c r="AA270" s="20">
        <v>43.469478233573071</v>
      </c>
      <c r="AB270" s="20">
        <v>127.95590383782866</v>
      </c>
      <c r="AC270" s="20">
        <v>30.602707104385168</v>
      </c>
      <c r="AD270" s="20">
        <v>49.678819574782715</v>
      </c>
      <c r="AE270" s="20">
        <v>39.984256250575385</v>
      </c>
      <c r="AF270" s="20">
        <v>45.005170213387821</v>
      </c>
      <c r="AG270" s="9">
        <v>6.4232293071215985</v>
      </c>
      <c r="AH270" s="8">
        <v>45.079598982758512</v>
      </c>
      <c r="AI270" s="20">
        <f>AVERAGE(Tabla3[[#This Row],[Emissions from degradation per capita 2010]:[Emissions from degradation per capita 2022]])</f>
        <v>121.21165481490236</v>
      </c>
      <c r="AJ270" s="20">
        <f>AVERAGE(Tabla3[[#This Row],[Net emissions from deforestation per capita tCO2  2010]:[Net emissions from deforestation per capita tCO2  2023]])</f>
        <v>30.518659992677101</v>
      </c>
      <c r="AK270" s="20">
        <v>429778.82707374427</v>
      </c>
      <c r="AL270" s="20">
        <v>198991.88664147889</v>
      </c>
      <c r="AM270" s="20">
        <v>35279.578924009184</v>
      </c>
      <c r="AN270" s="20">
        <v>72178.692344815194</v>
      </c>
      <c r="AO270" s="20">
        <v>26112.071333648935</v>
      </c>
      <c r="AP270" s="20">
        <v>103371.987837729</v>
      </c>
      <c r="AQ270" s="20">
        <v>252367.43476911276</v>
      </c>
      <c r="AR270" s="20">
        <v>366369.65080318559</v>
      </c>
      <c r="AS270" s="20">
        <v>756195.0433512372</v>
      </c>
      <c r="AT270" s="20">
        <v>2253815.290199514</v>
      </c>
      <c r="AU270" s="20">
        <v>545676.87037829193</v>
      </c>
      <c r="AV270" s="20">
        <v>896653.01450525317</v>
      </c>
      <c r="AW270" s="20">
        <v>730352.42467301001</v>
      </c>
      <c r="AX270" s="20">
        <v>831875.56622426049</v>
      </c>
      <c r="AY270" s="31">
        <f>AVERAGE(Tabla3[[#This Row],[Net emissions tCO2 2011]:[Net emissions tCO2 2013]])</f>
        <v>102150.05263676775</v>
      </c>
      <c r="AZ270" s="31">
        <f>AVERAGE(Tabla3[[#This Row],[Net emissions tCO2 2021]:[Net emissions tCO2 2023]])</f>
        <v>819627.0018008413</v>
      </c>
    </row>
    <row r="271" spans="1:52" x14ac:dyDescent="0.3">
      <c r="A271" s="26">
        <f>VALUE(MID(Tabla3[[#This Row],[COD]],1,1))</f>
        <v>7</v>
      </c>
      <c r="B271" s="30"/>
      <c r="C271" s="6">
        <v>70601</v>
      </c>
      <c r="D271" s="22">
        <v>5.7927901869841127</v>
      </c>
      <c r="E271" s="22">
        <v>34.873293298151331</v>
      </c>
      <c r="F271" s="22">
        <v>1.9025426501177023</v>
      </c>
      <c r="G271" s="22">
        <v>1.2948761043180312</v>
      </c>
      <c r="H271" s="22">
        <v>4.1452643862789618</v>
      </c>
      <c r="I271" s="22">
        <v>1.8846340779923505</v>
      </c>
      <c r="J271" s="22">
        <v>10.081147060098818</v>
      </c>
      <c r="K271" s="22">
        <v>2.3043918548401079</v>
      </c>
      <c r="L271" s="22">
        <v>3.0221337964092667</v>
      </c>
      <c r="M271" s="22">
        <v>7.1041871269465435</v>
      </c>
      <c r="N271" s="22">
        <v>2.6194275493237811</v>
      </c>
      <c r="O271" s="22">
        <v>2.5657455835461098</v>
      </c>
      <c r="P271" s="22">
        <v>1.3282240278136117</v>
      </c>
      <c r="Q271" s="4">
        <v>12.690237350862354</v>
      </c>
      <c r="R271" s="4">
        <v>2.1711323868945009</v>
      </c>
      <c r="S271" s="20">
        <v>0.83520483018803415</v>
      </c>
      <c r="T271" s="20">
        <v>22.173909903717661</v>
      </c>
      <c r="U271" s="20">
        <v>32.248235306649796</v>
      </c>
      <c r="V271" s="20">
        <v>12.083103531078995</v>
      </c>
      <c r="W271" s="20">
        <v>6.7141782574102615</v>
      </c>
      <c r="X271" s="20">
        <v>10.35845684765062</v>
      </c>
      <c r="Y271" s="20">
        <v>15.708568133900705</v>
      </c>
      <c r="Z271" s="20">
        <v>7.8694112255370774</v>
      </c>
      <c r="AA271" s="20">
        <v>8.6190981358391312</v>
      </c>
      <c r="AB271" s="20">
        <v>11.042351175225763</v>
      </c>
      <c r="AC271" s="20">
        <v>2.0742768128316413</v>
      </c>
      <c r="AD271" s="20">
        <v>25.170813175260456</v>
      </c>
      <c r="AE271" s="20">
        <v>-3.073666146600206</v>
      </c>
      <c r="AF271" s="20">
        <v>35.570434384090369</v>
      </c>
      <c r="AG271" s="9">
        <v>58.059857144193074</v>
      </c>
      <c r="AH271" s="8">
        <v>19.196852711109436</v>
      </c>
      <c r="AI271" s="20">
        <f>AVERAGE(Tabla3[[#This Row],[Emissions from degradation per capita 2010]:[Emissions from degradation per capita 2022]])</f>
        <v>6.070665977140056</v>
      </c>
      <c r="AJ271" s="20">
        <f>AVERAGE(Tabla3[[#This Row],[Net emissions from deforestation per capita tCO2  2010]:[Net emissions from deforestation per capita tCO2  2023]])</f>
        <v>13.385312540912878</v>
      </c>
      <c r="AK271" s="20">
        <v>14373.039922705881</v>
      </c>
      <c r="AL271" s="20">
        <v>387134.29300900665</v>
      </c>
      <c r="AM271" s="20">
        <v>571083.9990454613</v>
      </c>
      <c r="AN271" s="20">
        <v>217000.45631464769</v>
      </c>
      <c r="AO271" s="20">
        <v>122258.47188918345</v>
      </c>
      <c r="AP271" s="20">
        <v>191206.75495078281</v>
      </c>
      <c r="AQ271" s="20">
        <v>293891.6012171483</v>
      </c>
      <c r="AR271" s="20">
        <v>149196.16742495744</v>
      </c>
      <c r="AS271" s="20">
        <v>165564.25609133387</v>
      </c>
      <c r="AT271" s="20">
        <v>214873.11151871813</v>
      </c>
      <c r="AU271" s="20">
        <v>40881.921704098815</v>
      </c>
      <c r="AV271" s="20">
        <v>502384.26016502344</v>
      </c>
      <c r="AW271" s="20">
        <v>-62115.719156643565</v>
      </c>
      <c r="AX271" s="20">
        <v>727735.51706410479</v>
      </c>
      <c r="AY271" s="31">
        <f>AVERAGE(Tabla3[[#This Row],[Net emissions tCO2 2011]:[Net emissions tCO2 2013]])</f>
        <v>391739.58278970519</v>
      </c>
      <c r="AZ271" s="31">
        <f>AVERAGE(Tabla3[[#This Row],[Net emissions tCO2 2021]:[Net emissions tCO2 2023]])</f>
        <v>389334.68602416152</v>
      </c>
    </row>
    <row r="272" spans="1:52" x14ac:dyDescent="0.3">
      <c r="A272" s="26">
        <f>VALUE(MID(Tabla3[[#This Row],[COD]],1,1))</f>
        <v>7</v>
      </c>
      <c r="B272" s="30"/>
      <c r="C272" s="7">
        <v>70602</v>
      </c>
      <c r="D272" s="22">
        <v>159.5817083107963</v>
      </c>
      <c r="E272" s="22">
        <v>352.80515888728263</v>
      </c>
      <c r="F272" s="22">
        <v>31.078575196024158</v>
      </c>
      <c r="G272" s="22">
        <v>31.524015980265247</v>
      </c>
      <c r="H272" s="22">
        <v>22.956937532515301</v>
      </c>
      <c r="I272" s="22">
        <v>38.208948312254648</v>
      </c>
      <c r="J272" s="22">
        <v>382.28686227092697</v>
      </c>
      <c r="K272" s="22">
        <v>21.15612126122732</v>
      </c>
      <c r="L272" s="22">
        <v>67.323223738590443</v>
      </c>
      <c r="M272" s="22">
        <v>54.219592772955906</v>
      </c>
      <c r="N272" s="22">
        <v>37.262562100722583</v>
      </c>
      <c r="O272" s="22">
        <v>72.748443684393223</v>
      </c>
      <c r="P272" s="22">
        <v>135.72692239223437</v>
      </c>
      <c r="Q272" s="4">
        <v>138.46925002119067</v>
      </c>
      <c r="R272" s="4">
        <v>81.912642725783385</v>
      </c>
      <c r="S272" s="20">
        <v>77.663863392776022</v>
      </c>
      <c r="T272" s="20">
        <v>228.55417171065875</v>
      </c>
      <c r="U272" s="20">
        <v>122.85247546460762</v>
      </c>
      <c r="V272" s="20">
        <v>112.66335806605554</v>
      </c>
      <c r="W272" s="20">
        <v>63.044011795168558</v>
      </c>
      <c r="X272" s="20">
        <v>93.550495994286464</v>
      </c>
      <c r="Y272" s="20">
        <v>324.33810796659105</v>
      </c>
      <c r="Z272" s="20">
        <v>70.083697764585054</v>
      </c>
      <c r="AA272" s="20">
        <v>81.671088601993134</v>
      </c>
      <c r="AB272" s="20">
        <v>70.491748734202474</v>
      </c>
      <c r="AC272" s="20">
        <v>79.471933140929082</v>
      </c>
      <c r="AD272" s="20">
        <v>124.22793399788681</v>
      </c>
      <c r="AE272" s="20">
        <v>38.467418008593405</v>
      </c>
      <c r="AF272" s="20">
        <v>167.68772818931254</v>
      </c>
      <c r="AG272" s="9">
        <v>159.15001051572273</v>
      </c>
      <c r="AH272" s="8">
        <v>230.47212163975698</v>
      </c>
      <c r="AI272" s="20">
        <f>AVERAGE(Tabla3[[#This Row],[Emissions from degradation per capita 2010]:[Emissions from degradation per capita 2022]])</f>
        <v>108.22146711078378</v>
      </c>
      <c r="AJ272" s="20">
        <f>AVERAGE(Tabla3[[#This Row],[Net emissions from deforestation per capita tCO2  2010]:[Net emissions from deforestation per capita tCO2  2023]])</f>
        <v>118.19771663054617</v>
      </c>
      <c r="AK272" s="20">
        <v>1732758.4561562259</v>
      </c>
      <c r="AL272" s="20">
        <v>5028648.8859779136</v>
      </c>
      <c r="AM272" s="20">
        <v>2665038.7502537332</v>
      </c>
      <c r="AN272" s="20">
        <v>2409193.2488845317</v>
      </c>
      <c r="AO272" s="20">
        <v>1328652.5485831774</v>
      </c>
      <c r="AP272" s="20">
        <v>1942669.5998173528</v>
      </c>
      <c r="AQ272" s="20">
        <v>6634984.6746725533</v>
      </c>
      <c r="AR272" s="20">
        <v>1412046.3425608596</v>
      </c>
      <c r="AS272" s="20">
        <v>1620272.7267749419</v>
      </c>
      <c r="AT272" s="20">
        <v>1376633.3610302401</v>
      </c>
      <c r="AU272" s="20">
        <v>1527450.554968657</v>
      </c>
      <c r="AV272" s="20">
        <v>2349274.4598340373</v>
      </c>
      <c r="AW272" s="20">
        <v>715570.90979585447</v>
      </c>
      <c r="AX272" s="20">
        <v>3067511.6117670941</v>
      </c>
      <c r="AY272" s="31">
        <f>AVERAGE(Tabla3[[#This Row],[Net emissions tCO2 2011]:[Net emissions tCO2 2013]])</f>
        <v>3367626.9617053927</v>
      </c>
      <c r="AZ272" s="31">
        <f>AVERAGE(Tabla3[[#This Row],[Net emissions tCO2 2021]:[Net emissions tCO2 2023]])</f>
        <v>2044118.9937989954</v>
      </c>
    </row>
    <row r="273" spans="1:52" x14ac:dyDescent="0.3">
      <c r="A273" s="26">
        <f>VALUE(MID(Tabla3[[#This Row],[COD]],1,1))</f>
        <v>7</v>
      </c>
      <c r="B273" s="30"/>
      <c r="C273" s="6">
        <v>70603</v>
      </c>
      <c r="D273" s="22">
        <v>1.5660211155486985</v>
      </c>
      <c r="E273" s="22">
        <v>6.5076841230002973</v>
      </c>
      <c r="F273" s="22">
        <v>0</v>
      </c>
      <c r="G273" s="22">
        <v>0.28354222506723031</v>
      </c>
      <c r="H273" s="22">
        <v>1.2783121650620033</v>
      </c>
      <c r="I273" s="22">
        <v>1.3039691062371206</v>
      </c>
      <c r="J273" s="22">
        <v>4.1166932880268563</v>
      </c>
      <c r="K273" s="22">
        <v>0.22889438931828998</v>
      </c>
      <c r="L273" s="22">
        <v>4.2198297160909188</v>
      </c>
      <c r="M273" s="22">
        <v>1.0743031001816423</v>
      </c>
      <c r="N273" s="22">
        <v>0.87880331947175616</v>
      </c>
      <c r="O273" s="22">
        <v>3.3986729598979042</v>
      </c>
      <c r="P273" s="22">
        <v>2.2598816751538688</v>
      </c>
      <c r="Q273" s="4">
        <v>2.2637421160225091</v>
      </c>
      <c r="R273" s="4">
        <v>2.1791193181745094</v>
      </c>
      <c r="S273" s="20">
        <v>-1.2433073309631115</v>
      </c>
      <c r="T273" s="20">
        <v>4.9578939555433807</v>
      </c>
      <c r="U273" s="20">
        <v>1.6126781769352625</v>
      </c>
      <c r="V273" s="20">
        <v>-0.55209048581636999</v>
      </c>
      <c r="W273" s="20">
        <v>3.6857077980071256</v>
      </c>
      <c r="X273" s="20">
        <v>6.1864677039730598</v>
      </c>
      <c r="Y273" s="20">
        <v>11.820745884441076</v>
      </c>
      <c r="Z273" s="20">
        <v>11.894412627415065</v>
      </c>
      <c r="AA273" s="20">
        <v>20.001410623692877</v>
      </c>
      <c r="AB273" s="20">
        <v>4.6302384125871319</v>
      </c>
      <c r="AC273" s="20">
        <v>-2.3045169034524084</v>
      </c>
      <c r="AD273" s="20">
        <v>15.667653638191775</v>
      </c>
      <c r="AE273" s="20">
        <v>-4.410672140969039</v>
      </c>
      <c r="AF273" s="20">
        <v>30.123604800012604</v>
      </c>
      <c r="AG273" s="9">
        <v>2.0061605488874243</v>
      </c>
      <c r="AH273" s="8">
        <v>13.793528765745114</v>
      </c>
      <c r="AI273" s="20">
        <f>AVERAGE(Tabla3[[#This Row],[Emissions from degradation per capita 2010]:[Emissions from degradation per capita 2022]])</f>
        <v>2.0858928602351221</v>
      </c>
      <c r="AJ273" s="20">
        <f>AVERAGE(Tabla3[[#This Row],[Net emissions from deforestation per capita tCO2  2010]:[Net emissions from deforestation per capita tCO2  2023]])</f>
        <v>7.2907304828284589</v>
      </c>
      <c r="AK273" s="20">
        <v>-7555.5786502628289</v>
      </c>
      <c r="AL273" s="20">
        <v>30109.289992014954</v>
      </c>
      <c r="AM273" s="20">
        <v>9787.3438558201087</v>
      </c>
      <c r="AN273" s="20">
        <v>-3348.4287964762843</v>
      </c>
      <c r="AO273" s="20">
        <v>22339.074963721188</v>
      </c>
      <c r="AP273" s="20">
        <v>37471.434882964822</v>
      </c>
      <c r="AQ273" s="20">
        <v>71550.974838521826</v>
      </c>
      <c r="AR273" s="20">
        <v>71949.30198323373</v>
      </c>
      <c r="AS273" s="20">
        <v>120908.52722022343</v>
      </c>
      <c r="AT273" s="20">
        <v>27966.640012026277</v>
      </c>
      <c r="AU273" s="20">
        <v>-13910.064029238736</v>
      </c>
      <c r="AV273" s="20">
        <v>94507.286745572783</v>
      </c>
      <c r="AW273" s="20">
        <v>-26587.531665761366</v>
      </c>
      <c r="AX273" s="20">
        <v>181464.59531527592</v>
      </c>
      <c r="AY273" s="31">
        <f>AVERAGE(Tabla3[[#This Row],[Net emissions tCO2 2011]:[Net emissions tCO2 2013]])</f>
        <v>12182.735017119594</v>
      </c>
      <c r="AZ273" s="31">
        <f>AVERAGE(Tabla3[[#This Row],[Net emissions tCO2 2021]:[Net emissions tCO2 2023]])</f>
        <v>83128.116798362447</v>
      </c>
    </row>
    <row r="274" spans="1:52" x14ac:dyDescent="0.3">
      <c r="A274" s="26">
        <f>VALUE(MID(Tabla3[[#This Row],[COD]],1,1))</f>
        <v>7</v>
      </c>
      <c r="B274" s="30"/>
      <c r="C274" s="7">
        <v>70701</v>
      </c>
      <c r="D274" s="22">
        <v>16.097359945657633</v>
      </c>
      <c r="E274" s="22">
        <v>21.707964563376809</v>
      </c>
      <c r="F274" s="22">
        <v>5.0911609797896391</v>
      </c>
      <c r="G274" s="22">
        <v>0.86763524625537602</v>
      </c>
      <c r="H274" s="22">
        <v>1.7513873919341763</v>
      </c>
      <c r="I274" s="22">
        <v>0.25124498519899385</v>
      </c>
      <c r="J274" s="22">
        <v>1.0630743697515774</v>
      </c>
      <c r="K274" s="22">
        <v>0.13880102609112821</v>
      </c>
      <c r="L274" s="22">
        <v>0.30442772585254635</v>
      </c>
      <c r="M274" s="22">
        <v>3.8164372810107337E-2</v>
      </c>
      <c r="N274" s="22">
        <v>10.310666603808833</v>
      </c>
      <c r="O274" s="22">
        <v>6.8418062699333579E-2</v>
      </c>
      <c r="P274" s="22">
        <v>0.11027540419558551</v>
      </c>
      <c r="Q274" s="4">
        <v>9.2222535964739407</v>
      </c>
      <c r="R274" s="4">
        <v>3.4964533569012506</v>
      </c>
      <c r="S274" s="20">
        <v>11.873920300216025</v>
      </c>
      <c r="T274" s="20">
        <v>9.4436826673223599</v>
      </c>
      <c r="U274" s="20">
        <v>12.571482439938812</v>
      </c>
      <c r="V274" s="20">
        <v>12.703887553344041</v>
      </c>
      <c r="W274" s="20">
        <v>11.200206943525188</v>
      </c>
      <c r="X274" s="20">
        <v>0.11824643345803232</v>
      </c>
      <c r="Y274" s="20">
        <v>5.7264600896181852</v>
      </c>
      <c r="Z274" s="20">
        <v>3.5875779126417457</v>
      </c>
      <c r="AA274" s="20">
        <v>8.6178380949134681</v>
      </c>
      <c r="AB274" s="20">
        <v>0.32083159780117249</v>
      </c>
      <c r="AC274" s="20">
        <v>6.4325171291992316</v>
      </c>
      <c r="AD274" s="20">
        <v>4.8576283313026911</v>
      </c>
      <c r="AE274" s="20">
        <v>0.57268822203612868</v>
      </c>
      <c r="AF274" s="20">
        <v>24.110256826923276</v>
      </c>
      <c r="AG274" s="9">
        <v>11.57360926297538</v>
      </c>
      <c r="AH274" s="8">
        <v>9.846857793420698</v>
      </c>
      <c r="AI274" s="20">
        <f>AVERAGE(Tabla3[[#This Row],[Emissions from degradation per capita 2010]:[Emissions from degradation per capita 2022]])</f>
        <v>4.4461985136478264</v>
      </c>
      <c r="AJ274" s="20">
        <f>AVERAGE(Tabla3[[#This Row],[Net emissions from deforestation per capita tCO2  2010]:[Net emissions from deforestation per capita tCO2  2023]])</f>
        <v>8.0098017530171681</v>
      </c>
      <c r="AK274" s="20">
        <v>62634.929583639525</v>
      </c>
      <c r="AL274" s="20">
        <v>50249.835472822277</v>
      </c>
      <c r="AM274" s="20">
        <v>67458.574772711669</v>
      </c>
      <c r="AN274" s="20">
        <v>68740.735551144608</v>
      </c>
      <c r="AO274" s="20">
        <v>61119.52929081695</v>
      </c>
      <c r="AP274" s="20">
        <v>650.59187688609381</v>
      </c>
      <c r="AQ274" s="20">
        <v>31764.674117112074</v>
      </c>
      <c r="AR274" s="20">
        <v>20065.323265405284</v>
      </c>
      <c r="AS274" s="20">
        <v>48587.371179122129</v>
      </c>
      <c r="AT274" s="20">
        <v>1823.2859703040631</v>
      </c>
      <c r="AU274" s="20">
        <v>36851.890633182396</v>
      </c>
      <c r="AV274" s="20">
        <v>28047.945984941736</v>
      </c>
      <c r="AW274" s="20">
        <v>3332.4727640282326</v>
      </c>
      <c r="AX274" s="20">
        <v>141406.65628990502</v>
      </c>
      <c r="AY274" s="31">
        <f>AVERAGE(Tabla3[[#This Row],[Net emissions tCO2 2011]:[Net emissions tCO2 2013]])</f>
        <v>62149.71526555952</v>
      </c>
      <c r="AZ274" s="31">
        <f>AVERAGE(Tabla3[[#This Row],[Net emissions tCO2 2021]:[Net emissions tCO2 2023]])</f>
        <v>57595.691679624993</v>
      </c>
    </row>
    <row r="275" spans="1:52" x14ac:dyDescent="0.3">
      <c r="A275" s="26">
        <f>VALUE(MID(Tabla3[[#This Row],[COD]],1,1))</f>
        <v>7</v>
      </c>
      <c r="B275" s="30"/>
      <c r="C275" s="6">
        <v>70702</v>
      </c>
      <c r="D275" s="22">
        <v>121.23552688427522</v>
      </c>
      <c r="E275" s="22">
        <v>36.795639330990788</v>
      </c>
      <c r="F275" s="22">
        <v>28.541620329681731</v>
      </c>
      <c r="G275" s="22">
        <v>21.555283844816135</v>
      </c>
      <c r="H275" s="22">
        <v>19.091416567329823</v>
      </c>
      <c r="I275" s="22">
        <v>45.54222662403631</v>
      </c>
      <c r="J275" s="22">
        <v>74.668408131323261</v>
      </c>
      <c r="K275" s="22">
        <v>50.439227126044209</v>
      </c>
      <c r="L275" s="22">
        <v>78.519449258540988</v>
      </c>
      <c r="M275" s="22">
        <v>1021.7818259420956</v>
      </c>
      <c r="N275" s="22">
        <v>48.373454810574039</v>
      </c>
      <c r="O275" s="22">
        <v>374.81400343921047</v>
      </c>
      <c r="P275" s="22">
        <v>70.229494121242126</v>
      </c>
      <c r="Q275" s="4">
        <v>28.964181168496214</v>
      </c>
      <c r="R275" s="4">
        <v>164.47231745700887</v>
      </c>
      <c r="S275" s="20">
        <v>51.5740953025431</v>
      </c>
      <c r="T275" s="20">
        <v>70.408764558761291</v>
      </c>
      <c r="U275" s="20">
        <v>45.311991869583004</v>
      </c>
      <c r="V275" s="20">
        <v>40.801239813530763</v>
      </c>
      <c r="W275" s="20">
        <v>30.854166071633774</v>
      </c>
      <c r="X275" s="20">
        <v>48.054575752202048</v>
      </c>
      <c r="Y275" s="20">
        <v>40.779088652197451</v>
      </c>
      <c r="Z275" s="20">
        <v>51.205440849990239</v>
      </c>
      <c r="AA275" s="20">
        <v>59.122560168370931</v>
      </c>
      <c r="AB275" s="20">
        <v>217.32003457636449</v>
      </c>
      <c r="AC275" s="20">
        <v>125.61364098969045</v>
      </c>
      <c r="AD275" s="20">
        <v>79.366484622504757</v>
      </c>
      <c r="AE275" s="20">
        <v>75.397964361481172</v>
      </c>
      <c r="AF275" s="20">
        <v>56.821733440522088</v>
      </c>
      <c r="AG275" s="9">
        <v>52.277642416181351</v>
      </c>
      <c r="AH275" s="8">
        <v>70.617671375303019</v>
      </c>
      <c r="AI275" s="20">
        <f>AVERAGE(Tabla3[[#This Row],[Emissions from degradation per capita 2010]:[Emissions from degradation per capita 2022]])</f>
        <v>153.19904433924313</v>
      </c>
      <c r="AJ275" s="20">
        <f>AVERAGE(Tabla3[[#This Row],[Net emissions from deforestation per capita tCO2  2010]:[Net emissions from deforestation per capita tCO2  2023]])</f>
        <v>70.902270073526822</v>
      </c>
      <c r="AK275" s="20">
        <v>1615455.3871615576</v>
      </c>
      <c r="AL275" s="20">
        <v>2245335.5017788974</v>
      </c>
      <c r="AM275" s="20">
        <v>1470691.3201110556</v>
      </c>
      <c r="AN275" s="20">
        <v>1347420.1436020399</v>
      </c>
      <c r="AO275" s="20">
        <v>1036422.2925122501</v>
      </c>
      <c r="AP275" s="20">
        <v>1641448.1985437176</v>
      </c>
      <c r="AQ275" s="20">
        <v>1416053.8534475565</v>
      </c>
      <c r="AR275" s="20">
        <v>1807142.4184778556</v>
      </c>
      <c r="AS275" s="20">
        <v>2120135.0076377816</v>
      </c>
      <c r="AT275" s="20">
        <v>7916316.8995132297</v>
      </c>
      <c r="AU275" s="20">
        <v>4646951.0347726084</v>
      </c>
      <c r="AV275" s="20">
        <v>2981084.5289059011</v>
      </c>
      <c r="AW275" s="20">
        <v>2874773.585174554</v>
      </c>
      <c r="AX275" s="20">
        <v>2198716.9754810021</v>
      </c>
      <c r="AY275" s="31">
        <f>AVERAGE(Tabla3[[#This Row],[Net emissions tCO2 2011]:[Net emissions tCO2 2013]])</f>
        <v>1687815.6551639976</v>
      </c>
      <c r="AZ275" s="31">
        <f>AVERAGE(Tabla3[[#This Row],[Net emissions tCO2 2021]:[Net emissions tCO2 2023]])</f>
        <v>2684858.3631871524</v>
      </c>
    </row>
    <row r="276" spans="1:52" x14ac:dyDescent="0.3">
      <c r="A276" s="26">
        <f>VALUE(MID(Tabla3[[#This Row],[COD]],1,1))</f>
        <v>7</v>
      </c>
      <c r="B276" s="30"/>
      <c r="C276" s="7">
        <v>70703</v>
      </c>
      <c r="D276" s="22">
        <v>134.91309014788817</v>
      </c>
      <c r="E276" s="22">
        <v>26.089253941660555</v>
      </c>
      <c r="F276" s="22">
        <v>14.290671608496886</v>
      </c>
      <c r="G276" s="22">
        <v>11.131599281444425</v>
      </c>
      <c r="H276" s="22">
        <v>16.105659233606669</v>
      </c>
      <c r="I276" s="22">
        <v>11.750077765943029</v>
      </c>
      <c r="J276" s="22">
        <v>16.975480350064977</v>
      </c>
      <c r="K276" s="22">
        <v>16.595914153811744</v>
      </c>
      <c r="L276" s="22">
        <v>5.0444749721777367</v>
      </c>
      <c r="M276" s="22">
        <v>9.1058029910834914</v>
      </c>
      <c r="N276" s="22">
        <v>86.841412811125423</v>
      </c>
      <c r="O276" s="22">
        <v>16.190330937809424</v>
      </c>
      <c r="P276" s="22">
        <v>37.351184564403759</v>
      </c>
      <c r="Q276" s="4">
        <v>17.170508277200621</v>
      </c>
      <c r="R276" s="4">
        <v>46.794309437779532</v>
      </c>
      <c r="S276" s="20">
        <v>15.134572622132978</v>
      </c>
      <c r="T276" s="20">
        <v>10.333791629640201</v>
      </c>
      <c r="U276" s="20">
        <v>12.230095525252539</v>
      </c>
      <c r="V276" s="20">
        <v>11.965582173355802</v>
      </c>
      <c r="W276" s="20">
        <v>11.511193044270872</v>
      </c>
      <c r="X276" s="20">
        <v>15.616332608779548</v>
      </c>
      <c r="Y276" s="20">
        <v>13.898837676337479</v>
      </c>
      <c r="Z276" s="20">
        <v>14.50478744094616</v>
      </c>
      <c r="AA276" s="20">
        <v>7.9523247006962414</v>
      </c>
      <c r="AB276" s="20">
        <v>8.3143625315865268</v>
      </c>
      <c r="AC276" s="20">
        <v>8.4562158387263064</v>
      </c>
      <c r="AD276" s="20">
        <v>20.849390192448801</v>
      </c>
      <c r="AE276" s="20">
        <v>9.1184200288602533</v>
      </c>
      <c r="AF276" s="20">
        <v>20.18521946227267</v>
      </c>
      <c r="AG276" s="9">
        <v>11.84373665200051</v>
      </c>
      <c r="AH276" s="8">
        <v>16.945096360235588</v>
      </c>
      <c r="AI276" s="20">
        <f>AVERAGE(Tabla3[[#This Row],[Emissions from degradation per capita 2010]:[Emissions from degradation per capita 2022]])</f>
        <v>30.952688673808947</v>
      </c>
      <c r="AJ276" s="20">
        <f>AVERAGE(Tabla3[[#This Row],[Net emissions from deforestation per capita tCO2  2010]:[Net emissions from deforestation per capita tCO2  2023]])</f>
        <v>12.862223248236166</v>
      </c>
      <c r="AK276" s="20">
        <v>431410.99259390053</v>
      </c>
      <c r="AL276" s="20">
        <v>296517.81702089595</v>
      </c>
      <c r="AM276" s="20">
        <v>353254.07915139431</v>
      </c>
      <c r="AN276" s="20">
        <v>347887.33610814658</v>
      </c>
      <c r="AO276" s="20">
        <v>336852.04205449851</v>
      </c>
      <c r="AP276" s="20">
        <v>459947.84432638402</v>
      </c>
      <c r="AQ276" s="20">
        <v>412003.2452396719</v>
      </c>
      <c r="AR276" s="20">
        <v>432706.81893830583</v>
      </c>
      <c r="AS276" s="20">
        <v>238744.69216430257</v>
      </c>
      <c r="AT276" s="20">
        <v>251193.52080429217</v>
      </c>
      <c r="AU276" s="20">
        <v>257077.41771311843</v>
      </c>
      <c r="AV276" s="20">
        <v>637803.69537720131</v>
      </c>
      <c r="AW276" s="20">
        <v>280674.08690834744</v>
      </c>
      <c r="AX276" s="20">
        <v>625136.24674658454</v>
      </c>
      <c r="AY276" s="31">
        <f>AVERAGE(Tabla3[[#This Row],[Net emissions tCO2 2011]:[Net emissions tCO2 2013]])</f>
        <v>332553.07742681226</v>
      </c>
      <c r="AZ276" s="31">
        <f>AVERAGE(Tabla3[[#This Row],[Net emissions tCO2 2021]:[Net emissions tCO2 2023]])</f>
        <v>514538.00967737776</v>
      </c>
    </row>
    <row r="277" spans="1:52" x14ac:dyDescent="0.3">
      <c r="A277" s="26">
        <f>VALUE(MID(Tabla3[[#This Row],[COD]],1,1))</f>
        <v>7</v>
      </c>
      <c r="B277" s="30"/>
      <c r="C277" s="6">
        <v>70704</v>
      </c>
      <c r="D277" s="22">
        <v>0</v>
      </c>
      <c r="E277" s="22">
        <v>5.0706228169125393E-2</v>
      </c>
      <c r="F277" s="22">
        <v>0</v>
      </c>
      <c r="G277" s="22">
        <v>0</v>
      </c>
      <c r="H277" s="22">
        <v>0</v>
      </c>
      <c r="I277" s="22">
        <v>0</v>
      </c>
      <c r="J277" s="22">
        <v>3.363840086181568E-2</v>
      </c>
      <c r="K277" s="22">
        <v>0</v>
      </c>
      <c r="L277" s="22">
        <v>0</v>
      </c>
      <c r="M277" s="22">
        <v>9.8133824151260506E-3</v>
      </c>
      <c r="N277" s="22">
        <v>0</v>
      </c>
      <c r="O277" s="22">
        <v>3.8867530932346496E-2</v>
      </c>
      <c r="P277" s="22">
        <v>0</v>
      </c>
      <c r="Q277" s="4">
        <v>1.6902076056375132E-2</v>
      </c>
      <c r="R277" s="4">
        <v>1.2955843644115499E-2</v>
      </c>
      <c r="S277" s="20">
        <v>4.1516565488324648</v>
      </c>
      <c r="T277" s="20">
        <v>2.1485985255273228</v>
      </c>
      <c r="U277" s="20">
        <v>8.3715200919026719E-2</v>
      </c>
      <c r="V277" s="20">
        <v>-0.27114796702532018</v>
      </c>
      <c r="W277" s="20">
        <v>5.4101097205951749</v>
      </c>
      <c r="X277" s="20">
        <v>1.9076816532212673E-2</v>
      </c>
      <c r="Y277" s="20">
        <v>1.3010199501513837</v>
      </c>
      <c r="Z277" s="20">
        <v>5.1427344305066205</v>
      </c>
      <c r="AA277" s="20">
        <v>-0.37577040285930213</v>
      </c>
      <c r="AB277" s="20">
        <v>4.7217122324172109</v>
      </c>
      <c r="AC277" s="20">
        <v>0.97403909819916423</v>
      </c>
      <c r="AD277" s="20">
        <v>38.008799200122851</v>
      </c>
      <c r="AE277" s="20">
        <v>-1.3130996272538633</v>
      </c>
      <c r="AF277" s="20">
        <v>53.510716964074433</v>
      </c>
      <c r="AG277" s="9">
        <v>0.66296804397995879</v>
      </c>
      <c r="AH277" s="8">
        <v>25.684444212785611</v>
      </c>
      <c r="AI277" s="20">
        <f>AVERAGE(Tabla3[[#This Row],[Emissions from degradation per capita 2010]:[Emissions from degradation per capita 2022]])</f>
        <v>1.023273402910874E-2</v>
      </c>
      <c r="AJ277" s="20">
        <f>AVERAGE(Tabla3[[#This Row],[Net emissions from deforestation per capita tCO2  2010]:[Net emissions from deforestation per capita tCO2  2023]])</f>
        <v>8.1080114779099564</v>
      </c>
      <c r="AK277" s="20">
        <v>18317.108693448834</v>
      </c>
      <c r="AL277" s="20">
        <v>9561.2634385965866</v>
      </c>
      <c r="AM277" s="20">
        <v>375.79753692551094</v>
      </c>
      <c r="AN277" s="20">
        <v>-1227.7579946906499</v>
      </c>
      <c r="AO277" s="20">
        <v>24702.560984237567</v>
      </c>
      <c r="AP277" s="20">
        <v>87.84874013083936</v>
      </c>
      <c r="AQ277" s="20">
        <v>6041.9366485030259</v>
      </c>
      <c r="AR277" s="20">
        <v>24078.282603631997</v>
      </c>
      <c r="AS277" s="20">
        <v>-1774.0120718987655</v>
      </c>
      <c r="AT277" s="20">
        <v>22475.350226305924</v>
      </c>
      <c r="AU277" s="20">
        <v>4673.43959315959</v>
      </c>
      <c r="AV277" s="20">
        <v>183848.56173099423</v>
      </c>
      <c r="AW277" s="20">
        <v>-6402.6737824898373</v>
      </c>
      <c r="AX277" s="20">
        <v>262951.66316146177</v>
      </c>
      <c r="AY277" s="31">
        <f>AVERAGE(Tabla3[[#This Row],[Net emissions tCO2 2011]:[Net emissions tCO2 2013]])</f>
        <v>2903.1009936104824</v>
      </c>
      <c r="AZ277" s="31">
        <f>AVERAGE(Tabla3[[#This Row],[Net emissions tCO2 2021]:[Net emissions tCO2 2023]])</f>
        <v>146799.18370332205</v>
      </c>
    </row>
    <row r="278" spans="1:52" x14ac:dyDescent="0.3">
      <c r="A278" s="26">
        <f>VALUE(MID(Tabla3[[#This Row],[COD]],1,1))</f>
        <v>7</v>
      </c>
      <c r="B278" s="30"/>
      <c r="C278" s="7">
        <v>70705</v>
      </c>
      <c r="D278" s="22">
        <v>37.912603731887756</v>
      </c>
      <c r="E278" s="22">
        <v>35.99929807479522</v>
      </c>
      <c r="F278" s="22">
        <v>10.994993868269479</v>
      </c>
      <c r="G278" s="22">
        <v>3.2561538933322449</v>
      </c>
      <c r="H278" s="22">
        <v>0.92498100223461854</v>
      </c>
      <c r="I278" s="22">
        <v>0.30942782987565531</v>
      </c>
      <c r="J278" s="22">
        <v>6.3126226591111916</v>
      </c>
      <c r="K278" s="22">
        <v>2.9266197332339083</v>
      </c>
      <c r="L278" s="22">
        <v>1.5575205401259109</v>
      </c>
      <c r="M278" s="22">
        <v>3.104715238382596</v>
      </c>
      <c r="N278" s="22">
        <v>9.242639748703354</v>
      </c>
      <c r="O278" s="22">
        <v>2.1587428967484059</v>
      </c>
      <c r="P278" s="22">
        <v>48.993027627653447</v>
      </c>
      <c r="Q278" s="4">
        <v>16.750148612132314</v>
      </c>
      <c r="R278" s="4">
        <v>20.131470091035069</v>
      </c>
      <c r="S278" s="20">
        <v>16.259228305087891</v>
      </c>
      <c r="T278" s="20">
        <v>66.171388170076426</v>
      </c>
      <c r="U278" s="20">
        <v>41.163317565208921</v>
      </c>
      <c r="V278" s="20">
        <v>19.912470736260687</v>
      </c>
      <c r="W278" s="20">
        <v>8.5791309997974725</v>
      </c>
      <c r="X278" s="20">
        <v>11.008428858873721</v>
      </c>
      <c r="Y278" s="20">
        <v>16.660462696042554</v>
      </c>
      <c r="Z278" s="20">
        <v>11.793313112798561</v>
      </c>
      <c r="AA278" s="20">
        <v>18.393245735093625</v>
      </c>
      <c r="AB278" s="20">
        <v>17.505577768756837</v>
      </c>
      <c r="AC278" s="20">
        <v>10.778538940474041</v>
      </c>
      <c r="AD278" s="20">
        <v>15.181672351208583</v>
      </c>
      <c r="AE278" s="20">
        <v>11.896247165583906</v>
      </c>
      <c r="AF278" s="20">
        <v>33.670372340437659</v>
      </c>
      <c r="AG278" s="9">
        <v>42.537188273494507</v>
      </c>
      <c r="AH278" s="8">
        <v>20.297528599582144</v>
      </c>
      <c r="AI278" s="20">
        <f>AVERAGE(Tabla3[[#This Row],[Emissions from degradation per capita 2010]:[Emissions from degradation per capita 2022]])</f>
        <v>12.591795911104137</v>
      </c>
      <c r="AJ278" s="20">
        <f>AVERAGE(Tabla3[[#This Row],[Net emissions from deforestation per capita tCO2  2010]:[Net emissions from deforestation per capita tCO2  2023]])</f>
        <v>21.355242481835777</v>
      </c>
      <c r="AK278" s="20">
        <v>196427.73715376682</v>
      </c>
      <c r="AL278" s="20">
        <v>813974.24588011007</v>
      </c>
      <c r="AM278" s="20">
        <v>515447.06255154609</v>
      </c>
      <c r="AN278" s="20">
        <v>253744.61459216994</v>
      </c>
      <c r="AO278" s="20">
        <v>111211.27515037464</v>
      </c>
      <c r="AP278" s="20">
        <v>145135.12607539113</v>
      </c>
      <c r="AQ278" s="20">
        <v>223316.84197775437</v>
      </c>
      <c r="AR278" s="20">
        <v>160683.8911618804</v>
      </c>
      <c r="AS278" s="20">
        <v>254672.88044810633</v>
      </c>
      <c r="AT278" s="20">
        <v>246233.45689533369</v>
      </c>
      <c r="AU278" s="20">
        <v>153992.98584255262</v>
      </c>
      <c r="AV278" s="20">
        <v>220240.52079898291</v>
      </c>
      <c r="AW278" s="20">
        <v>175207.92825471977</v>
      </c>
      <c r="AX278" s="20">
        <v>503304.72574486217</v>
      </c>
      <c r="AY278" s="31">
        <f>AVERAGE(Tabla3[[#This Row],[Net emissions tCO2 2011]:[Net emissions tCO2 2013]])</f>
        <v>527721.97434127529</v>
      </c>
      <c r="AZ278" s="31">
        <f>AVERAGE(Tabla3[[#This Row],[Net emissions tCO2 2021]:[Net emissions tCO2 2023]])</f>
        <v>299584.39159952156</v>
      </c>
    </row>
    <row r="279" spans="1:52" x14ac:dyDescent="0.3">
      <c r="A279" s="26">
        <f>VALUE(MID(Tabla3[[#This Row],[COD]],1,1))</f>
        <v>7</v>
      </c>
      <c r="B279" s="30"/>
      <c r="C279" s="6">
        <v>70706</v>
      </c>
      <c r="D279" s="22">
        <v>0.59166065205990337</v>
      </c>
      <c r="E279" s="22">
        <v>8.1902482501215754</v>
      </c>
      <c r="F279" s="22">
        <v>0.19956794359541022</v>
      </c>
      <c r="G279" s="22">
        <v>0.16925520326864205</v>
      </c>
      <c r="H279" s="22">
        <v>3.8216781607800228E-3</v>
      </c>
      <c r="I279" s="22">
        <v>0</v>
      </c>
      <c r="J279" s="22">
        <v>0</v>
      </c>
      <c r="K279" s="22">
        <v>4.3272697823728022E-2</v>
      </c>
      <c r="L279" s="22">
        <v>0</v>
      </c>
      <c r="M279" s="22">
        <v>2.2960895017547219E-2</v>
      </c>
      <c r="N279" s="22">
        <v>0.79871440516426628</v>
      </c>
      <c r="O279" s="22">
        <v>4.5031075120306888E-3</v>
      </c>
      <c r="P279" s="22">
        <v>0.50596875653012596</v>
      </c>
      <c r="Q279" s="4">
        <v>2.8530237989952094</v>
      </c>
      <c r="R279" s="4">
        <v>0.43639542306880763</v>
      </c>
      <c r="S279" s="20">
        <v>-0.22327008146423524</v>
      </c>
      <c r="T279" s="20">
        <v>1.191211034325899</v>
      </c>
      <c r="U279" s="20">
        <v>0.62036290089348034</v>
      </c>
      <c r="V279" s="20">
        <v>1.4448165119935992</v>
      </c>
      <c r="W279" s="20">
        <v>1.5170368368215479</v>
      </c>
      <c r="X279" s="20">
        <v>0.21772782754106237</v>
      </c>
      <c r="Y279" s="20">
        <v>0.21657701313371547</v>
      </c>
      <c r="Z279" s="20">
        <v>8.6258981131032697E-2</v>
      </c>
      <c r="AA279" s="20">
        <v>-4.364646652744858E-2</v>
      </c>
      <c r="AB279" s="20">
        <v>0.25837252397265459</v>
      </c>
      <c r="AC279" s="20">
        <v>0.67233431850329928</v>
      </c>
      <c r="AD279" s="20">
        <v>0.38697051768884833</v>
      </c>
      <c r="AE279" s="20">
        <v>0.17632205672721005</v>
      </c>
      <c r="AF279" s="20">
        <v>5.9982576631660836</v>
      </c>
      <c r="AG279" s="9">
        <v>5.5011322038548292</v>
      </c>
      <c r="AH279" s="8">
        <v>2.1910893381155754</v>
      </c>
      <c r="AI279" s="20">
        <f>AVERAGE(Tabla3[[#This Row],[Emissions from degradation per capita 2010]:[Emissions from degradation per capita 2022]])</f>
        <v>0.80999796840415472</v>
      </c>
      <c r="AJ279" s="20">
        <f>AVERAGE(Tabla3[[#This Row],[Net emissions from deforestation per capita tCO2  2010]:[Net emissions from deforestation per capita tCO2  2023]])</f>
        <v>0.89423797413619632</v>
      </c>
      <c r="AK279" s="20">
        <v>-7760.8680316968166</v>
      </c>
      <c r="AL279" s="20">
        <v>41226.622686985036</v>
      </c>
      <c r="AM279" s="20">
        <v>21377.08520188844</v>
      </c>
      <c r="AN279" s="20">
        <v>49570.20970998839</v>
      </c>
      <c r="AO279" s="20">
        <v>51820.461308987251</v>
      </c>
      <c r="AP279" s="20">
        <v>7404.4879590164492</v>
      </c>
      <c r="AQ279" s="20">
        <v>7332.8645106813383</v>
      </c>
      <c r="AR279" s="20">
        <v>2907.61773596485</v>
      </c>
      <c r="AS279" s="20">
        <v>-1464.6881237281195</v>
      </c>
      <c r="AT279" s="20">
        <v>8631.4509083544726</v>
      </c>
      <c r="AU279" s="20">
        <v>22359.822430464224</v>
      </c>
      <c r="AV279" s="20">
        <v>12811.432929124701</v>
      </c>
      <c r="AW279" s="20">
        <v>5811.0460235586615</v>
      </c>
      <c r="AX279" s="20">
        <v>196778.84089782654</v>
      </c>
      <c r="AY279" s="31">
        <f>AVERAGE(Tabla3[[#This Row],[Net emissions tCO2 2011]:[Net emissions tCO2 2013]])</f>
        <v>37391.305866287286</v>
      </c>
      <c r="AZ279" s="31">
        <f>AVERAGE(Tabla3[[#This Row],[Net emissions tCO2 2021]:[Net emissions tCO2 2023]])</f>
        <v>71800.439950169966</v>
      </c>
    </row>
    <row r="280" spans="1:52" x14ac:dyDescent="0.3">
      <c r="A280" s="26">
        <f>VALUE(MID(Tabla3[[#This Row],[COD]],1,1))</f>
        <v>7</v>
      </c>
      <c r="B280" s="30"/>
      <c r="C280" s="7">
        <v>70707</v>
      </c>
      <c r="D280" s="22">
        <v>0.37734266360409918</v>
      </c>
      <c r="E280" s="22">
        <v>6.2783394283240854E-2</v>
      </c>
      <c r="F280" s="22">
        <v>9.4759643174168531E-3</v>
      </c>
      <c r="G280" s="22">
        <v>0.31531742601203838</v>
      </c>
      <c r="H280" s="22">
        <v>0</v>
      </c>
      <c r="I280" s="22">
        <v>0</v>
      </c>
      <c r="J280" s="22">
        <v>0</v>
      </c>
      <c r="K280" s="22">
        <v>1.9378650638787589</v>
      </c>
      <c r="L280" s="22">
        <v>0</v>
      </c>
      <c r="M280" s="22">
        <v>2.533774295941114</v>
      </c>
      <c r="N280" s="22">
        <v>0</v>
      </c>
      <c r="O280" s="22">
        <v>0</v>
      </c>
      <c r="P280" s="22">
        <v>1.6127608343709063</v>
      </c>
      <c r="Q280" s="4">
        <v>0.12919226153756536</v>
      </c>
      <c r="R280" s="4">
        <v>0.53758694479030211</v>
      </c>
      <c r="S280" s="20">
        <v>5.6041896778454383</v>
      </c>
      <c r="T280" s="20">
        <v>2.4109660373253559</v>
      </c>
      <c r="U280" s="20">
        <v>-0.46030162191652674</v>
      </c>
      <c r="V280" s="20">
        <v>0.97613774864785652</v>
      </c>
      <c r="W280" s="20">
        <v>8.0315698583578143</v>
      </c>
      <c r="X280" s="20">
        <v>6.4318905665404333</v>
      </c>
      <c r="Y280" s="20">
        <v>11.467960606855414</v>
      </c>
      <c r="Z280" s="20">
        <v>10.09163815227809</v>
      </c>
      <c r="AA280" s="20">
        <v>3.3157824987871805</v>
      </c>
      <c r="AB280" s="20">
        <v>9.3290411294210731</v>
      </c>
      <c r="AC280" s="20">
        <v>6.5822409970122706</v>
      </c>
      <c r="AD280" s="20">
        <v>107.90997696323667</v>
      </c>
      <c r="AE280" s="20">
        <v>26.317069432600189</v>
      </c>
      <c r="AF280" s="20">
        <v>38.673327557775679</v>
      </c>
      <c r="AG280" s="9">
        <v>3.8242604692516138</v>
      </c>
      <c r="AH280" s="8">
        <v>173.13841326549127</v>
      </c>
      <c r="AI280" s="20">
        <f>AVERAGE(Tabla3[[#This Row],[Emissions from degradation per capita 2010]:[Emissions from degradation per capita 2022]])</f>
        <v>0.52687074172365955</v>
      </c>
      <c r="AJ280" s="20">
        <f>AVERAGE(Tabla3[[#This Row],[Net emissions from deforestation per capita tCO2  2010]:[Net emissions from deforestation per capita tCO2  2023]])</f>
        <v>16.905820686054781</v>
      </c>
      <c r="AK280" s="20">
        <v>27124.278040771922</v>
      </c>
      <c r="AL280" s="20">
        <v>11801.678752707618</v>
      </c>
      <c r="AM280" s="20">
        <v>-2278.0327268648907</v>
      </c>
      <c r="AN280" s="20">
        <v>4884.5932942338741</v>
      </c>
      <c r="AO280" s="20">
        <v>40623.680343573826</v>
      </c>
      <c r="AP280" s="20">
        <v>32886.256466721235</v>
      </c>
      <c r="AQ280" s="20">
        <v>59254.952455621918</v>
      </c>
      <c r="AR280" s="20">
        <v>52698.534431196189</v>
      </c>
      <c r="AS280" s="20">
        <v>17494.068463601165</v>
      </c>
      <c r="AT280" s="20">
        <v>49733.118260943738</v>
      </c>
      <c r="AU280" s="20">
        <v>35445.367768911077</v>
      </c>
      <c r="AV280" s="20">
        <v>587030.27468000748</v>
      </c>
      <c r="AW280" s="20">
        <v>144585.97946270544</v>
      </c>
      <c r="AX280" s="20">
        <v>214598.29461809722</v>
      </c>
      <c r="AY280" s="31">
        <f>AVERAGE(Tabla3[[#This Row],[Net emissions tCO2 2011]:[Net emissions tCO2 2013]])</f>
        <v>4802.746440025534</v>
      </c>
      <c r="AZ280" s="31">
        <f>AVERAGE(Tabla3[[#This Row],[Net emissions tCO2 2021]:[Net emissions tCO2 2023]])</f>
        <v>315404.8495869367</v>
      </c>
    </row>
    <row r="281" spans="1:52" x14ac:dyDescent="0.3">
      <c r="A281" s="26">
        <f>VALUE(MID(Tabla3[[#This Row],[COD]],1,1))</f>
        <v>7</v>
      </c>
      <c r="B281" s="30"/>
      <c r="C281" s="6">
        <v>70801</v>
      </c>
      <c r="D281" s="22">
        <v>57.679153550118905</v>
      </c>
      <c r="E281" s="22">
        <v>1.707186489916481</v>
      </c>
      <c r="F281" s="22">
        <v>9.2701088235902933</v>
      </c>
      <c r="G281" s="22">
        <v>1.0056530392433454</v>
      </c>
      <c r="H281" s="22">
        <v>0.4712378319659829</v>
      </c>
      <c r="I281" s="22">
        <v>0.94196305800078817</v>
      </c>
      <c r="J281" s="22">
        <v>1.753186041726849</v>
      </c>
      <c r="K281" s="22">
        <v>14.84335246128207</v>
      </c>
      <c r="L281" s="22">
        <v>0.30307373852560909</v>
      </c>
      <c r="M281" s="22">
        <v>1.8580908088681025</v>
      </c>
      <c r="N281" s="22">
        <v>132.22651209532182</v>
      </c>
      <c r="O281" s="22">
        <v>1.8255135567157541</v>
      </c>
      <c r="P281" s="22">
        <v>19.225582176951782</v>
      </c>
      <c r="Q281" s="4">
        <v>3.9943161175833732</v>
      </c>
      <c r="R281" s="4">
        <v>51.092535942996449</v>
      </c>
      <c r="S281" s="20">
        <v>2.2862764854745015</v>
      </c>
      <c r="T281" s="20">
        <v>2.631941071216183</v>
      </c>
      <c r="U281" s="20">
        <v>2.0705364288564647</v>
      </c>
      <c r="V281" s="20">
        <v>6.2964288942515187</v>
      </c>
      <c r="W281" s="20">
        <v>4.0667285811261129</v>
      </c>
      <c r="X281" s="20">
        <v>3.096224477784947</v>
      </c>
      <c r="Y281" s="20">
        <v>4.0257803268117804</v>
      </c>
      <c r="Z281" s="20">
        <v>5.2595803411126179</v>
      </c>
      <c r="AA281" s="20">
        <v>3.5090073804373465</v>
      </c>
      <c r="AB281" s="20">
        <v>4.853598314524568</v>
      </c>
      <c r="AC281" s="20">
        <v>7.2758994017221523</v>
      </c>
      <c r="AD281" s="20">
        <v>12.514109093346358</v>
      </c>
      <c r="AE281" s="20">
        <v>0.25709622937941368</v>
      </c>
      <c r="AF281" s="20">
        <v>19.023629740272153</v>
      </c>
      <c r="AG281" s="9">
        <v>3.6591560007291597</v>
      </c>
      <c r="AH281" s="8">
        <v>10.592492783534214</v>
      </c>
      <c r="AI281" s="20">
        <f>AVERAGE(Tabla3[[#This Row],[Emissions from degradation per capita 2010]:[Emissions from degradation per capita 2022]])</f>
        <v>18.700816436325212</v>
      </c>
      <c r="AJ281" s="20">
        <f>AVERAGE(Tabla3[[#This Row],[Net emissions from deforestation per capita tCO2  2010]:[Net emissions from deforestation per capita tCO2  2023]])</f>
        <v>5.5119169118797222</v>
      </c>
      <c r="AK281" s="20">
        <v>39184.492684547484</v>
      </c>
      <c r="AL281" s="20">
        <v>45116.733842787813</v>
      </c>
      <c r="AM281" s="20">
        <v>35497.276536315228</v>
      </c>
      <c r="AN281" s="20">
        <v>107958.56982083654</v>
      </c>
      <c r="AO281" s="20">
        <v>69740.328437731718</v>
      </c>
      <c r="AP281" s="20">
        <v>53103.346018489625</v>
      </c>
      <c r="AQ281" s="20">
        <v>69054.209945802475</v>
      </c>
      <c r="AR281" s="20">
        <v>90233.360332128068</v>
      </c>
      <c r="AS281" s="20">
        <v>60207.548633543993</v>
      </c>
      <c r="AT281" s="20">
        <v>83287.747077241584</v>
      </c>
      <c r="AU281" s="20">
        <v>124876.2614317573</v>
      </c>
      <c r="AV281" s="20">
        <v>214804.68258729024</v>
      </c>
      <c r="AW281" s="20">
        <v>4413.5709697563943</v>
      </c>
      <c r="AX281" s="20">
        <v>326635.72264047287</v>
      </c>
      <c r="AY281" s="31">
        <f>AVERAGE(Tabla3[[#This Row],[Net emissions tCO2 2011]:[Net emissions tCO2 2013]])</f>
        <v>62857.526733313192</v>
      </c>
      <c r="AZ281" s="31">
        <f>AVERAGE(Tabla3[[#This Row],[Net emissions tCO2 2021]:[Net emissions tCO2 2023]])</f>
        <v>181951.32539917319</v>
      </c>
    </row>
    <row r="282" spans="1:52" x14ac:dyDescent="0.3">
      <c r="A282" s="26">
        <f>VALUE(MID(Tabla3[[#This Row],[COD]],1,1))</f>
        <v>7</v>
      </c>
      <c r="B282" s="30"/>
      <c r="C282" s="7">
        <v>70802</v>
      </c>
      <c r="D282" s="22">
        <v>0</v>
      </c>
      <c r="E282" s="22">
        <v>1.8952522347226186E-3</v>
      </c>
      <c r="F282" s="22">
        <v>6.3550562716372799E-2</v>
      </c>
      <c r="G282" s="22">
        <v>0</v>
      </c>
      <c r="H282" s="22">
        <v>0</v>
      </c>
      <c r="I282" s="22">
        <v>0</v>
      </c>
      <c r="J282" s="22">
        <v>0</v>
      </c>
      <c r="K282" s="22">
        <v>0.92150770068637722</v>
      </c>
      <c r="L282" s="22">
        <v>0</v>
      </c>
      <c r="M282" s="22">
        <v>8.8956707747694916E-2</v>
      </c>
      <c r="N282" s="22">
        <v>2.4514510381854974E-2</v>
      </c>
      <c r="O282" s="22">
        <v>0</v>
      </c>
      <c r="P282" s="22">
        <v>1.1527993173259072E-2</v>
      </c>
      <c r="Q282" s="4">
        <v>2.1815271650365137E-2</v>
      </c>
      <c r="R282" s="4">
        <v>1.2014167851704683E-2</v>
      </c>
      <c r="S282" s="20">
        <v>-0.41498755286610262</v>
      </c>
      <c r="T282" s="20">
        <v>0.74807847509488812</v>
      </c>
      <c r="U282" s="20">
        <v>2.9756282429742216</v>
      </c>
      <c r="V282" s="20">
        <v>1.7115352903282921</v>
      </c>
      <c r="W282" s="20">
        <v>1.1261541942189144</v>
      </c>
      <c r="X282" s="20">
        <v>2.0923773403318329</v>
      </c>
      <c r="Y282" s="20">
        <v>1.8914234334372402</v>
      </c>
      <c r="Z282" s="20">
        <v>3.8381233971748423</v>
      </c>
      <c r="AA282" s="20">
        <v>0.99195538786799142</v>
      </c>
      <c r="AB282" s="20">
        <v>0.51675926880967615</v>
      </c>
      <c r="AC282" s="20">
        <v>-0.27560273741118935</v>
      </c>
      <c r="AD282" s="20">
        <v>1.0811464854232093</v>
      </c>
      <c r="AE282" s="20">
        <v>3.0414475093969306</v>
      </c>
      <c r="AF282" s="20">
        <v>7.1552913996905838</v>
      </c>
      <c r="AG282" s="9">
        <v>1.8718709063745784</v>
      </c>
      <c r="AH282" s="8">
        <v>3.8075783965113934</v>
      </c>
      <c r="AI282" s="20">
        <f>AVERAGE(Tabla3[[#This Row],[Emissions from degradation per capita 2010]:[Emissions from degradation per capita 2022]])</f>
        <v>8.5534825149252425E-2</v>
      </c>
      <c r="AJ282" s="20">
        <f>AVERAGE(Tabla3[[#This Row],[Net emissions from deforestation per capita tCO2  2010]:[Net emissions from deforestation per capita tCO2  2023]])</f>
        <v>1.8913807238908091</v>
      </c>
      <c r="AK282" s="20">
        <v>-989.74531358565469</v>
      </c>
      <c r="AL282" s="20">
        <v>1782.6710061511185</v>
      </c>
      <c r="AM282" s="20">
        <v>7087.9464747645961</v>
      </c>
      <c r="AN282" s="20">
        <v>4075.1655262716636</v>
      </c>
      <c r="AO282" s="20">
        <v>2680.2469822410162</v>
      </c>
      <c r="AP282" s="20">
        <v>4975.6733153090991</v>
      </c>
      <c r="AQ282" s="20">
        <v>4495.9135012803199</v>
      </c>
      <c r="AR282" s="20">
        <v>9119.3811916874256</v>
      </c>
      <c r="AS282" s="20">
        <v>2355.8940461864795</v>
      </c>
      <c r="AT282" s="20">
        <v>1226.2697448853614</v>
      </c>
      <c r="AU282" s="20">
        <v>-653.72969313934118</v>
      </c>
      <c r="AV282" s="20">
        <v>2563.3983169384292</v>
      </c>
      <c r="AW282" s="20">
        <v>7208.2305972707254</v>
      </c>
      <c r="AX282" s="20">
        <v>16943.730034467302</v>
      </c>
      <c r="AY282" s="31">
        <f>AVERAGE(Tabla3[[#This Row],[Net emissions tCO2 2011]:[Net emissions tCO2 2013]])</f>
        <v>4315.2610023957923</v>
      </c>
      <c r="AZ282" s="31">
        <f>AVERAGE(Tabla3[[#This Row],[Net emissions tCO2 2021]:[Net emissions tCO2 2023]])</f>
        <v>8905.1196495588192</v>
      </c>
    </row>
    <row r="283" spans="1:52" x14ac:dyDescent="0.3">
      <c r="A283" s="26">
        <f>VALUE(MID(Tabla3[[#This Row],[COD]],1,1))</f>
        <v>7</v>
      </c>
      <c r="B283" s="30"/>
      <c r="C283" s="6">
        <v>70803</v>
      </c>
      <c r="D283" s="22">
        <v>0</v>
      </c>
      <c r="E283" s="22">
        <v>3.9281327692421285E-2</v>
      </c>
      <c r="F283" s="22">
        <v>6.0786829048471271E-3</v>
      </c>
      <c r="G283" s="22">
        <v>0</v>
      </c>
      <c r="H283" s="22">
        <v>1.2892802137500216E-2</v>
      </c>
      <c r="I283" s="22">
        <v>0</v>
      </c>
      <c r="J283" s="22">
        <v>0</v>
      </c>
      <c r="K283" s="22">
        <v>0</v>
      </c>
      <c r="L283" s="22">
        <v>1.4862392727193975E-2</v>
      </c>
      <c r="M283" s="22">
        <v>0.10266368031570354</v>
      </c>
      <c r="N283" s="22">
        <v>4.4898696584434912E-2</v>
      </c>
      <c r="O283" s="22">
        <v>0</v>
      </c>
      <c r="P283" s="22">
        <v>0.72002148859136095</v>
      </c>
      <c r="Q283" s="4">
        <v>1.5120003532422805E-2</v>
      </c>
      <c r="R283" s="4">
        <v>0.25497339505859862</v>
      </c>
      <c r="S283" s="20">
        <v>0.46871365297646839</v>
      </c>
      <c r="T283" s="20">
        <v>2.5650150621571428</v>
      </c>
      <c r="U283" s="20">
        <v>-0.3278009882471023</v>
      </c>
      <c r="V283" s="20">
        <v>-6.1282109973863498E-2</v>
      </c>
      <c r="W283" s="20">
        <v>12.272573147408297</v>
      </c>
      <c r="X283" s="20">
        <v>-0.1450473392042772</v>
      </c>
      <c r="Y283" s="20">
        <v>0.33056945316431552</v>
      </c>
      <c r="Z283" s="20">
        <v>-8.1272083476701479E-2</v>
      </c>
      <c r="AA283" s="20">
        <v>0.53617339533962527</v>
      </c>
      <c r="AB283" s="20">
        <v>3.2858888269376427</v>
      </c>
      <c r="AC283" s="20">
        <v>0.34689411265970338</v>
      </c>
      <c r="AD283" s="20">
        <v>0.33201055269959234</v>
      </c>
      <c r="AE283" s="20">
        <v>5.0481716857415115</v>
      </c>
      <c r="AF283" s="20">
        <v>10.784386743829062</v>
      </c>
      <c r="AG283" s="9">
        <v>0.72531065464539235</v>
      </c>
      <c r="AH283" s="8">
        <v>16.344537899843271</v>
      </c>
      <c r="AI283" s="20">
        <f>AVERAGE(Tabla3[[#This Row],[Emissions from degradation per capita 2010]:[Emissions from degradation per capita 2022]])</f>
        <v>7.2361466996420154E-2</v>
      </c>
      <c r="AJ283" s="20">
        <f>AVERAGE(Tabla3[[#This Row],[Net emissions from deforestation per capita tCO2  2010]:[Net emissions from deforestation per capita tCO2  2023]])</f>
        <v>2.5253567222865301</v>
      </c>
      <c r="AK283" s="20">
        <v>1293.6496822150527</v>
      </c>
      <c r="AL283" s="20">
        <v>7087.1366167401857</v>
      </c>
      <c r="AM283" s="20">
        <v>-907.02533447973201</v>
      </c>
      <c r="AN283" s="20">
        <v>-169.81272673757576</v>
      </c>
      <c r="AO283" s="20">
        <v>34044.117910910616</v>
      </c>
      <c r="AP283" s="20">
        <v>-402.94150830948206</v>
      </c>
      <c r="AQ283" s="20">
        <v>919.64421870312572</v>
      </c>
      <c r="AR283" s="20">
        <v>-226.34275248261361</v>
      </c>
      <c r="AS283" s="20">
        <v>1495.3875996022148</v>
      </c>
      <c r="AT283" s="20">
        <v>9177.487493636836</v>
      </c>
      <c r="AU283" s="20">
        <v>969.91593899653071</v>
      </c>
      <c r="AV283" s="20">
        <v>929.62954755885858</v>
      </c>
      <c r="AW283" s="20">
        <v>14155.0734068192</v>
      </c>
      <c r="AX283" s="20">
        <v>30271.773589928176</v>
      </c>
      <c r="AY283" s="31">
        <f>AVERAGE(Tabla3[[#This Row],[Net emissions tCO2 2011]:[Net emissions tCO2 2013]])</f>
        <v>2003.4328518409593</v>
      </c>
      <c r="AZ283" s="31">
        <f>AVERAGE(Tabla3[[#This Row],[Net emissions tCO2 2021]:[Net emissions tCO2 2023]])</f>
        <v>15118.825514768745</v>
      </c>
    </row>
    <row r="284" spans="1:52" x14ac:dyDescent="0.3">
      <c r="A284" s="26">
        <f>VALUE(MID(Tabla3[[#This Row],[COD]],1,1))</f>
        <v>7</v>
      </c>
      <c r="B284" s="30"/>
      <c r="C284" s="7">
        <v>70804</v>
      </c>
      <c r="D284" s="22">
        <v>98.79513677186597</v>
      </c>
      <c r="E284" s="22">
        <v>11.402578862073772</v>
      </c>
      <c r="F284" s="22">
        <v>4.6092700563370039</v>
      </c>
      <c r="G284" s="22">
        <v>1.1443268454890798</v>
      </c>
      <c r="H284" s="22">
        <v>11.956797449694003</v>
      </c>
      <c r="I284" s="22">
        <v>2.2445349907767351</v>
      </c>
      <c r="J284" s="22">
        <v>9.5907342084554017</v>
      </c>
      <c r="K284" s="22">
        <v>10.622273153705796</v>
      </c>
      <c r="L284" s="22">
        <v>4.317262642577429</v>
      </c>
      <c r="M284" s="22">
        <v>12.740330745226538</v>
      </c>
      <c r="N284" s="22">
        <v>473.973755323322</v>
      </c>
      <c r="O284" s="22">
        <v>3.5193018063480106</v>
      </c>
      <c r="P284" s="22">
        <v>83.581902570410563</v>
      </c>
      <c r="Q284" s="4">
        <v>5.7187252546332852</v>
      </c>
      <c r="R284" s="4">
        <v>187.02498656669351</v>
      </c>
      <c r="S284" s="20">
        <v>8.4449455453530682</v>
      </c>
      <c r="T284" s="20">
        <v>10.881035787302363</v>
      </c>
      <c r="U284" s="20">
        <v>14.396200966860455</v>
      </c>
      <c r="V284" s="20">
        <v>19.295953519248314</v>
      </c>
      <c r="W284" s="20">
        <v>13.189392319279007</v>
      </c>
      <c r="X284" s="20">
        <v>8.5975566073905121</v>
      </c>
      <c r="Y284" s="20">
        <v>25.412423024382651</v>
      </c>
      <c r="Z284" s="20">
        <v>16.46101738402006</v>
      </c>
      <c r="AA284" s="20">
        <v>12.629951237180292</v>
      </c>
      <c r="AB284" s="20">
        <v>17.764150802259781</v>
      </c>
      <c r="AC284" s="20">
        <v>22.182443755350516</v>
      </c>
      <c r="AD284" s="20">
        <v>50.420268715493464</v>
      </c>
      <c r="AE284" s="20">
        <v>0.21365139661730395</v>
      </c>
      <c r="AF284" s="20">
        <v>45.457796520959633</v>
      </c>
      <c r="AG284" s="9">
        <v>14.859217180898874</v>
      </c>
      <c r="AH284" s="8">
        <v>32.030572211023468</v>
      </c>
      <c r="AI284" s="20">
        <f>AVERAGE(Tabla3[[#This Row],[Emissions from degradation per capita 2010]:[Emissions from degradation per capita 2022]])</f>
        <v>56.038323494329411</v>
      </c>
      <c r="AJ284" s="20">
        <f>AVERAGE(Tabla3[[#This Row],[Net emissions from deforestation per capita tCO2  2010]:[Net emissions from deforestation per capita tCO2  2023]])</f>
        <v>18.953341970121244</v>
      </c>
      <c r="AK284" s="20">
        <v>21019.469462383786</v>
      </c>
      <c r="AL284" s="20">
        <v>26549.727321017766</v>
      </c>
      <c r="AM284" s="20">
        <v>34406.920310796486</v>
      </c>
      <c r="AN284" s="20">
        <v>45171.827188560303</v>
      </c>
      <c r="AO284" s="20">
        <v>30216.897803468204</v>
      </c>
      <c r="AP284" s="20">
        <v>19275.721913769528</v>
      </c>
      <c r="AQ284" s="20">
        <v>55704.031269446772</v>
      </c>
      <c r="AR284" s="20">
        <v>35275.960253954989</v>
      </c>
      <c r="AS284" s="20">
        <v>26434.487939418352</v>
      </c>
      <c r="AT284" s="20">
        <v>36309.924239818996</v>
      </c>
      <c r="AU284" s="20">
        <v>44231.792848168931</v>
      </c>
      <c r="AV284" s="20">
        <v>98067.422651634784</v>
      </c>
      <c r="AW284" s="20">
        <v>404.86939658979099</v>
      </c>
      <c r="AX284" s="20">
        <v>83915.092377691486</v>
      </c>
      <c r="AY284" s="31">
        <f>AVERAGE(Tabla3[[#This Row],[Net emissions tCO2 2011]:[Net emissions tCO2 2013]])</f>
        <v>35376.158273458183</v>
      </c>
      <c r="AZ284" s="31">
        <f>AVERAGE(Tabla3[[#This Row],[Net emissions tCO2 2021]:[Net emissions tCO2 2023]])</f>
        <v>60795.79480863869</v>
      </c>
    </row>
    <row r="285" spans="1:52" x14ac:dyDescent="0.3">
      <c r="A285" s="26">
        <f>VALUE(MID(Tabla3[[#This Row],[COD]],1,1))</f>
        <v>7</v>
      </c>
      <c r="B285" s="30"/>
      <c r="C285" s="6">
        <v>70805</v>
      </c>
      <c r="D285" s="22">
        <v>1.3640481473464039</v>
      </c>
      <c r="E285" s="22">
        <v>0.94034206249508012</v>
      </c>
      <c r="F285" s="22">
        <v>1.3746086753673449E-2</v>
      </c>
      <c r="G285" s="22">
        <v>1.103076596918076</v>
      </c>
      <c r="H285" s="22">
        <v>0.37170724275735872</v>
      </c>
      <c r="I285" s="22">
        <v>0.76205975088773559</v>
      </c>
      <c r="J285" s="22">
        <v>0.78360885486187493</v>
      </c>
      <c r="K285" s="22">
        <v>1.821323774334995</v>
      </c>
      <c r="L285" s="22">
        <v>0.1896457619128889</v>
      </c>
      <c r="M285" s="22">
        <v>2.2132009670884987</v>
      </c>
      <c r="N285" s="22">
        <v>4.1223170496485331</v>
      </c>
      <c r="O285" s="22">
        <v>0.31653773939001867</v>
      </c>
      <c r="P285" s="22">
        <v>2.8575495561629221</v>
      </c>
      <c r="Q285" s="4">
        <v>0.68572158205560996</v>
      </c>
      <c r="R285" s="4">
        <v>2.4321347817338244</v>
      </c>
      <c r="S285" s="20">
        <v>0.16663411933212371</v>
      </c>
      <c r="T285" s="20">
        <v>6.0955131122057313</v>
      </c>
      <c r="U285" s="20">
        <v>3.9633418859686311</v>
      </c>
      <c r="V285" s="20">
        <v>6.9170838877590617</v>
      </c>
      <c r="W285" s="20">
        <v>5.5305781660298621</v>
      </c>
      <c r="X285" s="20">
        <v>-0.72809579045547124</v>
      </c>
      <c r="Y285" s="20">
        <v>5.4810362373427957E-2</v>
      </c>
      <c r="Z285" s="20">
        <v>3.5585715143663696</v>
      </c>
      <c r="AA285" s="20">
        <v>6.7605002413041806</v>
      </c>
      <c r="AB285" s="20">
        <v>7.946524307081539</v>
      </c>
      <c r="AC285" s="20">
        <v>6.7439599843753966</v>
      </c>
      <c r="AD285" s="20">
        <v>14.76960160481258</v>
      </c>
      <c r="AE285" s="20">
        <v>4.2410282935128452</v>
      </c>
      <c r="AF285" s="20">
        <v>23.307047305371086</v>
      </c>
      <c r="AG285" s="9">
        <v>26.789569048240903</v>
      </c>
      <c r="AH285" s="8">
        <v>26.904404524992003</v>
      </c>
      <c r="AI285" s="20">
        <f>AVERAGE(Tabla3[[#This Row],[Emissions from degradation per capita 2010]:[Emissions from degradation per capita 2022]])</f>
        <v>1.2968587377352352</v>
      </c>
      <c r="AJ285" s="20">
        <f>AVERAGE(Tabla3[[#This Row],[Net emissions from deforestation per capita tCO2  2010]:[Net emissions from deforestation per capita tCO2  2023]])</f>
        <v>6.3805070710026683</v>
      </c>
      <c r="AK285" s="20">
        <v>354.9306741774235</v>
      </c>
      <c r="AL285" s="20">
        <v>12934.678824100562</v>
      </c>
      <c r="AM285" s="20">
        <v>8374.5414050517174</v>
      </c>
      <c r="AN285" s="20">
        <v>14553.544499845066</v>
      </c>
      <c r="AO285" s="20">
        <v>11592.091835998592</v>
      </c>
      <c r="AP285" s="20">
        <v>-1519.5359146805686</v>
      </c>
      <c r="AQ285" s="20">
        <v>113.89593301198329</v>
      </c>
      <c r="AR285" s="20">
        <v>7366.2430347383852</v>
      </c>
      <c r="AS285" s="20">
        <v>13933.390997327917</v>
      </c>
      <c r="AT285" s="20">
        <v>16306.267878131319</v>
      </c>
      <c r="AU285" s="20">
        <v>13784.65420806331</v>
      </c>
      <c r="AV285" s="20">
        <v>30056.139265793601</v>
      </c>
      <c r="AW285" s="20">
        <v>8592.3233226570246</v>
      </c>
      <c r="AX285" s="20">
        <v>47033.621462238851</v>
      </c>
      <c r="AY285" s="31">
        <f>AVERAGE(Tabla3[[#This Row],[Net emissions tCO2 2011]:[Net emissions tCO2 2013]])</f>
        <v>11954.25490966578</v>
      </c>
      <c r="AZ285" s="31">
        <f>AVERAGE(Tabla3[[#This Row],[Net emissions tCO2 2021]:[Net emissions tCO2 2023]])</f>
        <v>28560.694683563157</v>
      </c>
    </row>
    <row r="286" spans="1:52" x14ac:dyDescent="0.3">
      <c r="A286" s="26">
        <f>VALUE(MID(Tabla3[[#This Row],[COD]],1,1))</f>
        <v>7</v>
      </c>
      <c r="B286" s="30"/>
      <c r="C286" s="7">
        <v>70901</v>
      </c>
      <c r="D286" s="22">
        <v>7.710800946384504</v>
      </c>
      <c r="E286" s="22">
        <v>1.9437099749539521</v>
      </c>
      <c r="F286" s="22">
        <v>0.31945036273921895</v>
      </c>
      <c r="G286" s="22">
        <v>7.6227055358548332E-2</v>
      </c>
      <c r="H286" s="22">
        <v>0.39034396626537476</v>
      </c>
      <c r="I286" s="22">
        <v>0.87988366376510763</v>
      </c>
      <c r="J286" s="22">
        <v>0.65501370303063389</v>
      </c>
      <c r="K286" s="22">
        <v>13.728273733039646</v>
      </c>
      <c r="L286" s="22">
        <v>0.10528922847463082</v>
      </c>
      <c r="M286" s="22">
        <v>0.68647657303454546</v>
      </c>
      <c r="N286" s="22">
        <v>17.521035164927593</v>
      </c>
      <c r="O286" s="22">
        <v>0.36809169278637416</v>
      </c>
      <c r="P286" s="22">
        <v>6.82007640577761</v>
      </c>
      <c r="Q286" s="4">
        <v>0.7797957976839065</v>
      </c>
      <c r="R286" s="4">
        <v>8.2364010878305258</v>
      </c>
      <c r="S286" s="20">
        <v>1.4953986181287511</v>
      </c>
      <c r="T286" s="20">
        <v>3.9615365990382259</v>
      </c>
      <c r="U286" s="20">
        <v>2.4446302057399802</v>
      </c>
      <c r="V286" s="20">
        <v>4.7763096804085565</v>
      </c>
      <c r="W286" s="20">
        <v>1.5704106157618485</v>
      </c>
      <c r="X286" s="20">
        <v>4.3259275674400843</v>
      </c>
      <c r="Y286" s="20">
        <v>6.1459101090173434</v>
      </c>
      <c r="Z286" s="20">
        <v>5.2794850315766855</v>
      </c>
      <c r="AA286" s="20">
        <v>2.5866398296256166</v>
      </c>
      <c r="AB286" s="20">
        <v>2.2043435351035772</v>
      </c>
      <c r="AC286" s="20">
        <v>2.6879523306516462</v>
      </c>
      <c r="AD286" s="20">
        <v>7.7057913285407995</v>
      </c>
      <c r="AE286" s="20">
        <v>1.8472281996461217</v>
      </c>
      <c r="AF286" s="20">
        <v>6.7716194564545118</v>
      </c>
      <c r="AG286" s="9">
        <v>3.7304774382205506</v>
      </c>
      <c r="AH286" s="8">
        <v>10.986860615663872</v>
      </c>
      <c r="AI286" s="20">
        <f>AVERAGE(Tabla3[[#This Row],[Emissions from degradation per capita 2010]:[Emissions from degradation per capita 2022]])</f>
        <v>3.9388209592721344</v>
      </c>
      <c r="AJ286" s="20">
        <f>AVERAGE(Tabla3[[#This Row],[Net emissions from deforestation per capita tCO2  2010]:[Net emissions from deforestation per capita tCO2  2023]])</f>
        <v>3.8430845076524105</v>
      </c>
      <c r="AK286" s="20">
        <v>15362.230004036661</v>
      </c>
      <c r="AL286" s="20">
        <v>41132.634507813898</v>
      </c>
      <c r="AM286" s="20">
        <v>25651.504748829611</v>
      </c>
      <c r="AN286" s="20">
        <v>50643.211541371929</v>
      </c>
      <c r="AO286" s="20">
        <v>16823.808926656682</v>
      </c>
      <c r="AP286" s="20">
        <v>46819.514062404036</v>
      </c>
      <c r="AQ286" s="20">
        <v>67193.235221886614</v>
      </c>
      <c r="AR286" s="20">
        <v>58301.353203701336</v>
      </c>
      <c r="AS286" s="20">
        <v>28851.380659644128</v>
      </c>
      <c r="AT286" s="20">
        <v>24829.725579406695</v>
      </c>
      <c r="AU286" s="20">
        <v>30572.769808831825</v>
      </c>
      <c r="AV286" s="20">
        <v>88493.307616962542</v>
      </c>
      <c r="AW286" s="20">
        <v>21416.763746697136</v>
      </c>
      <c r="AX286" s="20">
        <v>79255.03411834361</v>
      </c>
      <c r="AY286" s="31">
        <f>AVERAGE(Tabla3[[#This Row],[Net emissions tCO2 2011]:[Net emissions tCO2 2013]])</f>
        <v>39142.450266005144</v>
      </c>
      <c r="AZ286" s="31">
        <f>AVERAGE(Tabla3[[#This Row],[Net emissions tCO2 2021]:[Net emissions tCO2 2023]])</f>
        <v>63055.035160667765</v>
      </c>
    </row>
    <row r="287" spans="1:52" x14ac:dyDescent="0.3">
      <c r="A287" s="26">
        <f>VALUE(MID(Tabla3[[#This Row],[COD]],1,1))</f>
        <v>7</v>
      </c>
      <c r="B287" s="30"/>
      <c r="C287" s="6">
        <v>70902</v>
      </c>
      <c r="D287" s="22">
        <v>0.54735941070017213</v>
      </c>
      <c r="E287" s="22">
        <v>0.2361640537913878</v>
      </c>
      <c r="F287" s="22">
        <v>0.2621867601869165</v>
      </c>
      <c r="G287" s="22">
        <v>0.20824812695592004</v>
      </c>
      <c r="H287" s="22">
        <v>6.6988809989356288E-2</v>
      </c>
      <c r="I287" s="22">
        <v>0.34685580607663202</v>
      </c>
      <c r="J287" s="22">
        <v>0.48725855848453159</v>
      </c>
      <c r="K287" s="22">
        <v>0.1733099122816513</v>
      </c>
      <c r="L287" s="22">
        <v>0.13329378084957624</v>
      </c>
      <c r="M287" s="22">
        <v>0.16512945775758869</v>
      </c>
      <c r="N287" s="22">
        <v>0.43383594357958155</v>
      </c>
      <c r="O287" s="22">
        <v>0.13533885873798776</v>
      </c>
      <c r="P287" s="22">
        <v>3.3523094154578663</v>
      </c>
      <c r="Q287" s="4">
        <v>0.23553298031140812</v>
      </c>
      <c r="R287" s="4">
        <v>1.3071614059251451</v>
      </c>
      <c r="S287" s="20">
        <v>0.59007352985144568</v>
      </c>
      <c r="T287" s="20">
        <v>2.6960781896329107</v>
      </c>
      <c r="U287" s="20">
        <v>4.2997605355277306</v>
      </c>
      <c r="V287" s="20">
        <v>2.3210043598787498</v>
      </c>
      <c r="W287" s="20">
        <v>3.3964001941977346</v>
      </c>
      <c r="X287" s="20">
        <v>0.72821636257661881</v>
      </c>
      <c r="Y287" s="20">
        <v>2.4396863154951567</v>
      </c>
      <c r="Z287" s="20">
        <v>3.1817604846574388</v>
      </c>
      <c r="AA287" s="20">
        <v>3.0665468050711846</v>
      </c>
      <c r="AB287" s="20">
        <v>2.3962547825529277</v>
      </c>
      <c r="AC287" s="20">
        <v>2.1255324997449092</v>
      </c>
      <c r="AD287" s="20">
        <v>5.0549468998727516</v>
      </c>
      <c r="AE287" s="20">
        <v>1.7167289633218543</v>
      </c>
      <c r="AF287" s="20">
        <v>4.9879070709006594</v>
      </c>
      <c r="AG287" s="9">
        <v>3.086180515444346</v>
      </c>
      <c r="AH287" s="8">
        <v>3.9025876614264576</v>
      </c>
      <c r="AI287" s="20">
        <f>AVERAGE(Tabla3[[#This Row],[Emissions from degradation per capita 2010]:[Emissions from degradation per capita 2022]])</f>
        <v>0.50371376114224375</v>
      </c>
      <c r="AJ287" s="20">
        <f>AVERAGE(Tabla3[[#This Row],[Net emissions from deforestation per capita tCO2  2010]:[Net emissions from deforestation per capita tCO2  2023]])</f>
        <v>2.7857783566630054</v>
      </c>
      <c r="AK287" s="20">
        <v>5209.1691215285628</v>
      </c>
      <c r="AL287" s="20">
        <v>23957.350793078043</v>
      </c>
      <c r="AM287" s="20">
        <v>38461.357990295553</v>
      </c>
      <c r="AN287" s="20">
        <v>20898.323256348263</v>
      </c>
      <c r="AO287" s="20">
        <v>30781.57496001407</v>
      </c>
      <c r="AP287" s="20">
        <v>6642.0614430613405</v>
      </c>
      <c r="AQ287" s="20">
        <v>22396.320376245538</v>
      </c>
      <c r="AR287" s="20">
        <v>29396.285117750078</v>
      </c>
      <c r="AS287" s="20">
        <v>28512.752193551874</v>
      </c>
      <c r="AT287" s="20">
        <v>22419.359745565191</v>
      </c>
      <c r="AU287" s="20">
        <v>20011.88848509832</v>
      </c>
      <c r="AV287" s="20">
        <v>47890.566929394452</v>
      </c>
      <c r="AW287" s="20">
        <v>16365.577207347238</v>
      </c>
      <c r="AX287" s="20">
        <v>47839.01671700822</v>
      </c>
      <c r="AY287" s="31">
        <f>AVERAGE(Tabla3[[#This Row],[Net emissions tCO2 2011]:[Net emissions tCO2 2013]])</f>
        <v>27772.344013240621</v>
      </c>
      <c r="AZ287" s="31">
        <f>AVERAGE(Tabla3[[#This Row],[Net emissions tCO2 2021]:[Net emissions tCO2 2023]])</f>
        <v>37365.053617916637</v>
      </c>
    </row>
    <row r="288" spans="1:52" x14ac:dyDescent="0.3">
      <c r="A288" s="26">
        <f>VALUE(MID(Tabla3[[#This Row],[COD]],1,1))</f>
        <v>7</v>
      </c>
      <c r="B288" s="30"/>
      <c r="C288" s="7">
        <v>70903</v>
      </c>
      <c r="D288" s="22">
        <v>0.11157725913553072</v>
      </c>
      <c r="E288" s="22">
        <v>1.0516747208617263</v>
      </c>
      <c r="F288" s="22">
        <v>0.32859344408351382</v>
      </c>
      <c r="G288" s="22">
        <v>6.8803683170232915E-2</v>
      </c>
      <c r="H288" s="22">
        <v>1.0515872004277884E-2</v>
      </c>
      <c r="I288" s="22">
        <v>1.4030452987747043E-2</v>
      </c>
      <c r="J288" s="22">
        <v>0.80298518500521909</v>
      </c>
      <c r="K288" s="22">
        <v>1.0813524159561787</v>
      </c>
      <c r="L288" s="22">
        <v>7.5741634704107552E-2</v>
      </c>
      <c r="M288" s="22">
        <v>0.13202611286681409</v>
      </c>
      <c r="N288" s="22">
        <v>0.17709182495890907</v>
      </c>
      <c r="O288" s="22">
        <v>0.37284010397680645</v>
      </c>
      <c r="P288" s="22">
        <v>0.45936998093202014</v>
      </c>
      <c r="Q288" s="4">
        <v>0.48302394937182441</v>
      </c>
      <c r="R288" s="4">
        <v>0.33643396995591185</v>
      </c>
      <c r="S288" s="20">
        <v>1.0236163699786547</v>
      </c>
      <c r="T288" s="20">
        <v>2.6737971252364874</v>
      </c>
      <c r="U288" s="20">
        <v>3.3148222003935128</v>
      </c>
      <c r="V288" s="20">
        <v>1.1548063391946128</v>
      </c>
      <c r="W288" s="20">
        <v>2.0905771551746368</v>
      </c>
      <c r="X288" s="20">
        <v>2.0495812498051795</v>
      </c>
      <c r="Y288" s="20">
        <v>5.2209520296101761</v>
      </c>
      <c r="Z288" s="20">
        <v>5.5368920714505148</v>
      </c>
      <c r="AA288" s="20">
        <v>3.7359117944205913</v>
      </c>
      <c r="AB288" s="20">
        <v>2.0287196407332519</v>
      </c>
      <c r="AC288" s="20">
        <v>3.8852669341773147</v>
      </c>
      <c r="AD288" s="20">
        <v>3.549368473495143</v>
      </c>
      <c r="AE288" s="20">
        <v>0.42437227083484941</v>
      </c>
      <c r="AF288" s="20">
        <v>3.1628662242304584</v>
      </c>
      <c r="AG288" s="9">
        <v>5.8455609058587106</v>
      </c>
      <c r="AH288" s="8">
        <v>2.3788689895201505</v>
      </c>
      <c r="AI288" s="20">
        <f>AVERAGE(Tabla3[[#This Row],[Emissions from degradation per capita 2010]:[Emissions from degradation per capita 2022]])</f>
        <v>0.36050789928023719</v>
      </c>
      <c r="AJ288" s="20">
        <f>AVERAGE(Tabla3[[#This Row],[Net emissions from deforestation per capita tCO2  2010]:[Net emissions from deforestation per capita tCO2  2023]])</f>
        <v>2.846539277052528</v>
      </c>
      <c r="AK288" s="20">
        <v>9981.2832236618615</v>
      </c>
      <c r="AL288" s="20">
        <v>26641.714555856361</v>
      </c>
      <c r="AM288" s="20">
        <v>33734.945533404782</v>
      </c>
      <c r="AN288" s="20">
        <v>11998.437864232028</v>
      </c>
      <c r="AO288" s="20">
        <v>22166.389576316673</v>
      </c>
      <c r="AP288" s="20">
        <v>22168.270797892823</v>
      </c>
      <c r="AQ288" s="20">
        <v>57581.879934570636</v>
      </c>
      <c r="AR288" s="20">
        <v>62245.74066724669</v>
      </c>
      <c r="AS288" s="20">
        <v>42794.869605087872</v>
      </c>
      <c r="AT288" s="20">
        <v>23669.072048434849</v>
      </c>
      <c r="AU288" s="20">
        <v>46156.971178026499</v>
      </c>
      <c r="AV288" s="20">
        <v>42922.512949976765</v>
      </c>
      <c r="AW288" s="20">
        <v>5222.3251648936566</v>
      </c>
      <c r="AX288" s="20">
        <v>39595.92226114111</v>
      </c>
      <c r="AY288" s="31">
        <f>AVERAGE(Tabla3[[#This Row],[Net emissions tCO2 2011]:[Net emissions tCO2 2013]])</f>
        <v>24125.032651164391</v>
      </c>
      <c r="AZ288" s="31">
        <f>AVERAGE(Tabla3[[#This Row],[Net emissions tCO2 2021]:[Net emissions tCO2 2023]])</f>
        <v>29246.920125337176</v>
      </c>
    </row>
    <row r="289" spans="1:52" x14ac:dyDescent="0.3">
      <c r="A289" s="26">
        <f>VALUE(MID(Tabla3[[#This Row],[COD]],1,1))</f>
        <v>7</v>
      </c>
      <c r="B289" s="30"/>
      <c r="C289" s="6">
        <v>70904</v>
      </c>
      <c r="D289" s="22">
        <v>2.5567487823946845E-2</v>
      </c>
      <c r="E289" s="22">
        <v>4.1129892622000008E-2</v>
      </c>
      <c r="F289" s="22">
        <v>0.11574048469355924</v>
      </c>
      <c r="G289" s="22">
        <v>0.10648826445616752</v>
      </c>
      <c r="H289" s="22">
        <v>4.620811232832274E-2</v>
      </c>
      <c r="I289" s="22">
        <v>8.3526831047105281E-3</v>
      </c>
      <c r="J289" s="22">
        <v>0.99606347413358376</v>
      </c>
      <c r="K289" s="22">
        <v>1.3358232757813893E-2</v>
      </c>
      <c r="L289" s="22">
        <v>0</v>
      </c>
      <c r="M289" s="22">
        <v>0</v>
      </c>
      <c r="N289" s="22">
        <v>2.6782244939939308</v>
      </c>
      <c r="O289" s="22">
        <v>0</v>
      </c>
      <c r="P289" s="22">
        <v>0.30251575431956929</v>
      </c>
      <c r="Q289" s="4">
        <v>8.778621392390891E-2</v>
      </c>
      <c r="R289" s="4">
        <v>0.99358008277116661</v>
      </c>
      <c r="S289" s="20">
        <v>5.8543048351803732E-2</v>
      </c>
      <c r="T289" s="20">
        <v>1.8055207884934128</v>
      </c>
      <c r="U289" s="20">
        <v>1.7277263426429941</v>
      </c>
      <c r="V289" s="20">
        <v>2.7470627504788636</v>
      </c>
      <c r="W289" s="20">
        <v>1.9707989262765808</v>
      </c>
      <c r="X289" s="20">
        <v>0.14293486505768616</v>
      </c>
      <c r="Y289" s="20">
        <v>1.8816755916124801</v>
      </c>
      <c r="Z289" s="20">
        <v>0.98666606238795906</v>
      </c>
      <c r="AA289" s="20">
        <v>0.14225278110238077</v>
      </c>
      <c r="AB289" s="20">
        <v>3.6880721188217112</v>
      </c>
      <c r="AC289" s="20">
        <v>-0.94937646201066039</v>
      </c>
      <c r="AD289" s="20">
        <v>1.4707147360351618</v>
      </c>
      <c r="AE289" s="20">
        <v>1.4458262070898613</v>
      </c>
      <c r="AF289" s="20">
        <v>3.5619697618031028</v>
      </c>
      <c r="AG289" s="9">
        <v>2.1012593493049985</v>
      </c>
      <c r="AH289" s="8">
        <v>6.5843779698604221</v>
      </c>
      <c r="AI289" s="20">
        <f>AVERAGE(Tabla3[[#This Row],[Emissions from degradation per capita 2010]:[Emissions from degradation per capita 2022]])</f>
        <v>0.3333576061718157</v>
      </c>
      <c r="AJ289" s="20">
        <f>AVERAGE(Tabla3[[#This Row],[Net emissions from deforestation per capita tCO2  2010]:[Net emissions from deforestation per capita tCO2  2023]])</f>
        <v>1.4771705370102384</v>
      </c>
      <c r="AK289" s="20">
        <v>176.21457553892924</v>
      </c>
      <c r="AL289" s="20">
        <v>5445.4506980961332</v>
      </c>
      <c r="AM289" s="20">
        <v>5221.1890074671282</v>
      </c>
      <c r="AN289" s="20">
        <v>8318.1060084499986</v>
      </c>
      <c r="AO289" s="20">
        <v>5979.4039423231461</v>
      </c>
      <c r="AP289" s="20">
        <v>434.52198977536591</v>
      </c>
      <c r="AQ289" s="20">
        <v>5731.5838520516145</v>
      </c>
      <c r="AR289" s="20">
        <v>3011.3048224080512</v>
      </c>
      <c r="AS289" s="20">
        <v>435.15125739218274</v>
      </c>
      <c r="AT289" s="20">
        <v>11303.941044188545</v>
      </c>
      <c r="AU289" s="20">
        <v>-2915.5351148347381</v>
      </c>
      <c r="AV289" s="20">
        <v>4525.3892427801929</v>
      </c>
      <c r="AW289" s="20">
        <v>4457.4821964580424</v>
      </c>
      <c r="AX289" s="20">
        <v>11002.924594209784</v>
      </c>
      <c r="AY289" s="31">
        <f>AVERAGE(Tabla3[[#This Row],[Net emissions tCO2 2011]:[Net emissions tCO2 2013]])</f>
        <v>6328.2485713377537</v>
      </c>
      <c r="AZ289" s="31">
        <f>AVERAGE(Tabla3[[#This Row],[Net emissions tCO2 2021]:[Net emissions tCO2 2023]])</f>
        <v>6661.9320111493398</v>
      </c>
    </row>
    <row r="290" spans="1:52" x14ac:dyDescent="0.3">
      <c r="A290" s="26">
        <f>VALUE(MID(Tabla3[[#This Row],[COD]],1,1))</f>
        <v>7</v>
      </c>
      <c r="B290" s="30"/>
      <c r="C290" s="7">
        <v>71001</v>
      </c>
      <c r="D290" s="22">
        <v>0.21156069565659183</v>
      </c>
      <c r="E290" s="22">
        <v>0.44866008861681861</v>
      </c>
      <c r="F290" s="22">
        <v>5.6050855929659561E-2</v>
      </c>
      <c r="G290" s="22">
        <v>6.6917212353280568E-3</v>
      </c>
      <c r="H290" s="22">
        <v>1.8683031695528488E-2</v>
      </c>
      <c r="I290" s="22">
        <v>1.7888471437510989E-2</v>
      </c>
      <c r="J290" s="22">
        <v>0.26070159390729125</v>
      </c>
      <c r="K290" s="22">
        <v>2.0433457498258534E-2</v>
      </c>
      <c r="L290" s="22">
        <v>4.1772512659164603E-2</v>
      </c>
      <c r="M290" s="22">
        <v>5.1299620008607674E-2</v>
      </c>
      <c r="N290" s="22">
        <v>2.1780069815882042E-2</v>
      </c>
      <c r="O290" s="22">
        <v>3.1254655136498409E-2</v>
      </c>
      <c r="P290" s="22">
        <v>4.3760732989404839E-2</v>
      </c>
      <c r="Q290" s="4">
        <v>0.17046755526060206</v>
      </c>
      <c r="R290" s="4">
        <v>3.2265152647261763E-2</v>
      </c>
      <c r="S290" s="20">
        <v>-6.5424173132544589E-2</v>
      </c>
      <c r="T290" s="20">
        <v>0.86196641561289222</v>
      </c>
      <c r="U290" s="20">
        <v>0.35432254892506582</v>
      </c>
      <c r="V290" s="20">
        <v>0.21703671122244811</v>
      </c>
      <c r="W290" s="20">
        <v>0.16423052370259897</v>
      </c>
      <c r="X290" s="20">
        <v>0.1306229070821483</v>
      </c>
      <c r="Y290" s="20">
        <v>-2.4363441395791656E-2</v>
      </c>
      <c r="Z290" s="20">
        <v>0.15619108927926678</v>
      </c>
      <c r="AA290" s="20">
        <v>4.4398698601235088E-3</v>
      </c>
      <c r="AB290" s="20">
        <v>-4.076337746703295E-2</v>
      </c>
      <c r="AC290" s="20">
        <v>1.9594513986815686E-2</v>
      </c>
      <c r="AD290" s="20">
        <v>0.1818059658159516</v>
      </c>
      <c r="AE290" s="20">
        <v>-0.13264671461166727</v>
      </c>
      <c r="AF290" s="20">
        <v>0.31678271704094713</v>
      </c>
      <c r="AG290" s="9">
        <v>1.1191563068024226</v>
      </c>
      <c r="AH290" s="8">
        <v>-0.27530869909825401</v>
      </c>
      <c r="AI290" s="20">
        <f>AVERAGE(Tabla3[[#This Row],[Emissions from degradation per capita 2010]:[Emissions from degradation per capita 2022]])</f>
        <v>9.465673127588807E-2</v>
      </c>
      <c r="AJ290" s="20">
        <f>AVERAGE(Tabla3[[#This Row],[Net emissions from deforestation per capita tCO2  2010]:[Net emissions from deforestation per capita tCO2  2023]])</f>
        <v>0.15312825399437299</v>
      </c>
      <c r="AK290" s="20">
        <v>-6844.2190239148877</v>
      </c>
      <c r="AL290" s="20">
        <v>91584.793625285412</v>
      </c>
      <c r="AM290" s="20">
        <v>38227.505480976426</v>
      </c>
      <c r="AN290" s="20">
        <v>23771.379870061075</v>
      </c>
      <c r="AO290" s="20">
        <v>18256.686167399414</v>
      </c>
      <c r="AP290" s="20">
        <v>14734.655787587573</v>
      </c>
      <c r="AQ290" s="20">
        <v>-2788.1765967757929</v>
      </c>
      <c r="AR290" s="20">
        <v>18130.505452448007</v>
      </c>
      <c r="AS290" s="20">
        <v>522.64816032415911</v>
      </c>
      <c r="AT290" s="20">
        <v>-4865.272154200251</v>
      </c>
      <c r="AU290" s="20">
        <v>2370.7794362928034</v>
      </c>
      <c r="AV290" s="20">
        <v>22294.865588010143</v>
      </c>
      <c r="AW290" s="20">
        <v>-16483.741931362667</v>
      </c>
      <c r="AX290" s="20">
        <v>39884.844771757489</v>
      </c>
      <c r="AY290" s="31">
        <f>AVERAGE(Tabla3[[#This Row],[Net emissions tCO2 2011]:[Net emissions tCO2 2013]])</f>
        <v>51194.559658774298</v>
      </c>
      <c r="AZ290" s="31">
        <f>AVERAGE(Tabla3[[#This Row],[Net emissions tCO2 2021]:[Net emissions tCO2 2023]])</f>
        <v>15231.989476134988</v>
      </c>
    </row>
    <row r="291" spans="1:52" x14ac:dyDescent="0.3">
      <c r="A291" s="26">
        <f>VALUE(MID(Tabla3[[#This Row],[COD]],1,1))</f>
        <v>7</v>
      </c>
      <c r="B291" s="30"/>
      <c r="C291" s="6">
        <v>71002</v>
      </c>
      <c r="D291" s="22">
        <v>4.2345262165666817</v>
      </c>
      <c r="E291" s="22">
        <v>5.34323335990437</v>
      </c>
      <c r="F291" s="22">
        <v>4.2410839561251166</v>
      </c>
      <c r="G291" s="22">
        <v>0.87784653628370324</v>
      </c>
      <c r="H291" s="22">
        <v>1.9862872222475074</v>
      </c>
      <c r="I291" s="22">
        <v>0.86866979141231415</v>
      </c>
      <c r="J291" s="22">
        <v>5.6465642644602667</v>
      </c>
      <c r="K291" s="22">
        <v>1.8911364679022706</v>
      </c>
      <c r="L291" s="22">
        <v>1.999348183846025</v>
      </c>
      <c r="M291" s="22">
        <v>3.5507909580051988</v>
      </c>
      <c r="N291" s="22">
        <v>1.2522682696564746</v>
      </c>
      <c r="O291" s="22">
        <v>1.8980943717456253</v>
      </c>
      <c r="P291" s="22">
        <v>3.4662549965337028</v>
      </c>
      <c r="Q291" s="4">
        <v>3.4873879507710637</v>
      </c>
      <c r="R291" s="4">
        <v>2.2055392126452675</v>
      </c>
      <c r="S291" s="20">
        <v>1.0904276129453601</v>
      </c>
      <c r="T291" s="20">
        <v>11.989138488327006</v>
      </c>
      <c r="U291" s="20">
        <v>6.3980164319993564</v>
      </c>
      <c r="V291" s="20">
        <v>0.98606772882027494</v>
      </c>
      <c r="W291" s="20">
        <v>1.1704785947886829</v>
      </c>
      <c r="X291" s="20">
        <v>1.1209990269429719</v>
      </c>
      <c r="Y291" s="20">
        <v>1.0042048605077638</v>
      </c>
      <c r="Z291" s="20">
        <v>1.042165608452245</v>
      </c>
      <c r="AA291" s="20">
        <v>0.60442264459247408</v>
      </c>
      <c r="AB291" s="20">
        <v>0.73112706088332891</v>
      </c>
      <c r="AC291" s="20">
        <v>0.35417227681183405</v>
      </c>
      <c r="AD291" s="20">
        <v>3.3315658436297051</v>
      </c>
      <c r="AE291" s="20">
        <v>-0.7572893774811541</v>
      </c>
      <c r="AF291" s="20">
        <v>2.6588023586506333</v>
      </c>
      <c r="AG291" s="9">
        <v>6.4748825236951779</v>
      </c>
      <c r="AH291" s="8">
        <v>9.7710324347115147</v>
      </c>
      <c r="AI291" s="20">
        <f>AVERAGE(Tabla3[[#This Row],[Emissions from degradation per capita 2010]:[Emissions from degradation per capita 2022]])</f>
        <v>2.8658541995914817</v>
      </c>
      <c r="AJ291" s="20">
        <f>AVERAGE(Tabla3[[#This Row],[Net emissions from deforestation per capita tCO2  2010]:[Net emissions from deforestation per capita tCO2  2023]])</f>
        <v>2.2660213685621771</v>
      </c>
      <c r="AK291" s="20">
        <v>16200.483045529214</v>
      </c>
      <c r="AL291" s="20">
        <v>179129.7181540938</v>
      </c>
      <c r="AM291" s="20">
        <v>96136.59490722233</v>
      </c>
      <c r="AN291" s="20">
        <v>14900.469450203174</v>
      </c>
      <c r="AO291" s="20">
        <v>17786.592726408824</v>
      </c>
      <c r="AP291" s="20">
        <v>17128.86513168861</v>
      </c>
      <c r="AQ291" s="20">
        <v>15429.607681701789</v>
      </c>
      <c r="AR291" s="20">
        <v>16101.458650587185</v>
      </c>
      <c r="AS291" s="20">
        <v>9389.7057837440843</v>
      </c>
      <c r="AT291" s="20">
        <v>11419.473563936714</v>
      </c>
      <c r="AU291" s="20">
        <v>5561.9214350530419</v>
      </c>
      <c r="AV291" s="20">
        <v>52602.093105069413</v>
      </c>
      <c r="AW291" s="20">
        <v>-12021.211578135841</v>
      </c>
      <c r="AX291" s="20">
        <v>42429.168039346805</v>
      </c>
      <c r="AY291" s="31">
        <f>AVERAGE(Tabla3[[#This Row],[Net emissions tCO2 2011]:[Net emissions tCO2 2013]])</f>
        <v>96722.260837173104</v>
      </c>
      <c r="AZ291" s="31">
        <f>AVERAGE(Tabla3[[#This Row],[Net emissions tCO2 2021]:[Net emissions tCO2 2023]])</f>
        <v>27670.016522093461</v>
      </c>
    </row>
    <row r="292" spans="1:52" x14ac:dyDescent="0.3">
      <c r="A292" s="26">
        <f>VALUE(MID(Tabla3[[#This Row],[COD]],1,1))</f>
        <v>7</v>
      </c>
      <c r="B292" s="30"/>
      <c r="C292" s="7">
        <v>71003</v>
      </c>
      <c r="D292" s="22">
        <v>3.9461921067760977</v>
      </c>
      <c r="E292" s="22">
        <v>5.6505337866911347</v>
      </c>
      <c r="F292" s="22">
        <v>0.88917417637041862</v>
      </c>
      <c r="G292" s="22">
        <v>0.69974423727729895</v>
      </c>
      <c r="H292" s="22">
        <v>2.0225841907535673</v>
      </c>
      <c r="I292" s="22">
        <v>0.54459655197965284</v>
      </c>
      <c r="J292" s="22">
        <v>6.3189382528500344</v>
      </c>
      <c r="K292" s="22">
        <v>1.08984359037567</v>
      </c>
      <c r="L292" s="22">
        <v>1.3786794907535935</v>
      </c>
      <c r="M292" s="22">
        <v>1.0643232582443345</v>
      </c>
      <c r="N292" s="22">
        <v>1.4071629476469525</v>
      </c>
      <c r="O292" s="22">
        <v>2.0374239404612582</v>
      </c>
      <c r="P292" s="22">
        <v>1.8027611878067569</v>
      </c>
      <c r="Q292" s="4">
        <v>2.4131507334462841</v>
      </c>
      <c r="R292" s="4">
        <v>1.7491160253049891</v>
      </c>
      <c r="S292" s="20">
        <v>0.94383346588116945</v>
      </c>
      <c r="T292" s="20">
        <v>7.5980630606368775</v>
      </c>
      <c r="U292" s="20">
        <v>3.9382145784364053</v>
      </c>
      <c r="V292" s="20">
        <v>3.1022921959870429</v>
      </c>
      <c r="W292" s="20">
        <v>1.0990891823578455</v>
      </c>
      <c r="X292" s="20">
        <v>0.6950199410163026</v>
      </c>
      <c r="Y292" s="20">
        <v>2.5009802229172311</v>
      </c>
      <c r="Z292" s="20">
        <v>1.6342519927440839</v>
      </c>
      <c r="AA292" s="20">
        <v>0.25892345804165057</v>
      </c>
      <c r="AB292" s="20">
        <v>0.79297003915008024</v>
      </c>
      <c r="AC292" s="20">
        <v>0.83111052611077163</v>
      </c>
      <c r="AD292" s="20">
        <v>3.1776647031700631</v>
      </c>
      <c r="AE292" s="20">
        <v>-0.41666941589835782</v>
      </c>
      <c r="AF292" s="20">
        <v>6.6235748587023959</v>
      </c>
      <c r="AG292" s="9">
        <v>4.888052393817178</v>
      </c>
      <c r="AH292" s="8">
        <v>3.1321374541277969</v>
      </c>
      <c r="AI292" s="20">
        <f>AVERAGE(Tabla3[[#This Row],[Emissions from degradation per capita 2010]:[Emissions from degradation per capita 2022]])</f>
        <v>2.2193813629220593</v>
      </c>
      <c r="AJ292" s="20">
        <f>AVERAGE(Tabla3[[#This Row],[Net emissions from deforestation per capita tCO2  2010]:[Net emissions from deforestation per capita tCO2  2023]])</f>
        <v>2.3413799149466827</v>
      </c>
      <c r="AK292" s="20">
        <v>22254.649292012095</v>
      </c>
      <c r="AL292" s="20">
        <v>178698.84512311872</v>
      </c>
      <c r="AM292" s="20">
        <v>92382.637580961193</v>
      </c>
      <c r="AN292" s="20">
        <v>72584.330509508844</v>
      </c>
      <c r="AO292" s="20">
        <v>25649.444248685042</v>
      </c>
      <c r="AP292" s="20">
        <v>16177.284147095459</v>
      </c>
      <c r="AQ292" s="20">
        <v>58062.756855246436</v>
      </c>
      <c r="AR292" s="20">
        <v>37841.104891989264</v>
      </c>
      <c r="AS292" s="20">
        <v>5979.8372634719199</v>
      </c>
      <c r="AT292" s="20">
        <v>18265.271881782948</v>
      </c>
      <c r="AU292" s="20">
        <v>19093.102116342758</v>
      </c>
      <c r="AV292" s="20">
        <v>72809.831343735656</v>
      </c>
      <c r="AW292" s="20">
        <v>-9521.7294921092725</v>
      </c>
      <c r="AX292" s="20">
        <v>150964.518179545</v>
      </c>
      <c r="AY292" s="31">
        <f>AVERAGE(Tabla3[[#This Row],[Net emissions tCO2 2011]:[Net emissions tCO2 2013]])</f>
        <v>114555.27107119626</v>
      </c>
      <c r="AZ292" s="31">
        <f>AVERAGE(Tabla3[[#This Row],[Net emissions tCO2 2021]:[Net emissions tCO2 2023]])</f>
        <v>71417.540010390469</v>
      </c>
    </row>
    <row r="293" spans="1:52" x14ac:dyDescent="0.3">
      <c r="A293" s="26">
        <f>VALUE(MID(Tabla3[[#This Row],[COD]],1,1))</f>
        <v>7</v>
      </c>
      <c r="B293" s="30"/>
      <c r="C293" s="6">
        <v>71004</v>
      </c>
      <c r="D293" s="22">
        <v>7.3570892671430217</v>
      </c>
      <c r="E293" s="22">
        <v>11.939999680451379</v>
      </c>
      <c r="F293" s="22">
        <v>4.2499739241720969</v>
      </c>
      <c r="G293" s="22">
        <v>1.7401057059546161</v>
      </c>
      <c r="H293" s="22">
        <v>4.2883748694436967</v>
      </c>
      <c r="I293" s="22">
        <v>3.3416173478781515</v>
      </c>
      <c r="J293" s="22">
        <v>7.2184043116660668</v>
      </c>
      <c r="K293" s="22">
        <v>2.1212828176971352</v>
      </c>
      <c r="L293" s="22">
        <v>1.7422395274847229</v>
      </c>
      <c r="M293" s="22">
        <v>3.0480945202404319</v>
      </c>
      <c r="N293" s="22">
        <v>4.3164500110840427</v>
      </c>
      <c r="O293" s="22">
        <v>4.9917005674148509</v>
      </c>
      <c r="P293" s="22">
        <v>2.9407525804398746</v>
      </c>
      <c r="Q293" s="4">
        <v>5.9766931035260304</v>
      </c>
      <c r="R293" s="4">
        <v>4.0829677196462555</v>
      </c>
      <c r="S293" s="20">
        <v>4.3610414972835425</v>
      </c>
      <c r="T293" s="20">
        <v>19.735345712709758</v>
      </c>
      <c r="U293" s="20">
        <v>7.1096825876864731</v>
      </c>
      <c r="V293" s="20">
        <v>2.3829516019019108</v>
      </c>
      <c r="W293" s="20">
        <v>1.4870555787359514</v>
      </c>
      <c r="X293" s="20">
        <v>3.274976609850428</v>
      </c>
      <c r="Y293" s="20">
        <v>10.172494942329788</v>
      </c>
      <c r="Z293" s="20">
        <v>4.8622096438776676</v>
      </c>
      <c r="AA293" s="20">
        <v>1.016558673263261</v>
      </c>
      <c r="AB293" s="20">
        <v>-1.6075235756337234</v>
      </c>
      <c r="AC293" s="20">
        <v>2.7270903249170271</v>
      </c>
      <c r="AD293" s="20">
        <v>2.5610132774259355</v>
      </c>
      <c r="AE293" s="20">
        <v>-2.0791666060679792</v>
      </c>
      <c r="AF293" s="20">
        <v>13.353081811220269</v>
      </c>
      <c r="AG293" s="9">
        <v>9.719108641571518</v>
      </c>
      <c r="AH293" s="8">
        <v>4.5959548470016234</v>
      </c>
      <c r="AI293" s="20">
        <f>AVERAGE(Tabla3[[#This Row],[Emissions from degradation per capita 2010]:[Emissions from degradation per capita 2022]])</f>
        <v>4.5612373177746219</v>
      </c>
      <c r="AJ293" s="20">
        <f>AVERAGE(Tabla3[[#This Row],[Net emissions from deforestation per capita tCO2  2010]:[Net emissions from deforestation per capita tCO2  2023]])</f>
        <v>4.9540580056785943</v>
      </c>
      <c r="AK293" s="20">
        <v>63802.037105258227</v>
      </c>
      <c r="AL293" s="20">
        <v>288708.37243123108</v>
      </c>
      <c r="AM293" s="20">
        <v>104007.54657526541</v>
      </c>
      <c r="AN293" s="20">
        <v>34860.198984223054</v>
      </c>
      <c r="AO293" s="20">
        <v>21752.649005749496</v>
      </c>
      <c r="AP293" s="20">
        <v>47906.357848892061</v>
      </c>
      <c r="AQ293" s="20">
        <v>148803.25601640015</v>
      </c>
      <c r="AR293" s="20">
        <v>71119.540460998644</v>
      </c>
      <c r="AS293" s="20">
        <v>14869.20371382172</v>
      </c>
      <c r="AT293" s="20">
        <v>-23513.247340794471</v>
      </c>
      <c r="AU293" s="20">
        <v>39886.423092236437</v>
      </c>
      <c r="AV293" s="20">
        <v>37457.380195631733</v>
      </c>
      <c r="AW293" s="20">
        <v>-30409.890780350266</v>
      </c>
      <c r="AX293" s="20">
        <v>195288.82148909644</v>
      </c>
      <c r="AY293" s="31">
        <f>AVERAGE(Tabla3[[#This Row],[Net emissions tCO2 2011]:[Net emissions tCO2 2013]])</f>
        <v>142525.37266357319</v>
      </c>
      <c r="AZ293" s="31">
        <f>AVERAGE(Tabla3[[#This Row],[Net emissions tCO2 2021]:[Net emissions tCO2 2023]])</f>
        <v>67445.43696812597</v>
      </c>
    </row>
    <row r="294" spans="1:52" x14ac:dyDescent="0.3">
      <c r="A294" s="26">
        <f>VALUE(MID(Tabla3[[#This Row],[COD]],1,1))</f>
        <v>7</v>
      </c>
      <c r="B294" s="30"/>
      <c r="C294" s="7">
        <v>71005</v>
      </c>
      <c r="D294" s="22">
        <v>35.38269981489286</v>
      </c>
      <c r="E294" s="22">
        <v>48.321946665702782</v>
      </c>
      <c r="F294" s="22">
        <v>16.494214367312239</v>
      </c>
      <c r="G294" s="22">
        <v>6.881734642107026</v>
      </c>
      <c r="H294" s="22">
        <v>12.679913192290291</v>
      </c>
      <c r="I294" s="22">
        <v>5.2695660707182981</v>
      </c>
      <c r="J294" s="22">
        <v>43.361163910394971</v>
      </c>
      <c r="K294" s="22">
        <v>9.4924162585724705</v>
      </c>
      <c r="L294" s="22">
        <v>11.072622169655547</v>
      </c>
      <c r="M294" s="22">
        <v>16.06659634486633</v>
      </c>
      <c r="N294" s="22">
        <v>9.1556234486729977</v>
      </c>
      <c r="O294" s="22">
        <v>15.199406085010413</v>
      </c>
      <c r="P294" s="22">
        <v>16.885640206212148</v>
      </c>
      <c r="Q294" s="4">
        <v>23.899298558374014</v>
      </c>
      <c r="R294" s="4">
        <v>13.746889913298519</v>
      </c>
      <c r="S294" s="20">
        <v>20.632460898574084</v>
      </c>
      <c r="T294" s="20">
        <v>57.375516637435034</v>
      </c>
      <c r="U294" s="20">
        <v>53.234538560280782</v>
      </c>
      <c r="V294" s="20">
        <v>24.152075765235338</v>
      </c>
      <c r="W294" s="20">
        <v>8.3654128204790563</v>
      </c>
      <c r="X294" s="20">
        <v>8.5328192177599931</v>
      </c>
      <c r="Y294" s="20">
        <v>38.653395850075675</v>
      </c>
      <c r="Z294" s="20">
        <v>7.4966750169179051</v>
      </c>
      <c r="AA294" s="20">
        <v>8.6292056254080531</v>
      </c>
      <c r="AB294" s="20">
        <v>6.0731354426691411</v>
      </c>
      <c r="AC294" s="20">
        <v>2.5636663813550085</v>
      </c>
      <c r="AD294" s="20">
        <v>4.7820858120681144</v>
      </c>
      <c r="AE294" s="20">
        <v>13.288583593249088</v>
      </c>
      <c r="AF294" s="20">
        <v>31.362885021341345</v>
      </c>
      <c r="AG294" s="9">
        <v>43.998744430297023</v>
      </c>
      <c r="AH294" s="8">
        <v>16.17817780392684</v>
      </c>
      <c r="AI294" s="20">
        <f>AVERAGE(Tabla3[[#This Row],[Emissions from degradation per capita 2010]:[Emissions from degradation per capita 2022]])</f>
        <v>18.943349475108334</v>
      </c>
      <c r="AJ294" s="20">
        <f>AVERAGE(Tabla3[[#This Row],[Net emissions from deforestation per capita tCO2  2010]:[Net emissions from deforestation per capita tCO2  2023]])</f>
        <v>20.367318331632045</v>
      </c>
      <c r="AK294" s="20">
        <v>351247.01433732524</v>
      </c>
      <c r="AL294" s="20">
        <v>969072.47600627772</v>
      </c>
      <c r="AM294" s="20">
        <v>892051.16265462502</v>
      </c>
      <c r="AN294" s="20">
        <v>401504.10752127226</v>
      </c>
      <c r="AO294" s="20">
        <v>137954.02282252011</v>
      </c>
      <c r="AP294" s="20">
        <v>139571.32394490021</v>
      </c>
      <c r="AQ294" s="20">
        <v>627112.69427162781</v>
      </c>
      <c r="AR294" s="20">
        <v>120628.997697226</v>
      </c>
      <c r="AS294" s="20">
        <v>137704.86337026171</v>
      </c>
      <c r="AT294" s="20">
        <v>96101.295244796493</v>
      </c>
      <c r="AU294" s="20">
        <v>40226.489189841435</v>
      </c>
      <c r="AV294" s="20">
        <v>74399.691064155719</v>
      </c>
      <c r="AW294" s="20">
        <v>204976.40192586719</v>
      </c>
      <c r="AX294" s="20">
        <v>479569.87486133049</v>
      </c>
      <c r="AY294" s="31">
        <f>AVERAGE(Tabla3[[#This Row],[Net emissions tCO2 2011]:[Net emissions tCO2 2013]])</f>
        <v>754209.24872739159</v>
      </c>
      <c r="AZ294" s="31">
        <f>AVERAGE(Tabla3[[#This Row],[Net emissions tCO2 2021]:[Net emissions tCO2 2023]])</f>
        <v>252981.98928378444</v>
      </c>
    </row>
    <row r="295" spans="1:52" x14ac:dyDescent="0.3">
      <c r="A295" s="26">
        <f>VALUE(MID(Tabla3[[#This Row],[COD]],1,1))</f>
        <v>7</v>
      </c>
      <c r="B295" s="30"/>
      <c r="C295" s="6">
        <v>71101</v>
      </c>
      <c r="D295" s="22">
        <v>1368.1020617664055</v>
      </c>
      <c r="E295" s="22">
        <v>348.60007619244385</v>
      </c>
      <c r="F295" s="22">
        <v>59.715573070721881</v>
      </c>
      <c r="G295" s="22">
        <v>23.137644320656936</v>
      </c>
      <c r="H295" s="22">
        <v>62.602063239179522</v>
      </c>
      <c r="I295" s="22">
        <v>75.576006045018488</v>
      </c>
      <c r="J295" s="22">
        <v>213.70626881637062</v>
      </c>
      <c r="K295" s="22">
        <v>193.55264766109204</v>
      </c>
      <c r="L295" s="22">
        <v>139.747227306258</v>
      </c>
      <c r="M295" s="22">
        <v>1041.1027910666078</v>
      </c>
      <c r="N295" s="22">
        <v>823.60587997795744</v>
      </c>
      <c r="O295" s="22">
        <v>939.76473180339599</v>
      </c>
      <c r="P295" s="22">
        <v>573.2617471982802</v>
      </c>
      <c r="Q295" s="4">
        <v>143.81776452794088</v>
      </c>
      <c r="R295" s="4">
        <v>778.87745299321125</v>
      </c>
      <c r="S295" s="20">
        <v>77.206947860189885</v>
      </c>
      <c r="T295" s="20">
        <v>86.942283597011865</v>
      </c>
      <c r="U295" s="20">
        <v>70.597801777718317</v>
      </c>
      <c r="V295" s="20">
        <v>72.142779484800045</v>
      </c>
      <c r="W295" s="20">
        <v>61.958943905629773</v>
      </c>
      <c r="X295" s="20">
        <v>81.708159402868844</v>
      </c>
      <c r="Y295" s="20">
        <v>116.05478657399098</v>
      </c>
      <c r="Z295" s="20">
        <v>181.12017451422224</v>
      </c>
      <c r="AA295" s="20">
        <v>172.92120325332326</v>
      </c>
      <c r="AB295" s="20">
        <v>122.58163210920679</v>
      </c>
      <c r="AC295" s="20">
        <v>122.10566089664465</v>
      </c>
      <c r="AD295" s="20">
        <v>259.25173218535019</v>
      </c>
      <c r="AE295" s="20">
        <v>194.24928189608855</v>
      </c>
      <c r="AF295" s="20">
        <v>251.65727962393225</v>
      </c>
      <c r="AG295" s="9">
        <v>77.626786379394957</v>
      </c>
      <c r="AH295" s="8">
        <v>236.39861870561592</v>
      </c>
      <c r="AI295" s="20">
        <f>AVERAGE(Tabla3[[#This Row],[Emissions from degradation per capita 2010]:[Emissions from degradation per capita 2022]])</f>
        <v>450.95959372802986</v>
      </c>
      <c r="AJ295" s="20">
        <f>AVERAGE(Tabla3[[#This Row],[Net emissions from deforestation per capita tCO2  2010]:[Net emissions from deforestation per capita tCO2  2023]])</f>
        <v>133.60704764864127</v>
      </c>
      <c r="AK295" s="20">
        <v>1391886.8560235032</v>
      </c>
      <c r="AL295" s="20">
        <v>1642426.6794311511</v>
      </c>
      <c r="AM295" s="20">
        <v>1394588.9763170476</v>
      </c>
      <c r="AN295" s="20">
        <v>1487367.6846381226</v>
      </c>
      <c r="AO295" s="20">
        <v>1330878.1150929276</v>
      </c>
      <c r="AP295" s="20">
        <v>1825605.4055382987</v>
      </c>
      <c r="AQ295" s="20">
        <v>2693167.3772360347</v>
      </c>
      <c r="AR295" s="20">
        <v>4359381.480382815</v>
      </c>
      <c r="AS295" s="20">
        <v>4311271.4395118551</v>
      </c>
      <c r="AT295" s="20">
        <v>3161870.61862488</v>
      </c>
      <c r="AU295" s="20">
        <v>3254970.6025218563</v>
      </c>
      <c r="AV295" s="20">
        <v>7134607.669740838</v>
      </c>
      <c r="AW295" s="20">
        <v>5513377.368056681</v>
      </c>
      <c r="AX295" s="20">
        <v>7359968.7998815225</v>
      </c>
      <c r="AY295" s="31">
        <f>AVERAGE(Tabla3[[#This Row],[Net emissions tCO2 2011]:[Net emissions tCO2 2013]])</f>
        <v>1508127.780128774</v>
      </c>
      <c r="AZ295" s="31">
        <f>AVERAGE(Tabla3[[#This Row],[Net emissions tCO2 2021]:[Net emissions tCO2 2023]])</f>
        <v>6669317.9458930129</v>
      </c>
    </row>
    <row r="296" spans="1:52" x14ac:dyDescent="0.3">
      <c r="A296" s="26">
        <f>VALUE(MID(Tabla3[[#This Row],[COD]],1,1))</f>
        <v>7</v>
      </c>
      <c r="B296" s="30"/>
      <c r="C296" s="7">
        <v>71102</v>
      </c>
      <c r="D296" s="22">
        <v>96.261227869103152</v>
      </c>
      <c r="E296" s="22">
        <v>8.8756172390837254</v>
      </c>
      <c r="F296" s="22">
        <v>5.5751832270060016</v>
      </c>
      <c r="G296" s="22">
        <v>5.1594505558148374</v>
      </c>
      <c r="H296" s="22">
        <v>8.8192135309165884</v>
      </c>
      <c r="I296" s="22">
        <v>6.0521058713722375</v>
      </c>
      <c r="J296" s="22">
        <v>48.1088252559586</v>
      </c>
      <c r="K296" s="22">
        <v>19.520169275678064</v>
      </c>
      <c r="L296" s="22">
        <v>26.283865365812474</v>
      </c>
      <c r="M296" s="22">
        <v>79.48203660295178</v>
      </c>
      <c r="N296" s="22">
        <v>25.256784902923009</v>
      </c>
      <c r="O296" s="22">
        <v>29.405490110963957</v>
      </c>
      <c r="P296" s="22">
        <v>16.006320180063383</v>
      </c>
      <c r="Q296" s="4">
        <v>6.5367503406348559</v>
      </c>
      <c r="R296" s="4">
        <v>23.556198397983451</v>
      </c>
      <c r="S296" s="20">
        <v>29.089435776770685</v>
      </c>
      <c r="T296" s="20">
        <v>37.884411669127289</v>
      </c>
      <c r="U296" s="20">
        <v>23.881042762548077</v>
      </c>
      <c r="V296" s="20">
        <v>20.376513908988258</v>
      </c>
      <c r="W296" s="20">
        <v>28.729400125591855</v>
      </c>
      <c r="X296" s="20">
        <v>24.18598134954453</v>
      </c>
      <c r="Y296" s="20">
        <v>21.610692267565284</v>
      </c>
      <c r="Z296" s="20">
        <v>37.419590443791826</v>
      </c>
      <c r="AA296" s="20">
        <v>26.18743708004434</v>
      </c>
      <c r="AB296" s="20">
        <v>49.350085645528218</v>
      </c>
      <c r="AC296" s="20">
        <v>24.595920149696408</v>
      </c>
      <c r="AD296" s="20">
        <v>100.01130301325679</v>
      </c>
      <c r="AE296" s="20">
        <v>22.630705333841931</v>
      </c>
      <c r="AF296" s="20">
        <v>74.907328826621139</v>
      </c>
      <c r="AG296" s="9">
        <v>27.159445778588708</v>
      </c>
      <c r="AH296" s="8">
        <v>65.45767639128222</v>
      </c>
      <c r="AI296" s="20">
        <f>AVERAGE(Tabla3[[#This Row],[Emissions from degradation per capita 2010]:[Emissions from degradation per capita 2022]])</f>
        <v>28.831253075972906</v>
      </c>
      <c r="AJ296" s="20">
        <f>AVERAGE(Tabla3[[#This Row],[Net emissions from deforestation per capita tCO2  2010]:[Net emissions from deforestation per capita tCO2  2023]])</f>
        <v>37.204274882351186</v>
      </c>
      <c r="AK296" s="20">
        <v>373391.99763062852</v>
      </c>
      <c r="AL296" s="20">
        <v>491853.3167002796</v>
      </c>
      <c r="AM296" s="20">
        <v>313558.09147225623</v>
      </c>
      <c r="AN296" s="20">
        <v>270538.97516963712</v>
      </c>
      <c r="AO296" s="20">
        <v>385692.19668607065</v>
      </c>
      <c r="AP296" s="20">
        <v>328252.13887601835</v>
      </c>
      <c r="AQ296" s="20">
        <v>296477.08721872815</v>
      </c>
      <c r="AR296" s="20">
        <v>518860.04109361744</v>
      </c>
      <c r="AS296" s="20">
        <v>366990.74323974136</v>
      </c>
      <c r="AT296" s="20">
        <v>698846.56282632507</v>
      </c>
      <c r="AU296" s="20">
        <v>351918.4255018562</v>
      </c>
      <c r="AV296" s="20">
        <v>1445663.385056627</v>
      </c>
      <c r="AW296" s="20">
        <v>330476.1899900937</v>
      </c>
      <c r="AX296" s="20">
        <v>1104883.1001926619</v>
      </c>
      <c r="AY296" s="31">
        <f>AVERAGE(Tabla3[[#This Row],[Net emissions tCO2 2011]:[Net emissions tCO2 2013]])</f>
        <v>358650.12778072432</v>
      </c>
      <c r="AZ296" s="31">
        <f>AVERAGE(Tabla3[[#This Row],[Net emissions tCO2 2021]:[Net emissions tCO2 2023]])</f>
        <v>960340.89174646081</v>
      </c>
    </row>
    <row r="297" spans="1:52" x14ac:dyDescent="0.3">
      <c r="A297" s="26">
        <f>VALUE(MID(Tabla3[[#This Row],[COD]],1,1))</f>
        <v>7</v>
      </c>
      <c r="B297" s="30"/>
      <c r="C297" s="6">
        <v>71103</v>
      </c>
      <c r="D297" s="22">
        <v>427.78602074589071</v>
      </c>
      <c r="E297" s="22">
        <v>15.061219069919819</v>
      </c>
      <c r="F297" s="22">
        <v>12.280048264686569</v>
      </c>
      <c r="G297" s="22">
        <v>4.6895584439568445</v>
      </c>
      <c r="H297" s="22">
        <v>6.8456341655800603</v>
      </c>
      <c r="I297" s="22">
        <v>0.66657564966661897</v>
      </c>
      <c r="J297" s="22">
        <v>12.934380383646619</v>
      </c>
      <c r="K297" s="22">
        <v>1.0471712563822388</v>
      </c>
      <c r="L297" s="22">
        <v>2.2096571243155125</v>
      </c>
      <c r="M297" s="22">
        <v>4.1638693783802463</v>
      </c>
      <c r="N297" s="22">
        <v>3.8373205232800673</v>
      </c>
      <c r="O297" s="22">
        <v>2.5152884124253134</v>
      </c>
      <c r="P297" s="22">
        <v>1.7881730008206849</v>
      </c>
      <c r="Q297" s="4">
        <v>10.676941926187743</v>
      </c>
      <c r="R297" s="4">
        <v>2.713593978842022</v>
      </c>
      <c r="S297" s="20">
        <v>124.81339049346371</v>
      </c>
      <c r="T297" s="20">
        <v>40.585388699447883</v>
      </c>
      <c r="U297" s="20">
        <v>8.9958338938342539</v>
      </c>
      <c r="V297" s="20">
        <v>12.662985744455725</v>
      </c>
      <c r="W297" s="20">
        <v>21.000319020463031</v>
      </c>
      <c r="X297" s="20">
        <v>6.2402665983044763</v>
      </c>
      <c r="Y297" s="20">
        <v>5.8187094896123064</v>
      </c>
      <c r="Z297" s="20">
        <v>2.0644770684540932</v>
      </c>
      <c r="AA297" s="20">
        <v>5.2358923496091281</v>
      </c>
      <c r="AB297" s="20">
        <v>5.4528372723118306</v>
      </c>
      <c r="AC297" s="20">
        <v>3.9007629533369039</v>
      </c>
      <c r="AD297" s="20">
        <v>16.528350782987026</v>
      </c>
      <c r="AE297" s="20">
        <v>1.591163130591096</v>
      </c>
      <c r="AF297" s="20">
        <v>7.1552905445142772</v>
      </c>
      <c r="AG297" s="9">
        <v>22.43385742075202</v>
      </c>
      <c r="AH297" s="8">
        <v>38.102914069048566</v>
      </c>
      <c r="AI297" s="20">
        <f>AVERAGE(Tabla3[[#This Row],[Emissions from degradation per capita 2010]:[Emissions from degradation per capita 2022]])</f>
        <v>38.140378186073185</v>
      </c>
      <c r="AJ297" s="20">
        <f>AVERAGE(Tabla3[[#This Row],[Net emissions from deforestation per capita tCO2  2010]:[Net emissions from deforestation per capita tCO2  2023]])</f>
        <v>18.717547717241839</v>
      </c>
      <c r="AK297" s="20">
        <v>162132.59425100937</v>
      </c>
      <c r="AL297" s="20">
        <v>178372.78333407344</v>
      </c>
      <c r="AM297" s="20">
        <v>67378.795864818559</v>
      </c>
      <c r="AN297" s="20">
        <v>134037.70410506384</v>
      </c>
      <c r="AO297" s="20">
        <v>287305.36451895471</v>
      </c>
      <c r="AP297" s="20">
        <v>104686.71245315589</v>
      </c>
      <c r="AQ297" s="20">
        <v>115629.39497757575</v>
      </c>
      <c r="AR297" s="20">
        <v>47414.844831185153</v>
      </c>
      <c r="AS297" s="20">
        <v>136463.06230786271</v>
      </c>
      <c r="AT297" s="20">
        <v>158993.82918606835</v>
      </c>
      <c r="AU297" s="20">
        <v>125811.30753397517</v>
      </c>
      <c r="AV297" s="20">
        <v>584260.67182780837</v>
      </c>
      <c r="AW297" s="20">
        <v>61170.6753924441</v>
      </c>
      <c r="AX297" s="20">
        <v>297230.76921912306</v>
      </c>
      <c r="AY297" s="31">
        <f>AVERAGE(Tabla3[[#This Row],[Net emissions tCO2 2011]:[Net emissions tCO2 2013]])</f>
        <v>126596.42776798527</v>
      </c>
      <c r="AZ297" s="31">
        <f>AVERAGE(Tabla3[[#This Row],[Net emissions tCO2 2021]:[Net emissions tCO2 2023]])</f>
        <v>314220.70547979185</v>
      </c>
    </row>
    <row r="298" spans="1:52" x14ac:dyDescent="0.3">
      <c r="A298" s="26">
        <f>VALUE(MID(Tabla3[[#This Row],[COD]],1,1))</f>
        <v>7</v>
      </c>
      <c r="B298" s="30"/>
      <c r="C298" s="7">
        <v>71104</v>
      </c>
      <c r="D298" s="22">
        <v>86.085475978904427</v>
      </c>
      <c r="E298" s="22">
        <v>127.98110010305511</v>
      </c>
      <c r="F298" s="22">
        <v>51.648599482044631</v>
      </c>
      <c r="G298" s="22">
        <v>33.77014362828772</v>
      </c>
      <c r="H298" s="22">
        <v>30.403638554044235</v>
      </c>
      <c r="I298" s="22">
        <v>17.022059709479269</v>
      </c>
      <c r="J298" s="22">
        <v>55.962075696214015</v>
      </c>
      <c r="K298" s="22">
        <v>8.3261739443018659</v>
      </c>
      <c r="L298" s="22">
        <v>25.400905230531851</v>
      </c>
      <c r="M298" s="22">
        <v>52.266925709803772</v>
      </c>
      <c r="N298" s="22">
        <v>37.031049685088377</v>
      </c>
      <c r="O298" s="22">
        <v>45.210448262038732</v>
      </c>
      <c r="P298" s="22">
        <v>54.787949474054621</v>
      </c>
      <c r="Q298" s="4">
        <v>71.133281071129147</v>
      </c>
      <c r="R298" s="4">
        <v>45.676482473727241</v>
      </c>
      <c r="S298" s="20">
        <v>35.023519543517764</v>
      </c>
      <c r="T298" s="20">
        <v>87.299919517246565</v>
      </c>
      <c r="U298" s="20">
        <v>119.74396420408908</v>
      </c>
      <c r="V298" s="20">
        <v>49.734628169107054</v>
      </c>
      <c r="W298" s="20">
        <v>47.868679023304253</v>
      </c>
      <c r="X298" s="20">
        <v>24.365555788406084</v>
      </c>
      <c r="Y298" s="20">
        <v>36.064380359348</v>
      </c>
      <c r="Z298" s="20">
        <v>21.847271031974685</v>
      </c>
      <c r="AA298" s="20">
        <v>27.815476312900294</v>
      </c>
      <c r="AB298" s="20">
        <v>52.166576490471662</v>
      </c>
      <c r="AC298" s="20">
        <v>31.891595039897812</v>
      </c>
      <c r="AD298" s="20">
        <v>63.135391695998436</v>
      </c>
      <c r="AE298" s="20">
        <v>48.327391496856066</v>
      </c>
      <c r="AF298" s="20">
        <v>209.95857541711021</v>
      </c>
      <c r="AG298" s="9">
        <v>83.96245206754152</v>
      </c>
      <c r="AH298" s="8">
        <v>94.944309535987941</v>
      </c>
      <c r="AI298" s="20">
        <f>AVERAGE(Tabla3[[#This Row],[Emissions from degradation per capita 2010]:[Emissions from degradation per capita 2022]])</f>
        <v>48.145888112142202</v>
      </c>
      <c r="AJ298" s="20">
        <f>AVERAGE(Tabla3[[#This Row],[Net emissions from deforestation per capita tCO2  2010]:[Net emissions from deforestation per capita tCO2  2023]])</f>
        <v>61.088780292159136</v>
      </c>
      <c r="AK298" s="20">
        <v>1835722.7533539401</v>
      </c>
      <c r="AL298" s="20">
        <v>4288521.2463652203</v>
      </c>
      <c r="AM298" s="20">
        <v>5488225.1113660149</v>
      </c>
      <c r="AN298" s="20">
        <v>2115810.5515701524</v>
      </c>
      <c r="AO298" s="20">
        <v>1878941.3890227387</v>
      </c>
      <c r="AP298" s="20">
        <v>876209.7517068712</v>
      </c>
      <c r="AQ298" s="20">
        <v>1178259.3707202584</v>
      </c>
      <c r="AR298" s="20">
        <v>641872.82291941624</v>
      </c>
      <c r="AS298" s="20">
        <v>725705.77700356871</v>
      </c>
      <c r="AT298" s="20">
        <v>1189345.7774062634</v>
      </c>
      <c r="AU298" s="20">
        <v>622141.23603832652</v>
      </c>
      <c r="AV298" s="20">
        <v>1023929.7825257026</v>
      </c>
      <c r="AW298" s="20">
        <v>624728.1898798584</v>
      </c>
      <c r="AX298" s="20">
        <v>2023370.7912946912</v>
      </c>
      <c r="AY298" s="31">
        <f>AVERAGE(Tabla3[[#This Row],[Net emissions tCO2 2011]:[Net emissions tCO2 2013]])</f>
        <v>3964185.6364337956</v>
      </c>
      <c r="AZ298" s="31">
        <f>AVERAGE(Tabla3[[#This Row],[Net emissions tCO2 2021]:[Net emissions tCO2 2023]])</f>
        <v>1224009.5879000842</v>
      </c>
    </row>
    <row r="299" spans="1:52" x14ac:dyDescent="0.3">
      <c r="A299" s="26">
        <f>VALUE(MID(Tabla3[[#This Row],[COD]],1,1))</f>
        <v>7</v>
      </c>
      <c r="B299" s="30"/>
      <c r="C299" s="6">
        <v>71105</v>
      </c>
      <c r="D299" s="22">
        <v>205.00707557957384</v>
      </c>
      <c r="E299" s="22">
        <v>38.018444687933481</v>
      </c>
      <c r="F299" s="22">
        <v>41.708858445579082</v>
      </c>
      <c r="G299" s="22">
        <v>68.509345460175595</v>
      </c>
      <c r="H299" s="22">
        <v>49.430941068715434</v>
      </c>
      <c r="I299" s="22">
        <v>7.1722449042948817</v>
      </c>
      <c r="J299" s="22">
        <v>166.71140259120779</v>
      </c>
      <c r="K299" s="22">
        <v>8.0142796605682278</v>
      </c>
      <c r="L299" s="22">
        <v>104.31847174293205</v>
      </c>
      <c r="M299" s="22">
        <v>299.14364898033324</v>
      </c>
      <c r="N299" s="22">
        <v>71.648350501919978</v>
      </c>
      <c r="O299" s="22">
        <v>8.643799284557895</v>
      </c>
      <c r="P299" s="22">
        <v>127.67818464128889</v>
      </c>
      <c r="Q299" s="4">
        <v>49.412216197896051</v>
      </c>
      <c r="R299" s="4">
        <v>69.323444809255591</v>
      </c>
      <c r="S299" s="20">
        <v>2.6697074897666146</v>
      </c>
      <c r="T299" s="20">
        <v>20.324877502091322</v>
      </c>
      <c r="U299" s="20">
        <v>-4.4724472861396638</v>
      </c>
      <c r="V299" s="20">
        <v>1.6465037675463288</v>
      </c>
      <c r="W299" s="20">
        <v>21.349219378238168</v>
      </c>
      <c r="X299" s="20">
        <v>5.4135306643490013</v>
      </c>
      <c r="Y299" s="20">
        <v>1.9167018161910299</v>
      </c>
      <c r="Z299" s="20">
        <v>-2.6328650518395622</v>
      </c>
      <c r="AA299" s="20">
        <v>22.634540055341585</v>
      </c>
      <c r="AB299" s="20">
        <v>6.2384014650932009</v>
      </c>
      <c r="AC299" s="20">
        <v>2.6898386394731482</v>
      </c>
      <c r="AD299" s="20">
        <v>211.02862613985957</v>
      </c>
      <c r="AE299" s="20">
        <v>-3.0906553911280379</v>
      </c>
      <c r="AF299" s="20">
        <v>37.874958336657087</v>
      </c>
      <c r="AG299" s="9">
        <v>10.90844040503505</v>
      </c>
      <c r="AH299" s="8">
        <v>890.19830794929874</v>
      </c>
      <c r="AI299" s="20">
        <f>AVERAGE(Tabla3[[#This Row],[Emissions from degradation per capita 2010]:[Emissions from degradation per capita 2022]])</f>
        <v>92.000388273006195</v>
      </c>
      <c r="AJ299" s="20">
        <f>AVERAGE(Tabla3[[#This Row],[Net emissions from deforestation per capita tCO2  2010]:[Net emissions from deforestation per capita tCO2  2023]])</f>
        <v>23.113638394678556</v>
      </c>
      <c r="AK299" s="20">
        <v>16386.664572187481</v>
      </c>
      <c r="AL299" s="20">
        <v>128087.37801817952</v>
      </c>
      <c r="AM299" s="20">
        <v>-28914.371704892925</v>
      </c>
      <c r="AN299" s="20">
        <v>10914.673475064614</v>
      </c>
      <c r="AO299" s="20">
        <v>145003.89801699363</v>
      </c>
      <c r="AP299" s="20">
        <v>37656.519301211651</v>
      </c>
      <c r="AQ299" s="20">
        <v>13645.000229463942</v>
      </c>
      <c r="AR299" s="20">
        <v>-19175.156172547533</v>
      </c>
      <c r="AS299" s="20">
        <v>168536.78525207343</v>
      </c>
      <c r="AT299" s="20">
        <v>47474.235149359258</v>
      </c>
      <c r="AU299" s="20">
        <v>20908.115744624782</v>
      </c>
      <c r="AV299" s="20">
        <v>1674934.2056720655</v>
      </c>
      <c r="AW299" s="20">
        <v>-25034.308668137106</v>
      </c>
      <c r="AX299" s="20">
        <v>312998.65569413418</v>
      </c>
      <c r="AY299" s="31">
        <f>AVERAGE(Tabla3[[#This Row],[Net emissions tCO2 2011]:[Net emissions tCO2 2013]])</f>
        <v>36695.893262783735</v>
      </c>
      <c r="AZ299" s="31">
        <f>AVERAGE(Tabla3[[#This Row],[Net emissions tCO2 2021]:[Net emissions tCO2 2023]])</f>
        <v>654299.51756602095</v>
      </c>
    </row>
    <row r="300" spans="1:52" x14ac:dyDescent="0.3">
      <c r="A300" s="26">
        <f>VALUE(MID(Tabla3[[#This Row],[COD]],1,1))</f>
        <v>7</v>
      </c>
      <c r="B300" s="30"/>
      <c r="C300" s="7">
        <v>71106</v>
      </c>
      <c r="D300" s="22">
        <v>83.20641245613453</v>
      </c>
      <c r="E300" s="22">
        <v>65.705136004061274</v>
      </c>
      <c r="F300" s="22">
        <v>16.86421460829008</v>
      </c>
      <c r="G300" s="22">
        <v>24.511831937761535</v>
      </c>
      <c r="H300" s="22">
        <v>43.631457601379765</v>
      </c>
      <c r="I300" s="22">
        <v>53.268107890483307</v>
      </c>
      <c r="J300" s="22">
        <v>71.420727844205388</v>
      </c>
      <c r="K300" s="22">
        <v>63.454788154998134</v>
      </c>
      <c r="L300" s="22">
        <v>38.584533514391794</v>
      </c>
      <c r="M300" s="22">
        <v>18.864291968441155</v>
      </c>
      <c r="N300" s="22">
        <v>18.073815614928996</v>
      </c>
      <c r="O300" s="22">
        <v>13.278655050246604</v>
      </c>
      <c r="P300" s="22">
        <v>32.994652326497402</v>
      </c>
      <c r="Q300" s="4">
        <v>35.693727516704293</v>
      </c>
      <c r="R300" s="4">
        <v>21.449040997224333</v>
      </c>
      <c r="S300" s="20">
        <v>43.487022248000457</v>
      </c>
      <c r="T300" s="20">
        <v>70.500029029399798</v>
      </c>
      <c r="U300" s="20">
        <v>29.49775817974087</v>
      </c>
      <c r="V300" s="20">
        <v>25.115277122696511</v>
      </c>
      <c r="W300" s="20">
        <v>30.573921771665862</v>
      </c>
      <c r="X300" s="20">
        <v>40.650401410572648</v>
      </c>
      <c r="Y300" s="20">
        <v>35.800965723318065</v>
      </c>
      <c r="Z300" s="20">
        <v>51.317345230467559</v>
      </c>
      <c r="AA300" s="20">
        <v>33.485291255192102</v>
      </c>
      <c r="AB300" s="20">
        <v>34.887759766925413</v>
      </c>
      <c r="AC300" s="20">
        <v>9.5788940048906568</v>
      </c>
      <c r="AD300" s="20">
        <v>27.383473856389447</v>
      </c>
      <c r="AE300" s="20">
        <v>30.488175695187532</v>
      </c>
      <c r="AF300" s="20">
        <v>35.300572571465544</v>
      </c>
      <c r="AG300" s="9">
        <v>41.2063494552064</v>
      </c>
      <c r="AH300" s="8">
        <v>30.758046385614659</v>
      </c>
      <c r="AI300" s="20">
        <f>AVERAGE(Tabla3[[#This Row],[Emissions from degradation per capita 2010]:[Emissions from degradation per capita 2022]])</f>
        <v>41.835278843986153</v>
      </c>
      <c r="AJ300" s="20">
        <f>AVERAGE(Tabla3[[#This Row],[Net emissions from deforestation per capita tCO2  2010]:[Net emissions from deforestation per capita tCO2  2023]])</f>
        <v>35.576206276136602</v>
      </c>
      <c r="AK300" s="20">
        <v>899920.43840012152</v>
      </c>
      <c r="AL300" s="20">
        <v>1481910.6101979837</v>
      </c>
      <c r="AM300" s="20">
        <v>629659.14610474859</v>
      </c>
      <c r="AN300" s="20">
        <v>544298.28580307879</v>
      </c>
      <c r="AO300" s="20">
        <v>672565.13113310561</v>
      </c>
      <c r="AP300" s="20">
        <v>907520.21149103437</v>
      </c>
      <c r="AQ300" s="20">
        <v>810927.67459887755</v>
      </c>
      <c r="AR300" s="20">
        <v>1179118.6413604531</v>
      </c>
      <c r="AS300" s="20">
        <v>780307.74211974151</v>
      </c>
      <c r="AT300" s="20">
        <v>824362.87553268066</v>
      </c>
      <c r="AU300" s="20">
        <v>229462.40588715568</v>
      </c>
      <c r="AV300" s="20">
        <v>664925.51218084851</v>
      </c>
      <c r="AW300" s="20">
        <v>750253.02750717476</v>
      </c>
      <c r="AX300" s="20">
        <v>880184.47649692185</v>
      </c>
      <c r="AY300" s="31">
        <f>AVERAGE(Tabla3[[#This Row],[Net emissions tCO2 2011]:[Net emissions tCO2 2013]])</f>
        <v>885289.34736860357</v>
      </c>
      <c r="AZ300" s="31">
        <f>AVERAGE(Tabla3[[#This Row],[Net emissions tCO2 2021]:[Net emissions tCO2 2023]])</f>
        <v>765121.00539498171</v>
      </c>
    </row>
    <row r="301" spans="1:52" x14ac:dyDescent="0.3">
      <c r="A301" s="26">
        <f>VALUE(MID(Tabla3[[#This Row],[COD]],1,1))</f>
        <v>7</v>
      </c>
      <c r="B301" s="30"/>
      <c r="C301" s="6">
        <v>71201</v>
      </c>
      <c r="D301" s="22">
        <v>2153.8531641368445</v>
      </c>
      <c r="E301" s="22">
        <v>137.03390250239636</v>
      </c>
      <c r="F301" s="22">
        <v>605.10508180685929</v>
      </c>
      <c r="G301" s="22">
        <v>141.82026401973252</v>
      </c>
      <c r="H301" s="22">
        <v>10.052819281940984</v>
      </c>
      <c r="I301" s="22">
        <v>432.75439404804706</v>
      </c>
      <c r="J301" s="22">
        <v>141.54604831156865</v>
      </c>
      <c r="K301" s="22">
        <v>102.248397820802</v>
      </c>
      <c r="L301" s="22">
        <v>186.74252067505924</v>
      </c>
      <c r="M301" s="22">
        <v>2714.5200020333527</v>
      </c>
      <c r="N301" s="22">
        <v>825.84498294415539</v>
      </c>
      <c r="O301" s="22">
        <v>2383.0291116609042</v>
      </c>
      <c r="P301" s="22">
        <v>221.46360954634801</v>
      </c>
      <c r="Q301" s="4">
        <v>294.65308277632943</v>
      </c>
      <c r="R301" s="4">
        <v>1143.4459013838025</v>
      </c>
      <c r="S301" s="20">
        <v>6.5674754586330026</v>
      </c>
      <c r="T301" s="20">
        <v>21.729473577433794</v>
      </c>
      <c r="U301" s="20">
        <v>15.728920761954413</v>
      </c>
      <c r="V301" s="20">
        <v>11.696648720504918</v>
      </c>
      <c r="W301" s="20">
        <v>9.0182448915785152</v>
      </c>
      <c r="X301" s="20">
        <v>29.952469471119841</v>
      </c>
      <c r="Y301" s="20">
        <v>14.461825406357852</v>
      </c>
      <c r="Z301" s="20">
        <v>15.841859593693325</v>
      </c>
      <c r="AA301" s="20">
        <v>30.482769879438695</v>
      </c>
      <c r="AB301" s="20">
        <v>44.270455913789171</v>
      </c>
      <c r="AC301" s="20">
        <v>40.378817325865356</v>
      </c>
      <c r="AD301" s="20">
        <v>49.054592680294213</v>
      </c>
      <c r="AE301" s="20">
        <v>55.428617730974238</v>
      </c>
      <c r="AF301" s="20">
        <v>72.161025187479922</v>
      </c>
      <c r="AG301" s="9">
        <v>16.194923032919082</v>
      </c>
      <c r="AH301" s="8">
        <v>203.68785898119145</v>
      </c>
      <c r="AI301" s="20">
        <f>AVERAGE(Tabla3[[#This Row],[Emissions from degradation per capita 2010]:[Emissions from degradation per capita 2022]])</f>
        <v>773.5395614452317</v>
      </c>
      <c r="AJ301" s="20">
        <f>AVERAGE(Tabla3[[#This Row],[Net emissions from deforestation per capita tCO2  2010]:[Net emissions from deforestation per capita tCO2  2023]])</f>
        <v>29.769514042794089</v>
      </c>
      <c r="AK301" s="20">
        <v>88155.223081230797</v>
      </c>
      <c r="AL301" s="20">
        <v>294629.93223642482</v>
      </c>
      <c r="AM301" s="20">
        <v>215423.29875572765</v>
      </c>
      <c r="AN301" s="20">
        <v>161799.74175074452</v>
      </c>
      <c r="AO301" s="20">
        <v>125975.86289046027</v>
      </c>
      <c r="AP301" s="20">
        <v>422509.53435961646</v>
      </c>
      <c r="AQ301" s="20">
        <v>205979.77926275489</v>
      </c>
      <c r="AR301" s="20">
        <v>227790.09909771633</v>
      </c>
      <c r="AS301" s="20">
        <v>442487.88756993209</v>
      </c>
      <c r="AT301" s="20">
        <v>648694.99050475273</v>
      </c>
      <c r="AU301" s="20">
        <v>597162.32943222276</v>
      </c>
      <c r="AV301" s="20">
        <v>732188.85034607141</v>
      </c>
      <c r="AW301" s="20">
        <v>834921.26888166496</v>
      </c>
      <c r="AX301" s="20">
        <v>1096775.4218245074</v>
      </c>
      <c r="AY301" s="31">
        <f>AVERAGE(Tabla3[[#This Row],[Net emissions tCO2 2011]:[Net emissions tCO2 2013]])</f>
        <v>223950.99091429901</v>
      </c>
      <c r="AZ301" s="31">
        <f>AVERAGE(Tabla3[[#This Row],[Net emissions tCO2 2021]:[Net emissions tCO2 2023]])</f>
        <v>887961.84701741452</v>
      </c>
    </row>
    <row r="302" spans="1:52" x14ac:dyDescent="0.3">
      <c r="A302" s="26">
        <f>VALUE(MID(Tabla3[[#This Row],[COD]],1,1))</f>
        <v>7</v>
      </c>
      <c r="B302" s="30"/>
      <c r="C302" s="7">
        <v>71301</v>
      </c>
      <c r="D302" s="22">
        <v>0.40820387382621415</v>
      </c>
      <c r="E302" s="22">
        <v>1.0202437388200167</v>
      </c>
      <c r="F302" s="22">
        <v>0.70276215253614505</v>
      </c>
      <c r="G302" s="22">
        <v>5.4424538856871534E-2</v>
      </c>
      <c r="H302" s="22">
        <v>7.8573906149758635E-2</v>
      </c>
      <c r="I302" s="22">
        <v>0.11774081756369419</v>
      </c>
      <c r="J302" s="22">
        <v>0.3882693702164296</v>
      </c>
      <c r="K302" s="22">
        <v>4.8932012720886056E-2</v>
      </c>
      <c r="L302" s="22">
        <v>7.3150261886593515E-2</v>
      </c>
      <c r="M302" s="22">
        <v>0.24041504462002358</v>
      </c>
      <c r="N302" s="22">
        <v>0.59943643396893775</v>
      </c>
      <c r="O302" s="22">
        <v>8.2292267916265011E-2</v>
      </c>
      <c r="P302" s="22">
        <v>0.42880506927080547</v>
      </c>
      <c r="Q302" s="4">
        <v>0.59247681007101116</v>
      </c>
      <c r="R302" s="4">
        <v>0.37017792371866937</v>
      </c>
      <c r="S302" s="20">
        <v>2.6160219475950344</v>
      </c>
      <c r="T302" s="20">
        <v>5.4570498681429154</v>
      </c>
      <c r="U302" s="20">
        <v>3.3799261681940815</v>
      </c>
      <c r="V302" s="20">
        <v>4.5479844571730954</v>
      </c>
      <c r="W302" s="20">
        <v>6.9311232167694339</v>
      </c>
      <c r="X302" s="20">
        <v>3.3539099568771267</v>
      </c>
      <c r="Y302" s="20">
        <v>3.5711617728026024</v>
      </c>
      <c r="Z302" s="20">
        <v>5.7352559587047844</v>
      </c>
      <c r="AA302" s="20">
        <v>6.2726744135908685</v>
      </c>
      <c r="AB302" s="20">
        <v>7.5516261749580345</v>
      </c>
      <c r="AC302" s="20">
        <v>2.7592347026137394</v>
      </c>
      <c r="AD302" s="20">
        <v>24.915332222286491</v>
      </c>
      <c r="AE302" s="20">
        <v>0.74397743001751004</v>
      </c>
      <c r="AF302" s="20">
        <v>6.0545211720796299</v>
      </c>
      <c r="AG302" s="9">
        <v>18.841947742242443</v>
      </c>
      <c r="AH302" s="8">
        <v>12.936898555848964</v>
      </c>
      <c r="AI302" s="20">
        <f>AVERAGE(Tabla3[[#This Row],[Emissions from degradation per capita 2010]:[Emissions from degradation per capita 2022]])</f>
        <v>0.32640380679635705</v>
      </c>
      <c r="AJ302" s="20">
        <f>AVERAGE(Tabla3[[#This Row],[Net emissions from deforestation per capita tCO2  2010]:[Net emissions from deforestation per capita tCO2  2023]])</f>
        <v>5.9921285329860963</v>
      </c>
      <c r="AK302" s="20">
        <v>43705.878678470239</v>
      </c>
      <c r="AL302" s="20">
        <v>91340.100692976121</v>
      </c>
      <c r="AM302" s="20">
        <v>56674.601988278358</v>
      </c>
      <c r="AN302" s="20">
        <v>76397.042911593657</v>
      </c>
      <c r="AO302" s="20">
        <v>116643.87261501281</v>
      </c>
      <c r="AP302" s="20">
        <v>56543.567962991481</v>
      </c>
      <c r="AQ302" s="20">
        <v>60313.351180863152</v>
      </c>
      <c r="AR302" s="20">
        <v>97040.530821284949</v>
      </c>
      <c r="AS302" s="20">
        <v>106321.83131036522</v>
      </c>
      <c r="AT302" s="20">
        <v>128226.61245078742</v>
      </c>
      <c r="AU302" s="20">
        <v>46937.341526162323</v>
      </c>
      <c r="AV302" s="20">
        <v>424582.17639998411</v>
      </c>
      <c r="AW302" s="20">
        <v>12700.438707828915</v>
      </c>
      <c r="AX302" s="20">
        <v>103544.42108490583</v>
      </c>
      <c r="AY302" s="31">
        <f>AVERAGE(Tabla3[[#This Row],[Net emissions tCO2 2011]:[Net emissions tCO2 2013]])</f>
        <v>74803.91519761605</v>
      </c>
      <c r="AZ302" s="31">
        <f>AVERAGE(Tabla3[[#This Row],[Net emissions tCO2 2021]:[Net emissions tCO2 2023]])</f>
        <v>180275.67873090631</v>
      </c>
    </row>
    <row r="303" spans="1:52" x14ac:dyDescent="0.3">
      <c r="A303" s="26">
        <f>VALUE(MID(Tabla3[[#This Row],[COD]],1,1))</f>
        <v>7</v>
      </c>
      <c r="B303" s="30"/>
      <c r="C303" s="6">
        <v>71302</v>
      </c>
      <c r="D303" s="22">
        <v>2.4859679267189752E-2</v>
      </c>
      <c r="E303" s="22">
        <v>0</v>
      </c>
      <c r="F303" s="22">
        <v>2.5654838268623953E-3</v>
      </c>
      <c r="G303" s="22">
        <v>3.7659956112349798E-2</v>
      </c>
      <c r="H303" s="22">
        <v>6.1810005964743088E-4</v>
      </c>
      <c r="I303" s="22">
        <v>2.1307757138702191E-3</v>
      </c>
      <c r="J303" s="22">
        <v>2.6003867291296306E-2</v>
      </c>
      <c r="K303" s="22">
        <v>3.6018723916540735E-2</v>
      </c>
      <c r="L303" s="22">
        <v>1.250523474868635E-2</v>
      </c>
      <c r="M303" s="22">
        <v>0</v>
      </c>
      <c r="N303" s="22">
        <v>0</v>
      </c>
      <c r="O303" s="22">
        <v>0</v>
      </c>
      <c r="P303" s="22">
        <v>0</v>
      </c>
      <c r="Q303" s="4">
        <v>1.3408479979737398E-2</v>
      </c>
      <c r="R303" s="4">
        <v>0</v>
      </c>
      <c r="S303" s="20">
        <v>0.24067548305713679</v>
      </c>
      <c r="T303" s="20">
        <v>0.8471723423037778</v>
      </c>
      <c r="U303" s="20">
        <v>0.19495490119992992</v>
      </c>
      <c r="V303" s="20">
        <v>3.0023825284209837E-2</v>
      </c>
      <c r="W303" s="20">
        <v>0.541005772321978</v>
      </c>
      <c r="X303" s="20">
        <v>-6.4607032588840138E-2</v>
      </c>
      <c r="Y303" s="20">
        <v>6.2121208591347808E-2</v>
      </c>
      <c r="Z303" s="20">
        <v>0.14599830009628276</v>
      </c>
      <c r="AA303" s="20">
        <v>0.48113386003468478</v>
      </c>
      <c r="AB303" s="20">
        <v>5.5718315830542535E-2</v>
      </c>
      <c r="AC303" s="20">
        <v>0.88196394147324686</v>
      </c>
      <c r="AD303" s="20">
        <v>1.1511867989043823E-2</v>
      </c>
      <c r="AE303" s="20">
        <v>1.278095445234767</v>
      </c>
      <c r="AF303" s="20">
        <v>4.2677188593826427</v>
      </c>
      <c r="AG303" s="9">
        <v>0.35729403071011784</v>
      </c>
      <c r="AH303" s="8">
        <v>1.8838289771974803</v>
      </c>
      <c r="AI303" s="20">
        <f>AVERAGE(Tabla3[[#This Row],[Emissions from degradation per capita 2010]:[Emissions from degradation per capita 2022]])</f>
        <v>1.0950909302803307E-2</v>
      </c>
      <c r="AJ303" s="20">
        <f>AVERAGE(Tabla3[[#This Row],[Net emissions from deforestation per capita tCO2  2010]:[Net emissions from deforestation per capita tCO2  2023]])</f>
        <v>0.64096336358648209</v>
      </c>
      <c r="AK303" s="20">
        <v>1803.6220700301831</v>
      </c>
      <c r="AL303" s="20">
        <v>6262.2979543095253</v>
      </c>
      <c r="AM303" s="20">
        <v>1421.0262748462892</v>
      </c>
      <c r="AN303" s="20">
        <v>215.7512084923319</v>
      </c>
      <c r="AO303" s="20">
        <v>3832.4848911288918</v>
      </c>
      <c r="AP303" s="20">
        <v>-451.02169450269298</v>
      </c>
      <c r="AQ303" s="20">
        <v>427.26967269129022</v>
      </c>
      <c r="AR303" s="20">
        <v>989.28448145241191</v>
      </c>
      <c r="AS303" s="20">
        <v>3210.6062480114515</v>
      </c>
      <c r="AT303" s="20">
        <v>366.06933500666446</v>
      </c>
      <c r="AU303" s="20">
        <v>5704.5427734489604</v>
      </c>
      <c r="AV303" s="20">
        <v>73.273039750263933</v>
      </c>
      <c r="AW303" s="20">
        <v>8003.4336780601116</v>
      </c>
      <c r="AX303" s="20">
        <v>26289.148173797079</v>
      </c>
      <c r="AY303" s="31">
        <f>AVERAGE(Tabla3[[#This Row],[Net emissions tCO2 2011]:[Net emissions tCO2 2013]])</f>
        <v>2633.0251458827156</v>
      </c>
      <c r="AZ303" s="31">
        <f>AVERAGE(Tabla3[[#This Row],[Net emissions tCO2 2021]:[Net emissions tCO2 2023]])</f>
        <v>11455.28496386915</v>
      </c>
    </row>
    <row r="304" spans="1:52" x14ac:dyDescent="0.3">
      <c r="A304" s="26">
        <f>VALUE(MID(Tabla3[[#This Row],[COD]],1,1))</f>
        <v>7</v>
      </c>
      <c r="B304" s="30"/>
      <c r="C304" s="7">
        <v>71401</v>
      </c>
      <c r="D304" s="22">
        <v>254.87730770098739</v>
      </c>
      <c r="E304" s="22">
        <v>12.764183847375641</v>
      </c>
      <c r="F304" s="22">
        <v>245.48936499587194</v>
      </c>
      <c r="G304" s="22">
        <v>6.8193662918662259</v>
      </c>
      <c r="H304" s="22">
        <v>19.220069237112174</v>
      </c>
      <c r="I304" s="22">
        <v>75.814723339915361</v>
      </c>
      <c r="J304" s="22">
        <v>111.29936346506146</v>
      </c>
      <c r="K304" s="22">
        <v>231.53453016083876</v>
      </c>
      <c r="L304" s="22">
        <v>29.245275734772385</v>
      </c>
      <c r="M304" s="22">
        <v>677.53833146867339</v>
      </c>
      <c r="N304" s="22">
        <v>182.98168942176514</v>
      </c>
      <c r="O304" s="22">
        <v>292.42830540839503</v>
      </c>
      <c r="P304" s="22">
        <v>76.961054817576482</v>
      </c>
      <c r="Q304" s="4">
        <v>88.357638378371277</v>
      </c>
      <c r="R304" s="4">
        <v>184.12368321591222</v>
      </c>
      <c r="S304" s="20">
        <v>17.433515755782125</v>
      </c>
      <c r="T304" s="20">
        <v>22.017372924844558</v>
      </c>
      <c r="U304" s="20">
        <v>24.975737053812495</v>
      </c>
      <c r="V304" s="20">
        <v>17.933620295291274</v>
      </c>
      <c r="W304" s="20">
        <v>26.354316628663753</v>
      </c>
      <c r="X304" s="20">
        <v>36.588381015812544</v>
      </c>
      <c r="Y304" s="20">
        <v>33.028222473596138</v>
      </c>
      <c r="Z304" s="20">
        <v>86.899292744496904</v>
      </c>
      <c r="AA304" s="20">
        <v>50.96011668349373</v>
      </c>
      <c r="AB304" s="20">
        <v>139.57413212258518</v>
      </c>
      <c r="AC304" s="20">
        <v>37.165192368537483</v>
      </c>
      <c r="AD304" s="20">
        <v>65.165686384362758</v>
      </c>
      <c r="AE304" s="20">
        <v>36.513767024710582</v>
      </c>
      <c r="AF304" s="20">
        <v>21.062732662432719</v>
      </c>
      <c r="AG304" s="9">
        <v>21.930704374452262</v>
      </c>
      <c r="AH304" s="8">
        <v>41.377602633508928</v>
      </c>
      <c r="AI304" s="20">
        <f>AVERAGE(Tabla3[[#This Row],[Emissions from degradation per capita 2010]:[Emissions from degradation per capita 2022]])</f>
        <v>170.53642814540086</v>
      </c>
      <c r="AJ304" s="20">
        <f>AVERAGE(Tabla3[[#This Row],[Net emissions from deforestation per capita tCO2  2010]:[Net emissions from deforestation per capita tCO2  2023]])</f>
        <v>43.976577581315873</v>
      </c>
      <c r="AK304" s="20">
        <v>373826.87835123611</v>
      </c>
      <c r="AL304" s="20">
        <v>465711.47210631211</v>
      </c>
      <c r="AM304" s="20">
        <v>521043.82641663624</v>
      </c>
      <c r="AN304" s="20">
        <v>368930.43671473209</v>
      </c>
      <c r="AO304" s="20">
        <v>534491.89554592955</v>
      </c>
      <c r="AP304" s="20">
        <v>731438.32488710864</v>
      </c>
      <c r="AQ304" s="20">
        <v>650689.01095231751</v>
      </c>
      <c r="AR304" s="20">
        <v>1686715.272170685</v>
      </c>
      <c r="AS304" s="20">
        <v>974357.43098840013</v>
      </c>
      <c r="AT304" s="20">
        <v>2628180.9078682791</v>
      </c>
      <c r="AU304" s="20">
        <v>689005.50132031634</v>
      </c>
      <c r="AV304" s="20">
        <v>1189208.610828236</v>
      </c>
      <c r="AW304" s="20">
        <v>655750.74199677736</v>
      </c>
      <c r="AX304" s="20">
        <v>372136.36067986127</v>
      </c>
      <c r="AY304" s="31">
        <f>AVERAGE(Tabla3[[#This Row],[Net emissions tCO2 2011]:[Net emissions tCO2 2013]])</f>
        <v>451895.24507922679</v>
      </c>
      <c r="AZ304" s="31">
        <f>AVERAGE(Tabla3[[#This Row],[Net emissions tCO2 2021]:[Net emissions tCO2 2023]])</f>
        <v>739031.90450162487</v>
      </c>
    </row>
    <row r="305" spans="1:52" x14ac:dyDescent="0.3">
      <c r="A305" s="26">
        <f>VALUE(MID(Tabla3[[#This Row],[COD]],1,1))</f>
        <v>7</v>
      </c>
      <c r="B305" s="30"/>
      <c r="C305" s="6">
        <v>71402</v>
      </c>
      <c r="D305" s="22">
        <v>31.730459472821135</v>
      </c>
      <c r="E305" s="22">
        <v>0</v>
      </c>
      <c r="F305" s="22">
        <v>16.043543173764572</v>
      </c>
      <c r="G305" s="22">
        <v>9.2394854273711149E-2</v>
      </c>
      <c r="H305" s="22">
        <v>7.9986116166685193E-3</v>
      </c>
      <c r="I305" s="22">
        <v>0.7140432722510861</v>
      </c>
      <c r="J305" s="22">
        <v>1.2776920600534021</v>
      </c>
      <c r="K305" s="22">
        <v>3.0413611582397673</v>
      </c>
      <c r="L305" s="22">
        <v>0.55796833624099751</v>
      </c>
      <c r="M305" s="22">
        <v>7.0028550604652358</v>
      </c>
      <c r="N305" s="22">
        <v>30.516824697759013</v>
      </c>
      <c r="O305" s="22">
        <v>14.480037042088105</v>
      </c>
      <c r="P305" s="22">
        <v>7.6160901611901102E-2</v>
      </c>
      <c r="Q305" s="4">
        <v>5.3786460093460944</v>
      </c>
      <c r="R305" s="4">
        <v>15.02434088048634</v>
      </c>
      <c r="S305" s="20">
        <v>6.5115493667492483</v>
      </c>
      <c r="T305" s="20">
        <v>4.0978753619681854</v>
      </c>
      <c r="U305" s="20">
        <v>3.1787744084720027</v>
      </c>
      <c r="V305" s="20">
        <v>0.6117862598577094</v>
      </c>
      <c r="W305" s="20">
        <v>0.48450389867768906</v>
      </c>
      <c r="X305" s="20">
        <v>0.36996353731204895</v>
      </c>
      <c r="Y305" s="20">
        <v>1.2145726817208944</v>
      </c>
      <c r="Z305" s="20">
        <v>0.67589631511927983</v>
      </c>
      <c r="AA305" s="20">
        <v>0.72499763678845619</v>
      </c>
      <c r="AB305" s="20">
        <v>2.3988127372510473</v>
      </c>
      <c r="AC305" s="20">
        <v>2.9160836452304864</v>
      </c>
      <c r="AD305" s="20">
        <v>8.6578545718814066</v>
      </c>
      <c r="AE305" s="20">
        <v>-0.10149815845516691</v>
      </c>
      <c r="AF305" s="20">
        <v>0.36543630105748004</v>
      </c>
      <c r="AG305" s="9">
        <v>2.6295611571991513</v>
      </c>
      <c r="AH305" s="8">
        <v>2.9739309048279066</v>
      </c>
      <c r="AI305" s="20">
        <f>AVERAGE(Tabla3[[#This Row],[Emissions from degradation per capita 2010]:[Emissions from degradation per capita 2022]])</f>
        <v>8.1185645108604305</v>
      </c>
      <c r="AJ305" s="20">
        <f>AVERAGE(Tabla3[[#This Row],[Net emissions from deforestation per capita tCO2  2010]:[Net emissions from deforestation per capita tCO2  2023]])</f>
        <v>2.2933291831164833</v>
      </c>
      <c r="AK305" s="20">
        <v>107212.66032352638</v>
      </c>
      <c r="AL305" s="20">
        <v>67869.011744917079</v>
      </c>
      <c r="AM305" s="20">
        <v>52955.202870735091</v>
      </c>
      <c r="AN305" s="20">
        <v>10251.090570175778</v>
      </c>
      <c r="AO305" s="20">
        <v>8165.8287083137711</v>
      </c>
      <c r="AP305" s="20">
        <v>6271.2519209765414</v>
      </c>
      <c r="AQ305" s="20">
        <v>20706.035077977809</v>
      </c>
      <c r="AR305" s="20">
        <v>11588.242322720052</v>
      </c>
      <c r="AS305" s="20">
        <v>12501.13425114335</v>
      </c>
      <c r="AT305" s="20">
        <v>41595.412863933161</v>
      </c>
      <c r="AU305" s="20">
        <v>50847.750521883987</v>
      </c>
      <c r="AV305" s="20">
        <v>151806.82206336857</v>
      </c>
      <c r="AW305" s="20">
        <v>-1789.6155298815029</v>
      </c>
      <c r="AX305" s="20">
        <v>6478.8201814480635</v>
      </c>
      <c r="AY305" s="31">
        <f>AVERAGE(Tabla3[[#This Row],[Net emissions tCO2 2011]:[Net emissions tCO2 2013]])</f>
        <v>43691.768395275983</v>
      </c>
      <c r="AZ305" s="31">
        <f>AVERAGE(Tabla3[[#This Row],[Net emissions tCO2 2021]:[Net emissions tCO2 2023]])</f>
        <v>52165.342238311714</v>
      </c>
    </row>
    <row r="306" spans="1:52" x14ac:dyDescent="0.3">
      <c r="A306" s="26">
        <f>VALUE(MID(Tabla3[[#This Row],[COD]],1,1))</f>
        <v>7</v>
      </c>
      <c r="B306" s="30"/>
      <c r="C306" s="7">
        <v>71403</v>
      </c>
      <c r="D306" s="22">
        <v>2683.964741511415</v>
      </c>
      <c r="E306" s="22">
        <v>107.45450154200377</v>
      </c>
      <c r="F306" s="22">
        <v>538.75317202608267</v>
      </c>
      <c r="G306" s="22">
        <v>20.096686047268186</v>
      </c>
      <c r="H306" s="22">
        <v>17.320711390486402</v>
      </c>
      <c r="I306" s="22">
        <v>112.10864301379266</v>
      </c>
      <c r="J306" s="22">
        <v>212.25464338984625</v>
      </c>
      <c r="K306" s="22">
        <v>656.67653526273341</v>
      </c>
      <c r="L306" s="22">
        <v>725.49474605054513</v>
      </c>
      <c r="M306" s="22">
        <v>1789.4824546221892</v>
      </c>
      <c r="N306" s="22">
        <v>638.60237454697801</v>
      </c>
      <c r="O306" s="22">
        <v>454.03327477378014</v>
      </c>
      <c r="P306" s="22">
        <v>389.86035090238749</v>
      </c>
      <c r="Q306" s="4">
        <v>222.10145320511822</v>
      </c>
      <c r="R306" s="4">
        <v>494.1653334077152</v>
      </c>
      <c r="S306" s="20">
        <v>291.76049657087697</v>
      </c>
      <c r="T306" s="20">
        <v>244.72849388726257</v>
      </c>
      <c r="U306" s="20">
        <v>166.28755333705098</v>
      </c>
      <c r="V306" s="20">
        <v>67.087735302254174</v>
      </c>
      <c r="W306" s="20">
        <v>34.316940992917743</v>
      </c>
      <c r="X306" s="20">
        <v>50.9782603134434</v>
      </c>
      <c r="Y306" s="20">
        <v>316.13091613512034</v>
      </c>
      <c r="Z306" s="20">
        <v>451.43253507813949</v>
      </c>
      <c r="AA306" s="20">
        <v>468.20412336953592</v>
      </c>
      <c r="AB306" s="20">
        <v>662.65497196333695</v>
      </c>
      <c r="AC306" s="20">
        <v>475.87029999455376</v>
      </c>
      <c r="AD306" s="20">
        <v>566.3427261109548</v>
      </c>
      <c r="AE306" s="20">
        <v>378.1372148629145</v>
      </c>
      <c r="AF306" s="20">
        <v>107.42694990979125</v>
      </c>
      <c r="AG306" s="9">
        <v>158.47934840964635</v>
      </c>
      <c r="AH306" s="8">
        <v>348.13781100852253</v>
      </c>
      <c r="AI306" s="20">
        <f>AVERAGE(Tabla3[[#This Row],[Emissions from degradation per capita 2010]:[Emissions from degradation per capita 2022]])</f>
        <v>642.00791039073147</v>
      </c>
      <c r="AJ306" s="20">
        <f>AVERAGE(Tabla3[[#This Row],[Net emissions from deforestation per capita tCO2  2010]:[Net emissions from deforestation per capita tCO2  2023]])</f>
        <v>305.81137270201083</v>
      </c>
      <c r="AK306" s="20">
        <v>1636192.8647694781</v>
      </c>
      <c r="AL306" s="20">
        <v>1427011.847856628</v>
      </c>
      <c r="AM306" s="20">
        <v>1006704.8479025066</v>
      </c>
      <c r="AN306" s="20">
        <v>421109.71449224942</v>
      </c>
      <c r="AO306" s="20">
        <v>223060.11645396534</v>
      </c>
      <c r="AP306" s="20">
        <v>342726.84408727998</v>
      </c>
      <c r="AQ306" s="20">
        <v>2195845.343474546</v>
      </c>
      <c r="AR306" s="20">
        <v>3236319.8439751822</v>
      </c>
      <c r="AS306" s="20">
        <v>3461433.0840709792</v>
      </c>
      <c r="AT306" s="20">
        <v>5046780.2664727746</v>
      </c>
      <c r="AU306" s="20">
        <v>3730347.2816573069</v>
      </c>
      <c r="AV306" s="20">
        <v>4565855.0579065178</v>
      </c>
      <c r="AW306" s="20">
        <v>3132866.8251392469</v>
      </c>
      <c r="AX306" s="20">
        <v>913988.48983250395</v>
      </c>
      <c r="AY306" s="31">
        <f>AVERAGE(Tabla3[[#This Row],[Net emissions tCO2 2011]:[Net emissions tCO2 2013]])</f>
        <v>951608.80341712793</v>
      </c>
      <c r="AZ306" s="31">
        <f>AVERAGE(Tabla3[[#This Row],[Net emissions tCO2 2021]:[Net emissions tCO2 2023]])</f>
        <v>2870903.4576260895</v>
      </c>
    </row>
    <row r="307" spans="1:52" x14ac:dyDescent="0.3">
      <c r="A307" s="26">
        <f>VALUE(MID(Tabla3[[#This Row],[COD]],1,1))</f>
        <v>7</v>
      </c>
      <c r="B307" s="30"/>
      <c r="C307" s="6">
        <v>71501</v>
      </c>
      <c r="D307" s="22">
        <v>173.31026054632451</v>
      </c>
      <c r="E307" s="22">
        <v>150.20065755531726</v>
      </c>
      <c r="F307" s="22">
        <v>19.458348044586259</v>
      </c>
      <c r="G307" s="22">
        <v>17.828318628016909</v>
      </c>
      <c r="H307" s="22">
        <v>52.748216409164129</v>
      </c>
      <c r="I307" s="22">
        <v>40.395417548787009</v>
      </c>
      <c r="J307" s="22">
        <v>144.55141101111823</v>
      </c>
      <c r="K307" s="22">
        <v>64.857420834933095</v>
      </c>
      <c r="L307" s="22">
        <v>77.29585723399947</v>
      </c>
      <c r="M307" s="22">
        <v>104.45353303824048</v>
      </c>
      <c r="N307" s="22">
        <v>146.0118410232183</v>
      </c>
      <c r="O307" s="22">
        <v>135.01583475306927</v>
      </c>
      <c r="P307" s="22">
        <v>263.62222202421486</v>
      </c>
      <c r="Q307" s="4">
        <v>62.495774742640151</v>
      </c>
      <c r="R307" s="4">
        <v>181.54996593350083</v>
      </c>
      <c r="S307" s="20">
        <v>78.636644761988393</v>
      </c>
      <c r="T307" s="20">
        <v>113.93439624560759</v>
      </c>
      <c r="U307" s="20">
        <v>66.753460915210709</v>
      </c>
      <c r="V307" s="20">
        <v>44.673266531438173</v>
      </c>
      <c r="W307" s="20">
        <v>145.15127694422836</v>
      </c>
      <c r="X307" s="20">
        <v>43.774096397393713</v>
      </c>
      <c r="Y307" s="20">
        <v>113.30691140568555</v>
      </c>
      <c r="Z307" s="20">
        <v>131.33592340090186</v>
      </c>
      <c r="AA307" s="20">
        <v>64.001402997299181</v>
      </c>
      <c r="AB307" s="20">
        <v>100.32938636183276</v>
      </c>
      <c r="AC307" s="20">
        <v>126.9694028104814</v>
      </c>
      <c r="AD307" s="20">
        <v>79.436253151872378</v>
      </c>
      <c r="AE307" s="20">
        <v>71.44957300493914</v>
      </c>
      <c r="AF307" s="20">
        <v>123.26615401175843</v>
      </c>
      <c r="AG307" s="9">
        <v>74.882853941251241</v>
      </c>
      <c r="AH307" s="8">
        <v>91.178347138854122</v>
      </c>
      <c r="AI307" s="20">
        <f>AVERAGE(Tabla3[[#This Row],[Emissions from degradation per capita 2010]:[Emissions from degradation per capita 2022]])</f>
        <v>106.90379528084534</v>
      </c>
      <c r="AJ307" s="20">
        <f>AVERAGE(Tabla3[[#This Row],[Net emissions from deforestation per capita tCO2  2010]:[Net emissions from deforestation per capita tCO2  2023]])</f>
        <v>93.07272492433124</v>
      </c>
      <c r="AK307" s="20">
        <v>1993753.4912954539</v>
      </c>
      <c r="AL307" s="20">
        <v>2958990.2048946745</v>
      </c>
      <c r="AM307" s="20">
        <v>1774907.7722745377</v>
      </c>
      <c r="AN307" s="20">
        <v>1215425.5625208383</v>
      </c>
      <c r="AO307" s="20">
        <v>4038834.2809731541</v>
      </c>
      <c r="AP307" s="20">
        <v>1245022.8497346719</v>
      </c>
      <c r="AQ307" s="20">
        <v>3292698.8454492223</v>
      </c>
      <c r="AR307" s="20">
        <v>3897787.5346919657</v>
      </c>
      <c r="AS307" s="20">
        <v>1938986.5052061761</v>
      </c>
      <c r="AT307" s="20">
        <v>3101482.3206033362</v>
      </c>
      <c r="AU307" s="20">
        <v>4003472.2400172888</v>
      </c>
      <c r="AV307" s="20">
        <v>2553796.1025795452</v>
      </c>
      <c r="AW307" s="20">
        <v>2341188.1586528406</v>
      </c>
      <c r="AX307" s="20">
        <v>4115117.2855285434</v>
      </c>
      <c r="AY307" s="31">
        <f>AVERAGE(Tabla3[[#This Row],[Net emissions tCO2 2011]:[Net emissions tCO2 2013]])</f>
        <v>1983107.8465633502</v>
      </c>
      <c r="AZ307" s="31">
        <f>AVERAGE(Tabla3[[#This Row],[Net emissions tCO2 2021]:[Net emissions tCO2 2023]])</f>
        <v>3003367.1822536425</v>
      </c>
    </row>
    <row r="308" spans="1:52" x14ac:dyDescent="0.3">
      <c r="A308" s="26">
        <f>VALUE(MID(Tabla3[[#This Row],[COD]],1,1))</f>
        <v>7</v>
      </c>
      <c r="B308" s="30"/>
      <c r="C308" s="7">
        <v>71502</v>
      </c>
      <c r="D308" s="22">
        <v>1240.6198904705034</v>
      </c>
      <c r="E308" s="22">
        <v>37.052842608763633</v>
      </c>
      <c r="F308" s="22">
        <v>5.8476679024027263</v>
      </c>
      <c r="G308" s="22">
        <v>73.026665133810852</v>
      </c>
      <c r="H308" s="22">
        <v>33.635516964444633</v>
      </c>
      <c r="I308" s="22">
        <v>18.769759081346784</v>
      </c>
      <c r="J308" s="22">
        <v>66.04344941378713</v>
      </c>
      <c r="K308" s="22">
        <v>29.122792155499205</v>
      </c>
      <c r="L308" s="22">
        <v>21.331224116707567</v>
      </c>
      <c r="M308" s="22">
        <v>87.476033887795069</v>
      </c>
      <c r="N308" s="22">
        <v>1802.2996577946255</v>
      </c>
      <c r="O308" s="22">
        <v>66.14724579526397</v>
      </c>
      <c r="P308" s="22">
        <v>1931.9534531022991</v>
      </c>
      <c r="Q308" s="4">
        <v>38.642391881659073</v>
      </c>
      <c r="R308" s="4">
        <v>1266.800118897396</v>
      </c>
      <c r="S308" s="20">
        <v>36.758282609937297</v>
      </c>
      <c r="T308" s="20">
        <v>112.5247594862962</v>
      </c>
      <c r="U308" s="20">
        <v>97.579479487961649</v>
      </c>
      <c r="V308" s="20">
        <v>66.792265485923366</v>
      </c>
      <c r="W308" s="20">
        <v>49.618718057227113</v>
      </c>
      <c r="X308" s="20">
        <v>-10.095392789585299</v>
      </c>
      <c r="Y308" s="20">
        <v>24.93222703140033</v>
      </c>
      <c r="Z308" s="20">
        <v>43.978585329382504</v>
      </c>
      <c r="AA308" s="20">
        <v>2.1710056273658833</v>
      </c>
      <c r="AB308" s="20">
        <v>40.505400415304599</v>
      </c>
      <c r="AC308" s="20">
        <v>35.108784393012613</v>
      </c>
      <c r="AD308" s="20">
        <v>-36.148260900637105</v>
      </c>
      <c r="AE308" s="20">
        <v>100.19555330023918</v>
      </c>
      <c r="AF308" s="20">
        <v>101.44743143790129</v>
      </c>
      <c r="AG308" s="9">
        <v>94.069519634954986</v>
      </c>
      <c r="AH308" s="8">
        <v>362.31747193021147</v>
      </c>
      <c r="AI308" s="20">
        <f>AVERAGE(Tabla3[[#This Row],[Emissions from degradation per capita 2010]:[Emissions from degradation per capita 2022]])</f>
        <v>416.40970757132686</v>
      </c>
      <c r="AJ308" s="20">
        <f>AVERAGE(Tabla3[[#This Row],[Net emissions from deforestation per capita tCO2  2010]:[Net emissions from deforestation per capita tCO2  2023]])</f>
        <v>47.526345640837825</v>
      </c>
      <c r="AK308" s="20">
        <v>287265.97859665996</v>
      </c>
      <c r="AL308" s="20">
        <v>869028.71751266555</v>
      </c>
      <c r="AM308" s="20">
        <v>744629.00797263533</v>
      </c>
      <c r="AN308" s="20">
        <v>503546.88949837629</v>
      </c>
      <c r="AO308" s="20">
        <v>369510.59337217029</v>
      </c>
      <c r="AP308" s="20">
        <v>-74251.61396739987</v>
      </c>
      <c r="AQ308" s="20">
        <v>181082.76492906059</v>
      </c>
      <c r="AR308" s="20">
        <v>315370.43539700191</v>
      </c>
      <c r="AS308" s="20">
        <v>15370.719841750455</v>
      </c>
      <c r="AT308" s="20">
        <v>283051.73810214852</v>
      </c>
      <c r="AU308" s="20">
        <v>242110.17717421497</v>
      </c>
      <c r="AV308" s="20">
        <v>-245952.76716793486</v>
      </c>
      <c r="AW308" s="20">
        <v>672512.55375120544</v>
      </c>
      <c r="AX308" s="20">
        <v>671581.99611890654</v>
      </c>
      <c r="AY308" s="31">
        <f>AVERAGE(Tabla3[[#This Row],[Net emissions tCO2 2011]:[Net emissions tCO2 2013]])</f>
        <v>705734.87166122568</v>
      </c>
      <c r="AZ308" s="31">
        <f>AVERAGE(Tabla3[[#This Row],[Net emissions tCO2 2021]:[Net emissions tCO2 2023]])</f>
        <v>366047.26090072567</v>
      </c>
    </row>
    <row r="309" spans="1:52" x14ac:dyDescent="0.3">
      <c r="A309" s="26">
        <f>VALUE(MID(Tabla3[[#This Row],[COD]],1,1))</f>
        <v>7</v>
      </c>
      <c r="B309" s="30"/>
      <c r="C309" s="6">
        <v>71503</v>
      </c>
      <c r="D309" s="22">
        <v>384.14631993497136</v>
      </c>
      <c r="E309" s="22">
        <v>521.10286535750697</v>
      </c>
      <c r="F309" s="22">
        <v>119.31105431306186</v>
      </c>
      <c r="G309" s="22">
        <v>77.301541223178077</v>
      </c>
      <c r="H309" s="22">
        <v>83.641299265034675</v>
      </c>
      <c r="I309" s="22">
        <v>53.500226011366919</v>
      </c>
      <c r="J309" s="22">
        <v>474.33495375154831</v>
      </c>
      <c r="K309" s="22">
        <v>72.306425131679362</v>
      </c>
      <c r="L309" s="22">
        <v>86.999599140779338</v>
      </c>
      <c r="M309" s="22">
        <v>95.654573058250492</v>
      </c>
      <c r="N309" s="22">
        <v>187.14362741127249</v>
      </c>
      <c r="O309" s="22">
        <v>279.18879999280858</v>
      </c>
      <c r="P309" s="22">
        <v>194.64796151181693</v>
      </c>
      <c r="Q309" s="4">
        <v>239.23848696458231</v>
      </c>
      <c r="R309" s="4">
        <v>220.32679630529933</v>
      </c>
      <c r="S309" s="20">
        <v>170.12185670843621</v>
      </c>
      <c r="T309" s="20">
        <v>329.59986171276847</v>
      </c>
      <c r="U309" s="20">
        <v>391.69238296285056</v>
      </c>
      <c r="V309" s="20">
        <v>228.81478173785945</v>
      </c>
      <c r="W309" s="20">
        <v>257.98039405877228</v>
      </c>
      <c r="X309" s="20">
        <v>118.4217354647333</v>
      </c>
      <c r="Y309" s="20">
        <v>313.32695346469319</v>
      </c>
      <c r="Z309" s="20">
        <v>161.26556940482251</v>
      </c>
      <c r="AA309" s="20">
        <v>194.12464437384085</v>
      </c>
      <c r="AB309" s="20">
        <v>152.99220555644555</v>
      </c>
      <c r="AC309" s="20">
        <v>214.10889800910732</v>
      </c>
      <c r="AD309" s="20">
        <v>164.26118569327002</v>
      </c>
      <c r="AE309" s="20">
        <v>196.1596014107578</v>
      </c>
      <c r="AF309" s="20">
        <v>239.68810972169373</v>
      </c>
      <c r="AG309" s="9">
        <v>324.9664225469881</v>
      </c>
      <c r="AH309" s="8">
        <v>203.24116017284427</v>
      </c>
      <c r="AI309" s="20">
        <f>AVERAGE(Tabla3[[#This Row],[Emissions from degradation per capita 2010]:[Emissions from degradation per capita 2022]])</f>
        <v>202.25224970025192</v>
      </c>
      <c r="AJ309" s="20">
        <f>AVERAGE(Tabla3[[#This Row],[Net emissions from deforestation per capita tCO2  2010]:[Net emissions from deforestation per capita tCO2  2023]])</f>
        <v>223.75415573428936</v>
      </c>
      <c r="AK309" s="20">
        <v>2670062.5410389062</v>
      </c>
      <c r="AL309" s="20">
        <v>5208996.2145085931</v>
      </c>
      <c r="AM309" s="20">
        <v>6232609.1977048777</v>
      </c>
      <c r="AN309" s="20">
        <v>3665841.6182222464</v>
      </c>
      <c r="AO309" s="20">
        <v>4160965.7757739378</v>
      </c>
      <c r="AP309" s="20">
        <v>1922932.1404763393</v>
      </c>
      <c r="AQ309" s="20">
        <v>5121642.3813338745</v>
      </c>
      <c r="AR309" s="20">
        <v>2653624.9445563545</v>
      </c>
      <c r="AS309" s="20">
        <v>3215286.4847639259</v>
      </c>
      <c r="AT309" s="20">
        <v>2550686.0510370601</v>
      </c>
      <c r="AU309" s="20">
        <v>3592747.308592821</v>
      </c>
      <c r="AV309" s="20">
        <v>2774207.1651736372</v>
      </c>
      <c r="AW309" s="20">
        <v>3334124.7451786501</v>
      </c>
      <c r="AX309" s="20">
        <v>4100104.804899293</v>
      </c>
      <c r="AY309" s="31">
        <f>AVERAGE(Tabla3[[#This Row],[Net emissions tCO2 2011]:[Net emissions tCO2 2013]])</f>
        <v>5035815.6768119056</v>
      </c>
      <c r="AZ309" s="31">
        <f>AVERAGE(Tabla3[[#This Row],[Net emissions tCO2 2021]:[Net emissions tCO2 2023]])</f>
        <v>3402812.2384171933</v>
      </c>
    </row>
    <row r="310" spans="1:52" x14ac:dyDescent="0.3">
      <c r="A310" s="26">
        <f>VALUE(MID(Tabla3[[#This Row],[COD]],1,1))</f>
        <v>8</v>
      </c>
      <c r="B310" s="30"/>
      <c r="C310" s="7">
        <v>80101</v>
      </c>
      <c r="D310" s="22">
        <v>5.0418718658517117</v>
      </c>
      <c r="E310" s="22">
        <v>2.6954558025281479</v>
      </c>
      <c r="F310" s="22">
        <v>0.36218529100376001</v>
      </c>
      <c r="G310" s="22">
        <v>0.61845202117240461</v>
      </c>
      <c r="H310" s="22">
        <v>1.0879131853481618</v>
      </c>
      <c r="I310" s="22">
        <v>0.75882936661966205</v>
      </c>
      <c r="J310" s="22">
        <v>2.1225548159990191</v>
      </c>
      <c r="K310" s="22">
        <v>1.1035480941114144</v>
      </c>
      <c r="L310" s="22">
        <v>0.5399489937905696</v>
      </c>
      <c r="M310" s="22">
        <v>2.3136054064270049</v>
      </c>
      <c r="N310" s="22">
        <v>1.6975243238398134</v>
      </c>
      <c r="O310" s="22">
        <v>1.9297133044483903</v>
      </c>
      <c r="P310" s="22">
        <v>4.9008441329203194</v>
      </c>
      <c r="Q310" s="4">
        <v>1.2253643715681042</v>
      </c>
      <c r="R310" s="4">
        <v>2.8426939204028407</v>
      </c>
      <c r="S310" s="20">
        <v>0.65393098079349299</v>
      </c>
      <c r="T310" s="20">
        <v>1.018512448549568</v>
      </c>
      <c r="U310" s="20">
        <v>1.1344468329998387</v>
      </c>
      <c r="V310" s="20">
        <v>0.50605771952592493</v>
      </c>
      <c r="W310" s="20">
        <v>1.1872597592644267</v>
      </c>
      <c r="X310" s="20">
        <v>0.10976897639325083</v>
      </c>
      <c r="Y310" s="20">
        <v>-0.16211377416931755</v>
      </c>
      <c r="Z310" s="20">
        <v>1.9923487933613274E-2</v>
      </c>
      <c r="AA310" s="20">
        <v>9.5354501490477861E-2</v>
      </c>
      <c r="AB310" s="20">
        <v>0.44336366758629181</v>
      </c>
      <c r="AC310" s="20">
        <v>8.9484448240434458E-2</v>
      </c>
      <c r="AD310" s="20">
        <v>0.99739843591139365</v>
      </c>
      <c r="AE310" s="20">
        <v>2.8343363657092717</v>
      </c>
      <c r="AF310" s="20">
        <v>1.3356020930183115</v>
      </c>
      <c r="AG310" s="9">
        <v>0.88634223019385761</v>
      </c>
      <c r="AH310" s="8">
        <v>1.7224456315463257</v>
      </c>
      <c r="AI310" s="20">
        <f>AVERAGE(Tabla3[[#This Row],[Emissions from degradation per capita 2010]:[Emissions from degradation per capita 2022]])</f>
        <v>1.9363420464661831</v>
      </c>
      <c r="AJ310" s="20">
        <f>AVERAGE(Tabla3[[#This Row],[Net emissions from deforestation per capita tCO2  2010]:[Net emissions from deforestation per capita tCO2  2023]])</f>
        <v>0.73309471023192696</v>
      </c>
      <c r="AK310" s="20">
        <v>67770.791125514443</v>
      </c>
      <c r="AL310" s="20">
        <v>107061.9545417364</v>
      </c>
      <c r="AM310" s="20">
        <v>120927.49461045081</v>
      </c>
      <c r="AN310" s="20">
        <v>54692.694095483865</v>
      </c>
      <c r="AO310" s="20">
        <v>130071.43018597354</v>
      </c>
      <c r="AP310" s="20">
        <v>12188.308062800999</v>
      </c>
      <c r="AQ310" s="20">
        <v>-18240.393414434933</v>
      </c>
      <c r="AR310" s="20">
        <v>2271.1979304801789</v>
      </c>
      <c r="AS310" s="20">
        <v>11011.251768615912</v>
      </c>
      <c r="AT310" s="20">
        <v>51854.484469889932</v>
      </c>
      <c r="AU310" s="20">
        <v>10598.269596252336</v>
      </c>
      <c r="AV310" s="20">
        <v>119605.02823918659</v>
      </c>
      <c r="AW310" s="20">
        <v>344079.93178800849</v>
      </c>
      <c r="AX310" s="20">
        <v>164114.77838381106</v>
      </c>
      <c r="AY310" s="31">
        <f>AVERAGE(Tabla3[[#This Row],[Net emissions tCO2 2011]:[Net emissions tCO2 2013]])</f>
        <v>94227.381082557025</v>
      </c>
      <c r="AZ310" s="31">
        <f>AVERAGE(Tabla3[[#This Row],[Net emissions tCO2 2021]:[Net emissions tCO2 2023]])</f>
        <v>209266.57947033536</v>
      </c>
    </row>
    <row r="311" spans="1:52" x14ac:dyDescent="0.3">
      <c r="A311" s="26">
        <f>VALUE(MID(Tabla3[[#This Row],[COD]],1,1))</f>
        <v>8</v>
      </c>
      <c r="B311" s="30"/>
      <c r="C311" s="6">
        <v>80102</v>
      </c>
      <c r="D311" s="22">
        <v>962.70431362807676</v>
      </c>
      <c r="E311" s="22">
        <v>284.35088851321325</v>
      </c>
      <c r="F311" s="22">
        <v>126.12032611208119</v>
      </c>
      <c r="G311" s="22">
        <v>47.523391225306241</v>
      </c>
      <c r="H311" s="22">
        <v>75.291974054535871</v>
      </c>
      <c r="I311" s="22">
        <v>203.81029930811758</v>
      </c>
      <c r="J311" s="22">
        <v>370.14319445431516</v>
      </c>
      <c r="K311" s="22">
        <v>299.6979086852096</v>
      </c>
      <c r="L311" s="22">
        <v>153.85292303870537</v>
      </c>
      <c r="M311" s="22">
        <v>271.58233764888303</v>
      </c>
      <c r="N311" s="22">
        <v>319.18655814601124</v>
      </c>
      <c r="O311" s="22">
        <v>539.79172707032615</v>
      </c>
      <c r="P311" s="22">
        <v>957.52351697447352</v>
      </c>
      <c r="Q311" s="4">
        <v>152.6648686168669</v>
      </c>
      <c r="R311" s="4">
        <v>605.50060073027032</v>
      </c>
      <c r="S311" s="20">
        <v>107.03988532672317</v>
      </c>
      <c r="T311" s="20">
        <v>587.33858651159562</v>
      </c>
      <c r="U311" s="20">
        <v>269.94828317231759</v>
      </c>
      <c r="V311" s="20">
        <v>86.329446522726045</v>
      </c>
      <c r="W311" s="20">
        <v>94.504279395643209</v>
      </c>
      <c r="X311" s="20">
        <v>63.852632691078938</v>
      </c>
      <c r="Y311" s="20">
        <v>-8.5661193416342059</v>
      </c>
      <c r="Z311" s="20">
        <v>137.90323593590878</v>
      </c>
      <c r="AA311" s="20">
        <v>182.48540576637672</v>
      </c>
      <c r="AB311" s="20">
        <v>204.68639582664343</v>
      </c>
      <c r="AC311" s="20">
        <v>120.60373292855388</v>
      </c>
      <c r="AD311" s="20">
        <v>-2.946701304371421</v>
      </c>
      <c r="AE311" s="20">
        <v>158.46514251333699</v>
      </c>
      <c r="AF311" s="20">
        <v>188.41849916274018</v>
      </c>
      <c r="AG311" s="9">
        <v>313.32989701863761</v>
      </c>
      <c r="AH311" s="8">
        <v>105.41063321310037</v>
      </c>
      <c r="AI311" s="20">
        <f>AVERAGE(Tabla3[[#This Row],[Emissions from degradation per capita 2010]:[Emissions from degradation per capita 2022]])</f>
        <v>354.73687375840416</v>
      </c>
      <c r="AJ311" s="20">
        <f>AVERAGE(Tabla3[[#This Row],[Net emissions from deforestation per capita tCO2  2010]:[Net emissions from deforestation per capita tCO2  2023]])</f>
        <v>156.43305036483136</v>
      </c>
      <c r="AK311" s="20">
        <v>491098.99387900589</v>
      </c>
      <c r="AL311" s="20">
        <v>2823336.58536124</v>
      </c>
      <c r="AM311" s="20">
        <v>1356760.0712240683</v>
      </c>
      <c r="AN311" s="20">
        <v>452797.9470116981</v>
      </c>
      <c r="AO311" s="20">
        <v>516371.3826177945</v>
      </c>
      <c r="AP311" s="20">
        <v>362874.51158340159</v>
      </c>
      <c r="AQ311" s="20">
        <v>-50557.236354325083</v>
      </c>
      <c r="AR311" s="20">
        <v>844105.70716369757</v>
      </c>
      <c r="AS311" s="20">
        <v>1156957.4725588283</v>
      </c>
      <c r="AT311" s="20">
        <v>1342538.0702269543</v>
      </c>
      <c r="AU311" s="20">
        <v>817452.10178973817</v>
      </c>
      <c r="AV311" s="20">
        <v>-20618.069026686833</v>
      </c>
      <c r="AW311" s="20">
        <v>1143484.4683762398</v>
      </c>
      <c r="AX311" s="20">
        <v>1400891.5412749732</v>
      </c>
      <c r="AY311" s="31">
        <f>AVERAGE(Tabla3[[#This Row],[Net emissions tCO2 2011]:[Net emissions tCO2 2013]])</f>
        <v>1544298.2011990023</v>
      </c>
      <c r="AZ311" s="31">
        <f>AVERAGE(Tabla3[[#This Row],[Net emissions tCO2 2021]:[Net emissions tCO2 2023]])</f>
        <v>841252.64687484212</v>
      </c>
    </row>
    <row r="312" spans="1:52" x14ac:dyDescent="0.3">
      <c r="A312" s="26">
        <f>VALUE(MID(Tabla3[[#This Row],[COD]],1,1))</f>
        <v>8</v>
      </c>
      <c r="B312" s="30"/>
      <c r="C312" s="7">
        <v>80201</v>
      </c>
      <c r="D312" s="22">
        <v>29.731518390491434</v>
      </c>
      <c r="E312" s="22">
        <v>13.626132649248568</v>
      </c>
      <c r="F312" s="22">
        <v>25.396659543766695</v>
      </c>
      <c r="G312" s="22">
        <v>7.1492050265289375</v>
      </c>
      <c r="H312" s="22">
        <v>8.6464332320722015</v>
      </c>
      <c r="I312" s="22">
        <v>9.3780965086959167</v>
      </c>
      <c r="J312" s="22">
        <v>11.377498680307216</v>
      </c>
      <c r="K312" s="22">
        <v>9.7473683688773516</v>
      </c>
      <c r="L312" s="22">
        <v>5.8242038519546311</v>
      </c>
      <c r="M312" s="22">
        <v>7.6251042104278524</v>
      </c>
      <c r="N312" s="22">
        <v>8.9649188453398949</v>
      </c>
      <c r="O312" s="22">
        <v>7.9410517864540582</v>
      </c>
      <c r="P312" s="22">
        <v>6.6124902253261029</v>
      </c>
      <c r="Q312" s="4">
        <v>15.390665739848068</v>
      </c>
      <c r="R312" s="4">
        <v>7.8394869523733517</v>
      </c>
      <c r="S312" s="20">
        <v>14.860623163358348</v>
      </c>
      <c r="T312" s="20">
        <v>38.413864465170313</v>
      </c>
      <c r="U312" s="20">
        <v>16.406220395137524</v>
      </c>
      <c r="V312" s="20">
        <v>7.4440485844784483</v>
      </c>
      <c r="W312" s="20">
        <v>20.250435449928037</v>
      </c>
      <c r="X312" s="20">
        <v>1.4455143256409653</v>
      </c>
      <c r="Y312" s="20">
        <v>6.3035849811392612</v>
      </c>
      <c r="Z312" s="20">
        <v>5.3587433942519827</v>
      </c>
      <c r="AA312" s="20">
        <v>1.4357260432187089</v>
      </c>
      <c r="AB312" s="20">
        <v>5.234580295148235</v>
      </c>
      <c r="AC312" s="20">
        <v>2.8474775420754939</v>
      </c>
      <c r="AD312" s="20">
        <v>3.138987922506796</v>
      </c>
      <c r="AE312" s="20">
        <v>-3.3463578799376146</v>
      </c>
      <c r="AF312" s="20">
        <v>3.0227681342393504</v>
      </c>
      <c r="AG312" s="9">
        <v>20.792452701528074</v>
      </c>
      <c r="AH312" s="8">
        <v>0.94080352127893585</v>
      </c>
      <c r="AI312" s="20">
        <f>AVERAGE(Tabla3[[#This Row],[Emissions from degradation per capita 2010]:[Emissions from degradation per capita 2022]])</f>
        <v>11.693898563037759</v>
      </c>
      <c r="AJ312" s="20">
        <f>AVERAGE(Tabla3[[#This Row],[Net emissions from deforestation per capita tCO2  2010]:[Net emissions from deforestation per capita tCO2  2023]])</f>
        <v>8.7725869154539904</v>
      </c>
      <c r="AK312" s="20">
        <v>1304093.9857005118</v>
      </c>
      <c r="AL312" s="20">
        <v>3424173.4645608165</v>
      </c>
      <c r="AM312" s="20">
        <v>1485156.6950494291</v>
      </c>
      <c r="AN312" s="20">
        <v>684175.06135082967</v>
      </c>
      <c r="AO312" s="20">
        <v>1889244.1248655862</v>
      </c>
      <c r="AP312" s="20">
        <v>136858.40532303532</v>
      </c>
      <c r="AQ312" s="20">
        <v>605541.28404318087</v>
      </c>
      <c r="AR312" s="20">
        <v>522198.82628306723</v>
      </c>
      <c r="AS312" s="20">
        <v>141897.11202943465</v>
      </c>
      <c r="AT312" s="20">
        <v>524593.93343887071</v>
      </c>
      <c r="AU312" s="20">
        <v>289309.41322995431</v>
      </c>
      <c r="AV312" s="20">
        <v>323274.94917520741</v>
      </c>
      <c r="AW312" s="20">
        <v>-349266.0646448487</v>
      </c>
      <c r="AX312" s="20">
        <v>319675.86680461676</v>
      </c>
      <c r="AY312" s="31">
        <f>AVERAGE(Tabla3[[#This Row],[Net emissions tCO2 2011]:[Net emissions tCO2 2013]])</f>
        <v>1864501.7403203584</v>
      </c>
      <c r="AZ312" s="31">
        <f>AVERAGE(Tabla3[[#This Row],[Net emissions tCO2 2021]:[Net emissions tCO2 2023]])</f>
        <v>97894.917111658491</v>
      </c>
    </row>
    <row r="313" spans="1:52" x14ac:dyDescent="0.3">
      <c r="A313" s="26">
        <f>VALUE(MID(Tabla3[[#This Row],[COD]],1,1))</f>
        <v>8</v>
      </c>
      <c r="B313" s="30"/>
      <c r="C313" s="6">
        <v>80202</v>
      </c>
      <c r="D313" s="22">
        <v>139.58055277607247</v>
      </c>
      <c r="E313" s="22">
        <v>82.600029143833595</v>
      </c>
      <c r="F313" s="22">
        <v>52.248420199150367</v>
      </c>
      <c r="G313" s="22">
        <v>26.188543297500782</v>
      </c>
      <c r="H313" s="22">
        <v>15.854874666782006</v>
      </c>
      <c r="I313" s="22">
        <v>36.611081243409778</v>
      </c>
      <c r="J313" s="22">
        <v>32.535096738316184</v>
      </c>
      <c r="K313" s="22">
        <v>22.531086692581543</v>
      </c>
      <c r="L313" s="22">
        <v>20.478591638271993</v>
      </c>
      <c r="M313" s="22">
        <v>24.131044239000854</v>
      </c>
      <c r="N313" s="22">
        <v>24.487160655654325</v>
      </c>
      <c r="O313" s="22">
        <v>31.275904676280284</v>
      </c>
      <c r="P313" s="22">
        <v>20.962799755057713</v>
      </c>
      <c r="Q313" s="4">
        <v>53.678997546828249</v>
      </c>
      <c r="R313" s="4">
        <v>25.575288362330777</v>
      </c>
      <c r="S313" s="20">
        <v>61.372763903100228</v>
      </c>
      <c r="T313" s="20">
        <v>74.037593442390005</v>
      </c>
      <c r="U313" s="20">
        <v>51.720557314795528</v>
      </c>
      <c r="V313" s="20">
        <v>16.289446780591298</v>
      </c>
      <c r="W313" s="20">
        <v>72.043532789187722</v>
      </c>
      <c r="X313" s="20">
        <v>4.1486454694088035</v>
      </c>
      <c r="Y313" s="20">
        <v>24.261690851499768</v>
      </c>
      <c r="Z313" s="20">
        <v>13.838159366654901</v>
      </c>
      <c r="AA313" s="20">
        <v>5.831138558530073</v>
      </c>
      <c r="AB313" s="20">
        <v>0.61029568059733141</v>
      </c>
      <c r="AC313" s="20">
        <v>11.530200484108009</v>
      </c>
      <c r="AD313" s="20">
        <v>9.0180448022117456</v>
      </c>
      <c r="AE313" s="20">
        <v>-7.0684069546618007</v>
      </c>
      <c r="AF313" s="20">
        <v>5.0314325142066343</v>
      </c>
      <c r="AG313" s="9">
        <v>47.346535318743442</v>
      </c>
      <c r="AH313" s="8">
        <v>2.3267161911164038</v>
      </c>
      <c r="AI313" s="20">
        <f>AVERAGE(Tabla3[[#This Row],[Emissions from degradation per capita 2010]:[Emissions from degradation per capita 2022]])</f>
        <v>40.729629670916296</v>
      </c>
      <c r="AJ313" s="20">
        <f>AVERAGE(Tabla3[[#This Row],[Net emissions from deforestation per capita tCO2  2010]:[Net emissions from deforestation per capita tCO2  2023]])</f>
        <v>24.476078214472885</v>
      </c>
      <c r="AK313" s="20">
        <v>2575078.4278462795</v>
      </c>
      <c r="AL313" s="20">
        <v>3100176.1502131964</v>
      </c>
      <c r="AM313" s="20">
        <v>2161246.9285133607</v>
      </c>
      <c r="AN313" s="20">
        <v>679286.2201974378</v>
      </c>
      <c r="AO313" s="20">
        <v>2998163.6605548365</v>
      </c>
      <c r="AP313" s="20">
        <v>172293.2463445476</v>
      </c>
      <c r="AQ313" s="20">
        <v>1005501.5156495564</v>
      </c>
      <c r="AR313" s="20">
        <v>572332.43324548006</v>
      </c>
      <c r="AS313" s="20">
        <v>240668.58172621171</v>
      </c>
      <c r="AT313" s="20">
        <v>25136.248196762288</v>
      </c>
      <c r="AU313" s="20">
        <v>473914.30029780744</v>
      </c>
      <c r="AV313" s="20">
        <v>369884.12560751697</v>
      </c>
      <c r="AW313" s="20">
        <v>-289309.89665430749</v>
      </c>
      <c r="AX313" s="20">
        <v>205508.86104276998</v>
      </c>
      <c r="AY313" s="31">
        <f>AVERAGE(Tabla3[[#This Row],[Net emissions tCO2 2011]:[Net emissions tCO2 2013]])</f>
        <v>1980236.4329746652</v>
      </c>
      <c r="AZ313" s="31">
        <f>AVERAGE(Tabla3[[#This Row],[Net emissions tCO2 2021]:[Net emissions tCO2 2023]])</f>
        <v>95361.029998659811</v>
      </c>
    </row>
    <row r="314" spans="1:52" x14ac:dyDescent="0.3">
      <c r="A314" s="26">
        <f>VALUE(MID(Tabla3[[#This Row],[COD]],1,1))</f>
        <v>8</v>
      </c>
      <c r="B314" s="30"/>
      <c r="C314" s="7">
        <v>80301</v>
      </c>
      <c r="D314" s="22">
        <v>893.77492328190431</v>
      </c>
      <c r="E314" s="22">
        <v>54.278659105425191</v>
      </c>
      <c r="F314" s="22">
        <v>105.05912146527635</v>
      </c>
      <c r="G314" s="22">
        <v>74.487045128092944</v>
      </c>
      <c r="H314" s="22">
        <v>44.246288214812971</v>
      </c>
      <c r="I314" s="22">
        <v>59.460618869975676</v>
      </c>
      <c r="J314" s="22">
        <v>116.68738504376597</v>
      </c>
      <c r="K314" s="22">
        <v>103.67726502196346</v>
      </c>
      <c r="L314" s="22">
        <v>55.746020184145578</v>
      </c>
      <c r="M314" s="22">
        <v>169.98583336977566</v>
      </c>
      <c r="N314" s="22">
        <v>80.420484229876621</v>
      </c>
      <c r="O314" s="22">
        <v>73.830348047967902</v>
      </c>
      <c r="P314" s="22">
        <v>196.5284741457881</v>
      </c>
      <c r="Q314" s="4">
        <v>77.941608566264833</v>
      </c>
      <c r="R314" s="4">
        <v>116.92643547454422</v>
      </c>
      <c r="S314" s="20">
        <v>149.89939607962302</v>
      </c>
      <c r="T314" s="20">
        <v>320.49916719313978</v>
      </c>
      <c r="U314" s="20">
        <v>129.48411260724961</v>
      </c>
      <c r="V314" s="20">
        <v>21.847223260482043</v>
      </c>
      <c r="W314" s="20">
        <v>71.953240883737564</v>
      </c>
      <c r="X314" s="20">
        <v>15.009203311980674</v>
      </c>
      <c r="Y314" s="20">
        <v>15.95670600641097</v>
      </c>
      <c r="Z314" s="20">
        <v>-2.8791551559792747</v>
      </c>
      <c r="AA314" s="20">
        <v>28.815925245408973</v>
      </c>
      <c r="AB314" s="20">
        <v>25.834281414040106</v>
      </c>
      <c r="AC314" s="20">
        <v>16.424338220751142</v>
      </c>
      <c r="AD314" s="20">
        <v>9.4821168892254545E-2</v>
      </c>
      <c r="AE314" s="20">
        <v>115.48513818162587</v>
      </c>
      <c r="AF314" s="20">
        <v>-42.454415532655744</v>
      </c>
      <c r="AG314" s="9">
        <v>156.66386610597564</v>
      </c>
      <c r="AH314" s="8">
        <v>23.82583611765769</v>
      </c>
      <c r="AI314" s="20">
        <f>AVERAGE(Tabla3[[#This Row],[Emissions from degradation per capita 2010]:[Emissions from degradation per capita 2022]])</f>
        <v>156.01403585452081</v>
      </c>
      <c r="AJ314" s="20">
        <f>AVERAGE(Tabla3[[#This Row],[Net emissions from deforestation per capita tCO2  2010]:[Net emissions from deforestation per capita tCO2  2023]])</f>
        <v>61.854998777479061</v>
      </c>
      <c r="AK314" s="20">
        <v>1821877.2599517382</v>
      </c>
      <c r="AL314" s="20">
        <v>3875155.4305322533</v>
      </c>
      <c r="AM314" s="20">
        <v>1557434.9064399982</v>
      </c>
      <c r="AN314" s="20">
        <v>261402.02631166764</v>
      </c>
      <c r="AO314" s="20">
        <v>856387.47299824446</v>
      </c>
      <c r="AP314" s="20">
        <v>177708.96721385117</v>
      </c>
      <c r="AQ314" s="20">
        <v>187922.12663750199</v>
      </c>
      <c r="AR314" s="20">
        <v>-33726.423497141222</v>
      </c>
      <c r="AS314" s="20">
        <v>335734.34503425995</v>
      </c>
      <c r="AT314" s="20">
        <v>299367.65302589675</v>
      </c>
      <c r="AU314" s="20">
        <v>189290.4979941569</v>
      </c>
      <c r="AV314" s="20">
        <v>1086.9350590119138</v>
      </c>
      <c r="AW314" s="20">
        <v>1316530.575270535</v>
      </c>
      <c r="AX314" s="20">
        <v>-481305.7088937182</v>
      </c>
      <c r="AY314" s="31">
        <f>AVERAGE(Tabla3[[#This Row],[Net emissions tCO2 2011]:[Net emissions tCO2 2013]])</f>
        <v>1897997.4544279731</v>
      </c>
      <c r="AZ314" s="31">
        <f>AVERAGE(Tabla3[[#This Row],[Net emissions tCO2 2021]:[Net emissions tCO2 2023]])</f>
        <v>278770.60047860956</v>
      </c>
    </row>
    <row r="315" spans="1:52" x14ac:dyDescent="0.3">
      <c r="A315" s="26">
        <f>VALUE(MID(Tabla3[[#This Row],[COD]],1,1))</f>
        <v>8</v>
      </c>
      <c r="B315" s="30"/>
      <c r="C315" s="6">
        <v>80302</v>
      </c>
      <c r="D315" s="22">
        <v>58.079006768696324</v>
      </c>
      <c r="E315" s="22">
        <v>6.4635651918382182</v>
      </c>
      <c r="F315" s="22">
        <v>8.650301076833868</v>
      </c>
      <c r="G315" s="22">
        <v>5.7212707873148849</v>
      </c>
      <c r="H315" s="22">
        <v>5.825424371086104</v>
      </c>
      <c r="I315" s="22">
        <v>6.517279993603279</v>
      </c>
      <c r="J315" s="22">
        <v>11.921230973392689</v>
      </c>
      <c r="K315" s="22">
        <v>7.0918638757190289</v>
      </c>
      <c r="L315" s="22">
        <v>12.090243751173052</v>
      </c>
      <c r="M315" s="22">
        <v>20.135863960358087</v>
      </c>
      <c r="N315" s="22">
        <v>12.347398089519789</v>
      </c>
      <c r="O315" s="22">
        <v>9.5278852324295382</v>
      </c>
      <c r="P315" s="22">
        <v>46.893120892158073</v>
      </c>
      <c r="Q315" s="4">
        <v>6.9450456853289912</v>
      </c>
      <c r="R315" s="4">
        <v>22.922801404702465</v>
      </c>
      <c r="S315" s="20">
        <v>18.199663419528669</v>
      </c>
      <c r="T315" s="20">
        <v>35.816318926762499</v>
      </c>
      <c r="U315" s="20">
        <v>18.732813450859588</v>
      </c>
      <c r="V315" s="20">
        <v>20.007775421987336</v>
      </c>
      <c r="W315" s="20">
        <v>33.831884478762859</v>
      </c>
      <c r="X315" s="20">
        <v>17.175930741126606</v>
      </c>
      <c r="Y315" s="20">
        <v>27.938758366305606</v>
      </c>
      <c r="Z315" s="20">
        <v>19.497870219229682</v>
      </c>
      <c r="AA315" s="20">
        <v>18.915119339602107</v>
      </c>
      <c r="AB315" s="20">
        <v>31.00167595208563</v>
      </c>
      <c r="AC315" s="20">
        <v>34.265577950182688</v>
      </c>
      <c r="AD315" s="20">
        <v>27.575112070533297</v>
      </c>
      <c r="AE315" s="20">
        <v>11.932720794393306</v>
      </c>
      <c r="AF315" s="20">
        <v>10.062248263863477</v>
      </c>
      <c r="AG315" s="9">
        <v>24.838372658761386</v>
      </c>
      <c r="AH315" s="8">
        <v>16.516375292117086</v>
      </c>
      <c r="AI315" s="20">
        <f>AVERAGE(Tabla3[[#This Row],[Emissions from degradation per capita 2010]:[Emissions from degradation per capita 2022]])</f>
        <v>16.251111920317147</v>
      </c>
      <c r="AJ315" s="20">
        <f>AVERAGE(Tabla3[[#This Row],[Net emissions from deforestation per capita tCO2  2010]:[Net emissions from deforestation per capita tCO2  2023]])</f>
        <v>23.210962099658815</v>
      </c>
      <c r="AK315" s="20">
        <v>727440.54687856091</v>
      </c>
      <c r="AL315" s="20">
        <v>1445904.7950734021</v>
      </c>
      <c r="AM315" s="20">
        <v>763718.0715780945</v>
      </c>
      <c r="AN315" s="20">
        <v>823680.09857237467</v>
      </c>
      <c r="AO315" s="20">
        <v>1406323.7740132145</v>
      </c>
      <c r="AP315" s="20">
        <v>720822.28541286034</v>
      </c>
      <c r="AQ315" s="20">
        <v>1183681.3757052696</v>
      </c>
      <c r="AR315" s="20">
        <v>833845.91779557662</v>
      </c>
      <c r="AS315" s="20">
        <v>816490.04141326458</v>
      </c>
      <c r="AT315" s="20">
        <v>1350588.0128526106</v>
      </c>
      <c r="AU315" s="20">
        <v>1506451.8690018319</v>
      </c>
      <c r="AV315" s="20">
        <v>1223342.2718971393</v>
      </c>
      <c r="AW315" s="20">
        <v>534144.38091942761</v>
      </c>
      <c r="AX315" s="20">
        <v>454441.31834086624</v>
      </c>
      <c r="AY315" s="31">
        <f>AVERAGE(Tabla3[[#This Row],[Net emissions tCO2 2011]:[Net emissions tCO2 2013]])</f>
        <v>1011100.9884079573</v>
      </c>
      <c r="AZ315" s="31">
        <f>AVERAGE(Tabla3[[#This Row],[Net emissions tCO2 2021]:[Net emissions tCO2 2023]])</f>
        <v>737309.32371914433</v>
      </c>
    </row>
    <row r="316" spans="1:52" x14ac:dyDescent="0.3">
      <c r="A316" s="26">
        <f>VALUE(MID(Tabla3[[#This Row],[COD]],1,1))</f>
        <v>8</v>
      </c>
      <c r="B316" s="30"/>
      <c r="C316" s="7">
        <v>80303</v>
      </c>
      <c r="D316" s="22">
        <v>561.47868463210079</v>
      </c>
      <c r="E316" s="22">
        <v>76.313469361610373</v>
      </c>
      <c r="F316" s="22">
        <v>109.49522986511046</v>
      </c>
      <c r="G316" s="22">
        <v>56.498397808858094</v>
      </c>
      <c r="H316" s="22">
        <v>39.983897220763104</v>
      </c>
      <c r="I316" s="22">
        <v>61.374146725016729</v>
      </c>
      <c r="J316" s="22">
        <v>96.512052700117763</v>
      </c>
      <c r="K316" s="22">
        <v>91.827378707927934</v>
      </c>
      <c r="L316" s="22">
        <v>59.640297799507493</v>
      </c>
      <c r="M316" s="22">
        <v>94.856888895310959</v>
      </c>
      <c r="N316" s="22">
        <v>74.636793066949451</v>
      </c>
      <c r="O316" s="22">
        <v>74.408390734571753</v>
      </c>
      <c r="P316" s="22">
        <v>85.77298453841145</v>
      </c>
      <c r="Q316" s="4">
        <v>80.769032345192969</v>
      </c>
      <c r="R316" s="4">
        <v>78.272722779977542</v>
      </c>
      <c r="S316" s="20">
        <v>23.184990134194578</v>
      </c>
      <c r="T316" s="20">
        <v>47.482701213565043</v>
      </c>
      <c r="U316" s="20">
        <v>12.38554732840192</v>
      </c>
      <c r="V316" s="20">
        <v>9.5626088161275309</v>
      </c>
      <c r="W316" s="20">
        <v>15.156990029302206</v>
      </c>
      <c r="X316" s="20">
        <v>11.646750284231855</v>
      </c>
      <c r="Y316" s="20">
        <v>5.3145492158304721</v>
      </c>
      <c r="Z316" s="20">
        <v>5.1906540761373314</v>
      </c>
      <c r="AA316" s="20">
        <v>14.384716787803827</v>
      </c>
      <c r="AB316" s="20">
        <v>13.087822929190864</v>
      </c>
      <c r="AC316" s="20">
        <v>15.172921536988044</v>
      </c>
      <c r="AD316" s="20">
        <v>9.4803120637316063</v>
      </c>
      <c r="AE316" s="20">
        <v>102.12725645641423</v>
      </c>
      <c r="AF316" s="20">
        <v>6.7086107446581691</v>
      </c>
      <c r="AG316" s="9">
        <v>23.159583440640862</v>
      </c>
      <c r="AH316" s="8">
        <v>39.468670531773256</v>
      </c>
      <c r="AI316" s="20">
        <f>AVERAGE(Tabla3[[#This Row],[Emissions from degradation per capita 2010]:[Emissions from degradation per capita 2022]])</f>
        <v>114.06143169663511</v>
      </c>
      <c r="AJ316" s="20">
        <f>AVERAGE(Tabla3[[#This Row],[Net emissions from deforestation per capita tCO2  2010]:[Net emissions from deforestation per capita tCO2  2023]])</f>
        <v>20.777602258326976</v>
      </c>
      <c r="AK316" s="20">
        <v>215458.11331707021</v>
      </c>
      <c r="AL316" s="20">
        <v>446764.73571843351</v>
      </c>
      <c r="AM316" s="20">
        <v>117959.95275569988</v>
      </c>
      <c r="AN316" s="20">
        <v>92183.548987469403</v>
      </c>
      <c r="AO316" s="20">
        <v>147856.43773584301</v>
      </c>
      <c r="AP316" s="20">
        <v>114965.07205565264</v>
      </c>
      <c r="AQ316" s="20">
        <v>53071.088469283095</v>
      </c>
      <c r="AR316" s="20">
        <v>52435.987477139322</v>
      </c>
      <c r="AS316" s="20">
        <v>146968.65142099169</v>
      </c>
      <c r="AT316" s="20">
        <v>135236.4743273292</v>
      </c>
      <c r="AU316" s="20">
        <v>158526.68421845109</v>
      </c>
      <c r="AV316" s="20">
        <v>100150.01664126069</v>
      </c>
      <c r="AW316" s="20">
        <v>1090616.9716980476</v>
      </c>
      <c r="AX316" s="20">
        <v>72419.452988584933</v>
      </c>
      <c r="AY316" s="31">
        <f>AVERAGE(Tabla3[[#This Row],[Net emissions tCO2 2011]:[Net emissions tCO2 2013]])</f>
        <v>218969.41248720093</v>
      </c>
      <c r="AZ316" s="31">
        <f>AVERAGE(Tabla3[[#This Row],[Net emissions tCO2 2021]:[Net emissions tCO2 2023]])</f>
        <v>421062.14710929774</v>
      </c>
    </row>
    <row r="317" spans="1:52" x14ac:dyDescent="0.3">
      <c r="A317" s="26">
        <f>VALUE(MID(Tabla3[[#This Row],[COD]],1,1))</f>
        <v>8</v>
      </c>
      <c r="B317" s="30"/>
      <c r="C317" s="6">
        <v>80304</v>
      </c>
      <c r="D317" s="22">
        <v>128.76199987879983</v>
      </c>
      <c r="E317" s="22">
        <v>3.9192499825795557</v>
      </c>
      <c r="F317" s="22">
        <v>8.6091615170272888</v>
      </c>
      <c r="G317" s="22">
        <v>6.0211142144729006</v>
      </c>
      <c r="H317" s="22">
        <v>8.5078240162096872</v>
      </c>
      <c r="I317" s="22">
        <v>3.9960249421903433</v>
      </c>
      <c r="J317" s="22">
        <v>6.2338556337735938</v>
      </c>
      <c r="K317" s="22">
        <v>8.4239693527707828</v>
      </c>
      <c r="L317" s="22">
        <v>14.334305019806918</v>
      </c>
      <c r="M317" s="22">
        <v>13.548023796845381</v>
      </c>
      <c r="N317" s="22">
        <v>15.758803765970105</v>
      </c>
      <c r="O317" s="22">
        <v>21.287433346509619</v>
      </c>
      <c r="P317" s="22">
        <v>24.415911096454277</v>
      </c>
      <c r="Q317" s="4">
        <v>6.1831752380265819</v>
      </c>
      <c r="R317" s="4">
        <v>20.487382736311332</v>
      </c>
      <c r="S317" s="20">
        <v>53.443164805074559</v>
      </c>
      <c r="T317" s="20">
        <v>27.840970213048497</v>
      </c>
      <c r="U317" s="20">
        <v>14.529040193415407</v>
      </c>
      <c r="V317" s="20">
        <v>27.92117964551074</v>
      </c>
      <c r="W317" s="20">
        <v>97.406431601105581</v>
      </c>
      <c r="X317" s="20">
        <v>28.499780874785099</v>
      </c>
      <c r="Y317" s="20">
        <v>19.049879258090296</v>
      </c>
      <c r="Z317" s="20">
        <v>17.668938199243247</v>
      </c>
      <c r="AA317" s="20">
        <v>24.361027142482016</v>
      </c>
      <c r="AB317" s="20">
        <v>35.219608748678247</v>
      </c>
      <c r="AC317" s="20">
        <v>31.945290857098705</v>
      </c>
      <c r="AD317" s="20">
        <v>25.892224481911953</v>
      </c>
      <c r="AE317" s="20">
        <v>1.5819362687620033</v>
      </c>
      <c r="AF317" s="20">
        <v>10.819905651557319</v>
      </c>
      <c r="AG317" s="9">
        <v>23.372188473638403</v>
      </c>
      <c r="AH317" s="8">
        <v>12.748375932676089</v>
      </c>
      <c r="AI317" s="20">
        <f>AVERAGE(Tabla3[[#This Row],[Emissions from degradation per capita 2010]:[Emissions from degradation per capita 2022]])</f>
        <v>20.293667427954635</v>
      </c>
      <c r="AJ317" s="20">
        <f>AVERAGE(Tabla3[[#This Row],[Net emissions from deforestation per capita tCO2  2010]:[Net emissions from deforestation per capita tCO2  2023]])</f>
        <v>29.727098424340255</v>
      </c>
      <c r="AK317" s="20">
        <v>1001364.578952682</v>
      </c>
      <c r="AL317" s="20">
        <v>526194.33702661656</v>
      </c>
      <c r="AM317" s="20">
        <v>276967.09320707788</v>
      </c>
      <c r="AN317" s="20">
        <v>536812.59986458952</v>
      </c>
      <c r="AO317" s="20">
        <v>1888613.3023138361</v>
      </c>
      <c r="AP317" s="20">
        <v>557227.71566379827</v>
      </c>
      <c r="AQ317" s="20">
        <v>375568.36957325018</v>
      </c>
      <c r="AR317" s="20">
        <v>351223.15352455724</v>
      </c>
      <c r="AS317" s="20">
        <v>488219.34496248205</v>
      </c>
      <c r="AT317" s="20">
        <v>711541.75554954656</v>
      </c>
      <c r="AU317" s="20">
        <v>650597.79359567224</v>
      </c>
      <c r="AV317" s="20">
        <v>531541.47638917051</v>
      </c>
      <c r="AW317" s="20">
        <v>32733.425273223373</v>
      </c>
      <c r="AX317" s="20">
        <v>225649.13236322787</v>
      </c>
      <c r="AY317" s="31">
        <f>AVERAGE(Tabla3[[#This Row],[Net emissions tCO2 2011]:[Net emissions tCO2 2013]])</f>
        <v>446658.01003276132</v>
      </c>
      <c r="AZ317" s="31">
        <f>AVERAGE(Tabla3[[#This Row],[Net emissions tCO2 2021]:[Net emissions tCO2 2023]])</f>
        <v>263308.01134187396</v>
      </c>
    </row>
    <row r="318" spans="1:52" x14ac:dyDescent="0.3">
      <c r="A318" s="26">
        <f>VALUE(MID(Tabla3[[#This Row],[COD]],1,1))</f>
        <v>8</v>
      </c>
      <c r="B318" s="30"/>
      <c r="C318" s="7">
        <v>80401</v>
      </c>
      <c r="D318" s="22">
        <v>608.0913654611752</v>
      </c>
      <c r="E318" s="22">
        <v>26.378726393018866</v>
      </c>
      <c r="F318" s="22">
        <v>20.549740919274651</v>
      </c>
      <c r="G318" s="22">
        <v>21.812951682110032</v>
      </c>
      <c r="H318" s="22">
        <v>12.200977007019935</v>
      </c>
      <c r="I318" s="22">
        <v>23.869533753625429</v>
      </c>
      <c r="J318" s="22">
        <v>61.273804640332699</v>
      </c>
      <c r="K318" s="22">
        <v>33.825596976250118</v>
      </c>
      <c r="L318" s="22">
        <v>52.044106012998633</v>
      </c>
      <c r="M318" s="22">
        <v>115.74474530193555</v>
      </c>
      <c r="N318" s="22">
        <v>59.560103286521361</v>
      </c>
      <c r="O318" s="22">
        <v>36.247970126362276</v>
      </c>
      <c r="P318" s="22">
        <v>175.83098717464173</v>
      </c>
      <c r="Q318" s="4">
        <v>22.91380633146785</v>
      </c>
      <c r="R318" s="4">
        <v>90.546353529175121</v>
      </c>
      <c r="S318" s="20">
        <v>92.905248991180386</v>
      </c>
      <c r="T318" s="20">
        <v>217.27662153165022</v>
      </c>
      <c r="U318" s="20">
        <v>116.02321703965011</v>
      </c>
      <c r="V318" s="20">
        <v>41.481309494227013</v>
      </c>
      <c r="W318" s="20">
        <v>108.65216570652893</v>
      </c>
      <c r="X318" s="20">
        <v>33.781029279809182</v>
      </c>
      <c r="Y318" s="20">
        <v>58.763845955042136</v>
      </c>
      <c r="Z318" s="20">
        <v>14.329376331575913</v>
      </c>
      <c r="AA318" s="20">
        <v>22.111993775630278</v>
      </c>
      <c r="AB318" s="20">
        <v>96.021497075512826</v>
      </c>
      <c r="AC318" s="20">
        <v>59.168966379915219</v>
      </c>
      <c r="AD318" s="20">
        <v>7.2521168221728454</v>
      </c>
      <c r="AE318" s="20">
        <v>256.81721664166827</v>
      </c>
      <c r="AF318" s="20">
        <v>0.82496651911097507</v>
      </c>
      <c r="AG318" s="9">
        <v>124.87695115530352</v>
      </c>
      <c r="AH318" s="8">
        <v>88.243161507669257</v>
      </c>
      <c r="AI318" s="20">
        <f>AVERAGE(Tabla3[[#This Row],[Emissions from degradation per capita 2010]:[Emissions from degradation per capita 2022]])</f>
        <v>95.956200671943577</v>
      </c>
      <c r="AJ318" s="20">
        <f>AVERAGE(Tabla3[[#This Row],[Net emissions from deforestation per capita tCO2  2010]:[Net emissions from deforestation per capita tCO2  2023]])</f>
        <v>80.386397967405301</v>
      </c>
      <c r="AK318" s="20">
        <v>1557370.6888391569</v>
      </c>
      <c r="AL318" s="20">
        <v>3662849.2857805593</v>
      </c>
      <c r="AM318" s="20">
        <v>1967057.6216902279</v>
      </c>
      <c r="AN318" s="20">
        <v>707256.32687657059</v>
      </c>
      <c r="AO318" s="20">
        <v>1862841.3810384385</v>
      </c>
      <c r="AP318" s="20">
        <v>582418.7258131901</v>
      </c>
      <c r="AQ318" s="20">
        <v>1018788.7973225655</v>
      </c>
      <c r="AR318" s="20">
        <v>249789.68821203132</v>
      </c>
      <c r="AS318" s="20">
        <v>387579.02689924755</v>
      </c>
      <c r="AT318" s="20">
        <v>1692282.864458838</v>
      </c>
      <c r="AU318" s="20">
        <v>1048414.9152857177</v>
      </c>
      <c r="AV318" s="20">
        <v>129196.46118700923</v>
      </c>
      <c r="AW318" s="20">
        <v>4599853.1672689207</v>
      </c>
      <c r="AX318" s="20">
        <v>14854.347143112216</v>
      </c>
      <c r="AY318" s="31">
        <f>AVERAGE(Tabla3[[#This Row],[Net emissions tCO2 2011]:[Net emissions tCO2 2013]])</f>
        <v>2112387.7447824525</v>
      </c>
      <c r="AZ318" s="31">
        <f>AVERAGE(Tabla3[[#This Row],[Net emissions tCO2 2021]:[Net emissions tCO2 2023]])</f>
        <v>1581301.3251996804</v>
      </c>
    </row>
    <row r="319" spans="1:52" x14ac:dyDescent="0.3">
      <c r="A319" s="26">
        <f>VALUE(MID(Tabla3[[#This Row],[COD]],1,1))</f>
        <v>8</v>
      </c>
      <c r="B319" s="30"/>
      <c r="C319" s="6">
        <v>80402</v>
      </c>
      <c r="D319" s="22">
        <v>1678.8282660224097</v>
      </c>
      <c r="E319" s="22">
        <v>461.54666432403536</v>
      </c>
      <c r="F319" s="22">
        <v>438.60687666669099</v>
      </c>
      <c r="G319" s="22">
        <v>469.13357517063093</v>
      </c>
      <c r="H319" s="22">
        <v>175.09360012627354</v>
      </c>
      <c r="I319" s="22">
        <v>241.24725134860262</v>
      </c>
      <c r="J319" s="22">
        <v>773.27462946603885</v>
      </c>
      <c r="K319" s="22">
        <v>550.30259007133589</v>
      </c>
      <c r="L319" s="22">
        <v>241.39556058975134</v>
      </c>
      <c r="M319" s="22">
        <v>324.31304816656285</v>
      </c>
      <c r="N319" s="22">
        <v>653.92507937366963</v>
      </c>
      <c r="O319" s="22">
        <v>449.39898369066498</v>
      </c>
      <c r="P319" s="22">
        <v>413.08899899589579</v>
      </c>
      <c r="Q319" s="4">
        <v>456.42903872045241</v>
      </c>
      <c r="R319" s="4">
        <v>505.47102068674343</v>
      </c>
      <c r="S319" s="20">
        <v>157.81514516305154</v>
      </c>
      <c r="T319" s="20">
        <v>128.13279484718709</v>
      </c>
      <c r="U319" s="20">
        <v>76.190597494814355</v>
      </c>
      <c r="V319" s="20">
        <v>33.781817998814375</v>
      </c>
      <c r="W319" s="20">
        <v>170.66235277615365</v>
      </c>
      <c r="X319" s="20">
        <v>33.757196069483555</v>
      </c>
      <c r="Y319" s="20">
        <v>85.887606918077822</v>
      </c>
      <c r="Z319" s="20">
        <v>23.970325438713619</v>
      </c>
      <c r="AA319" s="20">
        <v>10.121831807933713</v>
      </c>
      <c r="AB319" s="20">
        <v>17.006805675949419</v>
      </c>
      <c r="AC319" s="20">
        <v>67.274588701776111</v>
      </c>
      <c r="AD319" s="20">
        <v>1.5812041269351296</v>
      </c>
      <c r="AE319" s="20">
        <v>136.28460973534754</v>
      </c>
      <c r="AF319" s="20">
        <v>19.259543389612961</v>
      </c>
      <c r="AG319" s="9">
        <v>79.375254735295314</v>
      </c>
      <c r="AH319" s="8">
        <v>52.37511908396521</v>
      </c>
      <c r="AI319" s="20">
        <f>AVERAGE(Tabla3[[#This Row],[Emissions from degradation per capita 2010]:[Emissions from degradation per capita 2022]])</f>
        <v>528.47347107788949</v>
      </c>
      <c r="AJ319" s="20">
        <f>AVERAGE(Tabla3[[#This Row],[Net emissions from deforestation per capita tCO2  2010]:[Net emissions from deforestation per capita tCO2  2023]])</f>
        <v>68.694744295989366</v>
      </c>
      <c r="AK319" s="20">
        <v>963777.09151075582</v>
      </c>
      <c r="AL319" s="20">
        <v>798907.97587221139</v>
      </c>
      <c r="AM319" s="20">
        <v>484724.58126200893</v>
      </c>
      <c r="AN319" s="20">
        <v>219210.21699430648</v>
      </c>
      <c r="AO319" s="20">
        <v>1129272.7883198087</v>
      </c>
      <c r="AP319" s="20">
        <v>227658.5302925971</v>
      </c>
      <c r="AQ319" s="20">
        <v>590133.74713411275</v>
      </c>
      <c r="AR319" s="20">
        <v>167768.30774555661</v>
      </c>
      <c r="AS319" s="20">
        <v>72128.173463335639</v>
      </c>
      <c r="AT319" s="20">
        <v>123350.36156766114</v>
      </c>
      <c r="AU319" s="20">
        <v>496553.7392078095</v>
      </c>
      <c r="AV319" s="20">
        <v>11871.680585028953</v>
      </c>
      <c r="AW319" s="20">
        <v>1040532.9953293784</v>
      </c>
      <c r="AX319" s="20">
        <v>149511.83533356542</v>
      </c>
      <c r="AY319" s="31">
        <f>AVERAGE(Tabla3[[#This Row],[Net emissions tCO2 2011]:[Net emissions tCO2 2013]])</f>
        <v>500947.59137617564</v>
      </c>
      <c r="AZ319" s="31">
        <f>AVERAGE(Tabla3[[#This Row],[Net emissions tCO2 2021]:[Net emissions tCO2 2023]])</f>
        <v>400638.83708265756</v>
      </c>
    </row>
    <row r="320" spans="1:52" x14ac:dyDescent="0.3">
      <c r="A320" s="26">
        <f>VALUE(MID(Tabla3[[#This Row],[COD]],1,1))</f>
        <v>8</v>
      </c>
      <c r="B320" s="30"/>
      <c r="C320" s="7">
        <v>80501</v>
      </c>
      <c r="D320" s="22">
        <v>134.19418565546565</v>
      </c>
      <c r="E320" s="22">
        <v>122.86082746265947</v>
      </c>
      <c r="F320" s="22">
        <v>19.322342907212914</v>
      </c>
      <c r="G320" s="22">
        <v>14.39810693596753</v>
      </c>
      <c r="H320" s="22">
        <v>5.44746759824391</v>
      </c>
      <c r="I320" s="22">
        <v>15.526707211449118</v>
      </c>
      <c r="J320" s="22">
        <v>46.982752966583583</v>
      </c>
      <c r="K320" s="22">
        <v>47.298463612624282</v>
      </c>
      <c r="L320" s="22">
        <v>46.345039031577222</v>
      </c>
      <c r="M320" s="22">
        <v>100.72433998366047</v>
      </c>
      <c r="N320" s="22">
        <v>41.866810785397867</v>
      </c>
      <c r="O320" s="22">
        <v>28.113942490735713</v>
      </c>
      <c r="P320" s="22">
        <v>191.84276180017446</v>
      </c>
      <c r="Q320" s="4">
        <v>52.193759101946632</v>
      </c>
      <c r="R320" s="4">
        <v>87.274505025436</v>
      </c>
      <c r="S320" s="20">
        <v>35.5404388539976</v>
      </c>
      <c r="T320" s="20">
        <v>22.440599908607599</v>
      </c>
      <c r="U320" s="20">
        <v>73.910379593683373</v>
      </c>
      <c r="V320" s="20">
        <v>35.012829982325535</v>
      </c>
      <c r="W320" s="20">
        <v>56.43047382217015</v>
      </c>
      <c r="X320" s="20">
        <v>26.3467331375229</v>
      </c>
      <c r="Y320" s="20">
        <v>2.5710736081753338</v>
      </c>
      <c r="Z320" s="20">
        <v>13.765787276578456</v>
      </c>
      <c r="AA320" s="20">
        <v>22.679094467985241</v>
      </c>
      <c r="AB320" s="20">
        <v>5.4261539549426914</v>
      </c>
      <c r="AC320" s="20">
        <v>1.2616948799606629</v>
      </c>
      <c r="AD320" s="20">
        <v>9.0991108871825599</v>
      </c>
      <c r="AE320" s="20">
        <v>113.47337344248922</v>
      </c>
      <c r="AF320" s="20">
        <v>39.38542091645386</v>
      </c>
      <c r="AG320" s="9">
        <v>45.652099955611043</v>
      </c>
      <c r="AH320" s="8">
        <v>55.286146673994807</v>
      </c>
      <c r="AI320" s="20">
        <f>AVERAGE(Tabla3[[#This Row],[Emissions from degradation per capita 2010]:[Emissions from degradation per capita 2022]])</f>
        <v>62.68644218782709</v>
      </c>
      <c r="AJ320" s="20">
        <f>AVERAGE(Tabla3[[#This Row],[Net emissions from deforestation per capita tCO2  2010]:[Net emissions from deforestation per capita tCO2  2023]])</f>
        <v>32.667368909433947</v>
      </c>
      <c r="AK320" s="20">
        <v>807158.90681313956</v>
      </c>
      <c r="AL320" s="20">
        <v>507830.77593178995</v>
      </c>
      <c r="AM320" s="20">
        <v>1666605.1494579664</v>
      </c>
      <c r="AN320" s="20">
        <v>786668.26404289017</v>
      </c>
      <c r="AO320" s="20">
        <v>1263309.0174569231</v>
      </c>
      <c r="AP320" s="20">
        <v>587690.22936558584</v>
      </c>
      <c r="AQ320" s="20">
        <v>57142.110941696796</v>
      </c>
      <c r="AR320" s="20">
        <v>304829.59345255332</v>
      </c>
      <c r="AS320" s="20">
        <v>500391.54034162639</v>
      </c>
      <c r="AT320" s="20">
        <v>119283.14239150519</v>
      </c>
      <c r="AU320" s="20">
        <v>27633.641260898439</v>
      </c>
      <c r="AV320" s="20">
        <v>198551.69866921066</v>
      </c>
      <c r="AW320" s="20">
        <v>2466911.1386397155</v>
      </c>
      <c r="AX320" s="20">
        <v>853048.83162947418</v>
      </c>
      <c r="AY320" s="31">
        <f>AVERAGE(Tabla3[[#This Row],[Net emissions tCO2 2011]:[Net emissions tCO2 2013]])</f>
        <v>987034.72981088224</v>
      </c>
      <c r="AZ320" s="31">
        <f>AVERAGE(Tabla3[[#This Row],[Net emissions tCO2 2021]:[Net emissions tCO2 2023]])</f>
        <v>1172837.2229794667</v>
      </c>
    </row>
    <row r="321" spans="1:52" x14ac:dyDescent="0.3">
      <c r="A321" s="26">
        <f>VALUE(MID(Tabla3[[#This Row],[COD]],1,1))</f>
        <v>8</v>
      </c>
      <c r="B321" s="30"/>
      <c r="C321" s="6">
        <v>80601</v>
      </c>
      <c r="D321" s="22">
        <v>685.4236015117425</v>
      </c>
      <c r="E321" s="22">
        <v>238.21476805648345</v>
      </c>
      <c r="F321" s="22">
        <v>108.76923965110407</v>
      </c>
      <c r="G321" s="22">
        <v>28.504097004965029</v>
      </c>
      <c r="H321" s="22">
        <v>27.827476865022479</v>
      </c>
      <c r="I321" s="22">
        <v>152.26062613530499</v>
      </c>
      <c r="J321" s="22">
        <v>222.80743603090741</v>
      </c>
      <c r="K321" s="22">
        <v>80.648251671131874</v>
      </c>
      <c r="L321" s="22">
        <v>95.703748892594874</v>
      </c>
      <c r="M321" s="22">
        <v>395.09266769436965</v>
      </c>
      <c r="N321" s="22">
        <v>166.42946093583089</v>
      </c>
      <c r="O321" s="22">
        <v>224.86726177756432</v>
      </c>
      <c r="P321" s="22">
        <v>247.75045137961376</v>
      </c>
      <c r="Q321" s="4">
        <v>125.16270157085086</v>
      </c>
      <c r="R321" s="4">
        <v>213.01572469766964</v>
      </c>
      <c r="S321" s="20">
        <v>457.61476234455688</v>
      </c>
      <c r="T321" s="20">
        <v>130.46375371030737</v>
      </c>
      <c r="U321" s="20">
        <v>347.92669390266792</v>
      </c>
      <c r="V321" s="20">
        <v>64.184458211307444</v>
      </c>
      <c r="W321" s="20">
        <v>162.81410550863953</v>
      </c>
      <c r="X321" s="20">
        <v>24.448413283927721</v>
      </c>
      <c r="Y321" s="20">
        <v>3.2890971759982071</v>
      </c>
      <c r="Z321" s="20">
        <v>46.974508751316826</v>
      </c>
      <c r="AA321" s="20">
        <v>77.969536938214503</v>
      </c>
      <c r="AB321" s="20">
        <v>83.829877092808076</v>
      </c>
      <c r="AC321" s="20">
        <v>35.65798955650007</v>
      </c>
      <c r="AD321" s="20">
        <v>17.922650900346365</v>
      </c>
      <c r="AE321" s="20">
        <v>53.235865654360943</v>
      </c>
      <c r="AF321" s="20">
        <v>13.575580384114307</v>
      </c>
      <c r="AG321" s="9">
        <v>179.37993320933484</v>
      </c>
      <c r="AH321" s="8">
        <v>27.905474961692921</v>
      </c>
      <c r="AI321" s="20">
        <f>AVERAGE(Tabla3[[#This Row],[Emissions from degradation per capita 2010]:[Emissions from degradation per capita 2022]])</f>
        <v>205.71531443127964</v>
      </c>
      <c r="AJ321" s="20">
        <f>AVERAGE(Tabla3[[#This Row],[Net emissions from deforestation per capita tCO2  2010]:[Net emissions from deforestation per capita tCO2  2023]])</f>
        <v>108.56480667250472</v>
      </c>
      <c r="AK321" s="20">
        <v>1562754.4134066617</v>
      </c>
      <c r="AL321" s="20">
        <v>453361.54414331808</v>
      </c>
      <c r="AM321" s="20">
        <v>1230268.7896398338</v>
      </c>
      <c r="AN321" s="20">
        <v>230871.49618607288</v>
      </c>
      <c r="AO321" s="20">
        <v>595411.18384509475</v>
      </c>
      <c r="AP321" s="20">
        <v>90899.200589643267</v>
      </c>
      <c r="AQ321" s="20">
        <v>12426.209130921226</v>
      </c>
      <c r="AR321" s="20">
        <v>180335.1390963053</v>
      </c>
      <c r="AS321" s="20">
        <v>304081.19405903656</v>
      </c>
      <c r="AT321" s="20">
        <v>331966.31328751997</v>
      </c>
      <c r="AU321" s="20">
        <v>143380.77600668679</v>
      </c>
      <c r="AV321" s="20">
        <v>73142.338324313518</v>
      </c>
      <c r="AW321" s="20">
        <v>220502.95554036304</v>
      </c>
      <c r="AX321" s="20">
        <v>57044.588774048316</v>
      </c>
      <c r="AY321" s="31">
        <f>AVERAGE(Tabla3[[#This Row],[Net emissions tCO2 2011]:[Net emissions tCO2 2013]])</f>
        <v>638167.27665640833</v>
      </c>
      <c r="AZ321" s="31">
        <f>AVERAGE(Tabla3[[#This Row],[Net emissions tCO2 2021]:[Net emissions tCO2 2023]])</f>
        <v>116896.62754624162</v>
      </c>
    </row>
    <row r="322" spans="1:52" x14ac:dyDescent="0.3">
      <c r="A322" s="26">
        <f>VALUE(MID(Tabla3[[#This Row],[COD]],1,1))</f>
        <v>8</v>
      </c>
      <c r="B322" s="30"/>
      <c r="C322" s="7">
        <v>80602</v>
      </c>
      <c r="D322" s="22">
        <v>248.42388488364801</v>
      </c>
      <c r="E322" s="22">
        <v>294.33525370859462</v>
      </c>
      <c r="F322" s="22">
        <v>19.90910269999906</v>
      </c>
      <c r="G322" s="22">
        <v>22.300117254373699</v>
      </c>
      <c r="H322" s="22">
        <v>53.427648172279369</v>
      </c>
      <c r="I322" s="22">
        <v>54.03940261487184</v>
      </c>
      <c r="J322" s="22">
        <v>249.13502833005029</v>
      </c>
      <c r="K322" s="22">
        <v>94.083545036931952</v>
      </c>
      <c r="L322" s="22">
        <v>42.214420150898334</v>
      </c>
      <c r="M322" s="22">
        <v>81.454578628971007</v>
      </c>
      <c r="N322" s="22">
        <v>94.494375427686833</v>
      </c>
      <c r="O322" s="22">
        <v>270.19265231575451</v>
      </c>
      <c r="P322" s="22">
        <v>252.74982215472139</v>
      </c>
      <c r="Q322" s="4">
        <v>112.18149122098912</v>
      </c>
      <c r="R322" s="4">
        <v>205.81228329938759</v>
      </c>
      <c r="S322" s="20">
        <v>70.724487146590249</v>
      </c>
      <c r="T322" s="20">
        <v>158.00923100114557</v>
      </c>
      <c r="U322" s="20">
        <v>130.94586589787045</v>
      </c>
      <c r="V322" s="20">
        <v>48.949742927884607</v>
      </c>
      <c r="W322" s="20">
        <v>154.84757113552342</v>
      </c>
      <c r="X322" s="20">
        <v>70.246143234294038</v>
      </c>
      <c r="Y322" s="20">
        <v>118.14945430373743</v>
      </c>
      <c r="Z322" s="20">
        <v>117.90478427608028</v>
      </c>
      <c r="AA322" s="20">
        <v>94.517050138131026</v>
      </c>
      <c r="AB322" s="20">
        <v>95.39121190132137</v>
      </c>
      <c r="AC322" s="20">
        <v>86.526471739888819</v>
      </c>
      <c r="AD322" s="20">
        <v>90.968895931355874</v>
      </c>
      <c r="AE322" s="20">
        <v>136.22935010723185</v>
      </c>
      <c r="AF322" s="20">
        <v>123.21333312537286</v>
      </c>
      <c r="AG322" s="9">
        <v>112.88716565493037</v>
      </c>
      <c r="AH322" s="8">
        <v>117.0653188314235</v>
      </c>
      <c r="AI322" s="20">
        <f>AVERAGE(Tabla3[[#This Row],[Emissions from degradation per capita 2010]:[Emissions from degradation per capita 2022]])</f>
        <v>136.67383318298315</v>
      </c>
      <c r="AJ322" s="20">
        <f>AVERAGE(Tabla3[[#This Row],[Net emissions from deforestation per capita tCO2  2010]:[Net emissions from deforestation per capita tCO2  2023]])</f>
        <v>106.90168520474484</v>
      </c>
      <c r="AK322" s="20">
        <v>864819.02882850554</v>
      </c>
      <c r="AL322" s="20">
        <v>1970691.1290462876</v>
      </c>
      <c r="AM322" s="20">
        <v>1664976.6848914227</v>
      </c>
      <c r="AN322" s="20">
        <v>634290.7688595287</v>
      </c>
      <c r="AO322" s="20">
        <v>2044297.6341311801</v>
      </c>
      <c r="AP322" s="20">
        <v>944459.39578508341</v>
      </c>
      <c r="AQ322" s="20">
        <v>1617229.730509558</v>
      </c>
      <c r="AR322" s="20">
        <v>1642649.4545343504</v>
      </c>
      <c r="AS322" s="20">
        <v>1339779.1857080073</v>
      </c>
      <c r="AT322" s="20">
        <v>1375350.4931932515</v>
      </c>
      <c r="AU322" s="20">
        <v>1268651.1286502499</v>
      </c>
      <c r="AV322" s="20">
        <v>1355891.3938568593</v>
      </c>
      <c r="AW322" s="20">
        <v>2063602.1954243481</v>
      </c>
      <c r="AX322" s="20">
        <v>1896499.623465739</v>
      </c>
      <c r="AY322" s="31">
        <f>AVERAGE(Tabla3[[#This Row],[Net emissions tCO2 2011]:[Net emissions tCO2 2013]])</f>
        <v>1423319.5275990798</v>
      </c>
      <c r="AZ322" s="31">
        <f>AVERAGE(Tabla3[[#This Row],[Net emissions tCO2 2021]:[Net emissions tCO2 2023]])</f>
        <v>1771997.7375823155</v>
      </c>
    </row>
    <row r="323" spans="1:52" x14ac:dyDescent="0.3">
      <c r="A323" s="26">
        <f>VALUE(MID(Tabla3[[#This Row],[COD]],1,1))</f>
        <v>8</v>
      </c>
      <c r="B323" s="30"/>
      <c r="C323" s="6">
        <v>80701</v>
      </c>
      <c r="D323" s="22">
        <v>233.45107771327486</v>
      </c>
      <c r="E323" s="22">
        <v>81.98293572066099</v>
      </c>
      <c r="F323" s="22">
        <v>157.46185306998876</v>
      </c>
      <c r="G323" s="22">
        <v>141.12433966031367</v>
      </c>
      <c r="H323" s="22">
        <v>11.96717255051283</v>
      </c>
      <c r="I323" s="22">
        <v>166.00829316400291</v>
      </c>
      <c r="J323" s="22">
        <v>247.12458488399827</v>
      </c>
      <c r="K323" s="22">
        <v>116.31957169126038</v>
      </c>
      <c r="L323" s="22">
        <v>50.480300924591518</v>
      </c>
      <c r="M323" s="22">
        <v>129.77811282796222</v>
      </c>
      <c r="N323" s="22">
        <v>455.57624453756563</v>
      </c>
      <c r="O323" s="22">
        <v>88.156277700490406</v>
      </c>
      <c r="P323" s="22">
        <v>358.59475297142416</v>
      </c>
      <c r="Q323" s="4">
        <v>126.85637615032113</v>
      </c>
      <c r="R323" s="4">
        <v>300.77575840316007</v>
      </c>
      <c r="S323" s="20">
        <v>49.415139678058942</v>
      </c>
      <c r="T323" s="20">
        <v>159.67119356856307</v>
      </c>
      <c r="U323" s="20">
        <v>86.277209415164975</v>
      </c>
      <c r="V323" s="20">
        <v>33.819473175158478</v>
      </c>
      <c r="W323" s="20">
        <v>202.03423568470413</v>
      </c>
      <c r="X323" s="20">
        <v>27.141853387100209</v>
      </c>
      <c r="Y323" s="20">
        <v>24.080549812412908</v>
      </c>
      <c r="Z323" s="20">
        <v>31.846711809117874</v>
      </c>
      <c r="AA323" s="20">
        <v>32.600390348747588</v>
      </c>
      <c r="AB323" s="20">
        <v>40.359029243430165</v>
      </c>
      <c r="AC323" s="20">
        <v>37.652035468335775</v>
      </c>
      <c r="AD323" s="20">
        <v>22.6580540050455</v>
      </c>
      <c r="AE323" s="20">
        <v>119.09622744700634</v>
      </c>
      <c r="AF323" s="20">
        <v>41.926385341342701</v>
      </c>
      <c r="AG323" s="9">
        <v>93.263647787989058</v>
      </c>
      <c r="AH323" s="8">
        <v>61.226888931131505</v>
      </c>
      <c r="AI323" s="20">
        <f>AVERAGE(Tabla3[[#This Row],[Emissions from degradation per capita 2010]:[Emissions from degradation per capita 2022]])</f>
        <v>172.15580903200356</v>
      </c>
      <c r="AJ323" s="20">
        <f>AVERAGE(Tabla3[[#This Row],[Net emissions from deforestation per capita tCO2  2010]:[Net emissions from deforestation per capita tCO2  2023]])</f>
        <v>64.898463456013474</v>
      </c>
      <c r="AK323" s="20">
        <v>342348.08768959233</v>
      </c>
      <c r="AL323" s="20">
        <v>1105403.6730751621</v>
      </c>
      <c r="AM323" s="20">
        <v>596779.45752469613</v>
      </c>
      <c r="AN323" s="20">
        <v>233760.19858669539</v>
      </c>
      <c r="AO323" s="20">
        <v>1395248.4316385668</v>
      </c>
      <c r="AP323" s="20">
        <v>187305.93022437854</v>
      </c>
      <c r="AQ323" s="20">
        <v>166035.39095658701</v>
      </c>
      <c r="AR323" s="20">
        <v>219423.84436482214</v>
      </c>
      <c r="AS323" s="20">
        <v>224421.08716077838</v>
      </c>
      <c r="AT323" s="20">
        <v>277629.76216555608</v>
      </c>
      <c r="AU323" s="20">
        <v>258782.4397738718</v>
      </c>
      <c r="AV323" s="20">
        <v>155615.5149066525</v>
      </c>
      <c r="AW323" s="20">
        <v>817238.31274135748</v>
      </c>
      <c r="AX323" s="20">
        <v>287489.22428558691</v>
      </c>
      <c r="AY323" s="31">
        <f>AVERAGE(Tabla3[[#This Row],[Net emissions tCO2 2011]:[Net emissions tCO2 2013]])</f>
        <v>645314.44306218449</v>
      </c>
      <c r="AZ323" s="31">
        <f>AVERAGE(Tabla3[[#This Row],[Net emissions tCO2 2021]:[Net emissions tCO2 2023]])</f>
        <v>420114.3506445323</v>
      </c>
    </row>
    <row r="324" spans="1:52" x14ac:dyDescent="0.3">
      <c r="A324" s="26">
        <f>VALUE(MID(Tabla3[[#This Row],[COD]],1,1))</f>
        <v>8</v>
      </c>
      <c r="B324" s="30"/>
      <c r="C324" s="7">
        <v>80702</v>
      </c>
      <c r="D324" s="22">
        <v>685.60443276315857</v>
      </c>
      <c r="E324" s="22">
        <v>187.15974952018666</v>
      </c>
      <c r="F324" s="22">
        <v>274.11925693348138</v>
      </c>
      <c r="G324" s="22">
        <v>264.39986525941373</v>
      </c>
      <c r="H324" s="22">
        <v>47.827468883112758</v>
      </c>
      <c r="I324" s="22">
        <v>215.26078341261012</v>
      </c>
      <c r="J324" s="22">
        <v>410.93888921573352</v>
      </c>
      <c r="K324" s="22">
        <v>352.39093013816591</v>
      </c>
      <c r="L324" s="22">
        <v>131.56050318845081</v>
      </c>
      <c r="M324" s="22">
        <v>353.1731150688737</v>
      </c>
      <c r="N324" s="22">
        <v>530.8200256608078</v>
      </c>
      <c r="O324" s="22">
        <v>290.050943723074</v>
      </c>
      <c r="P324" s="22">
        <v>495.29719280958608</v>
      </c>
      <c r="Q324" s="4">
        <v>241.89295723769393</v>
      </c>
      <c r="R324" s="4">
        <v>438.72272073115596</v>
      </c>
      <c r="S324" s="20">
        <v>25.199331761318909</v>
      </c>
      <c r="T324" s="20">
        <v>53.704444987065536</v>
      </c>
      <c r="U324" s="20">
        <v>77.90697593078788</v>
      </c>
      <c r="V324" s="20">
        <v>17.65132522986282</v>
      </c>
      <c r="W324" s="20">
        <v>55.278915979553815</v>
      </c>
      <c r="X324" s="20">
        <v>27.391292160332263</v>
      </c>
      <c r="Y324" s="20">
        <v>15.384671959238542</v>
      </c>
      <c r="Z324" s="20">
        <v>54.323934395271934</v>
      </c>
      <c r="AA324" s="20">
        <v>13.482269646882612</v>
      </c>
      <c r="AB324" s="20">
        <v>43.404764531035731</v>
      </c>
      <c r="AC324" s="20">
        <v>15.214853296559983</v>
      </c>
      <c r="AD324" s="20">
        <v>-0.26368288806566847</v>
      </c>
      <c r="AE324" s="20">
        <v>99.211310325626783</v>
      </c>
      <c r="AF324" s="20">
        <v>11.650501154019187</v>
      </c>
      <c r="AG324" s="9">
        <v>50.025119065709816</v>
      </c>
      <c r="AH324" s="8">
        <v>336.30440272307339</v>
      </c>
      <c r="AI324" s="20">
        <f>AVERAGE(Tabla3[[#This Row],[Emissions from degradation per capita 2010]:[Emissions from degradation per capita 2022]])</f>
        <v>326.0463966597427</v>
      </c>
      <c r="AJ324" s="20">
        <f>AVERAGE(Tabla3[[#This Row],[Net emissions from deforestation per capita tCO2  2010]:[Net emissions from deforestation per capita tCO2  2023]])</f>
        <v>36.395779176392161</v>
      </c>
      <c r="AK324" s="20">
        <v>130204.94721073481</v>
      </c>
      <c r="AL324" s="20">
        <v>278511.25170292187</v>
      </c>
      <c r="AM324" s="20">
        <v>405583.71669568168</v>
      </c>
      <c r="AN324" s="20">
        <v>92245.825651263091</v>
      </c>
      <c r="AO324" s="20">
        <v>289937.91431275976</v>
      </c>
      <c r="AP324" s="20">
        <v>144215.15322414937</v>
      </c>
      <c r="AQ324" s="20">
        <v>81292.606632616458</v>
      </c>
      <c r="AR324" s="20">
        <v>288134.14803252235</v>
      </c>
      <c r="AS324" s="20">
        <v>71779.603600003029</v>
      </c>
      <c r="AT324" s="20">
        <v>231911.6568893239</v>
      </c>
      <c r="AU324" s="20">
        <v>81597.258229451196</v>
      </c>
      <c r="AV324" s="20">
        <v>-1419.1413035694277</v>
      </c>
      <c r="AW324" s="20">
        <v>535939.49837903585</v>
      </c>
      <c r="AX324" s="20">
        <v>63157.366755938012</v>
      </c>
      <c r="AY324" s="31">
        <f>AVERAGE(Tabla3[[#This Row],[Net emissions tCO2 2011]:[Net emissions tCO2 2013]])</f>
        <v>258780.2646832889</v>
      </c>
      <c r="AZ324" s="31">
        <f>AVERAGE(Tabla3[[#This Row],[Net emissions tCO2 2021]:[Net emissions tCO2 2023]])</f>
        <v>199225.90794380149</v>
      </c>
    </row>
    <row r="325" spans="1:52" x14ac:dyDescent="0.3">
      <c r="A325" s="26">
        <f>VALUE(MID(Tabla3[[#This Row],[COD]],1,1))</f>
        <v>8</v>
      </c>
      <c r="B325" s="30"/>
      <c r="C325" s="6">
        <v>80703</v>
      </c>
      <c r="D325" s="22">
        <v>623.99481256486081</v>
      </c>
      <c r="E325" s="22">
        <v>43.810836578392284</v>
      </c>
      <c r="F325" s="22">
        <v>216.00395771477164</v>
      </c>
      <c r="G325" s="22">
        <v>202.76380228655364</v>
      </c>
      <c r="H325" s="22">
        <v>152.422243003266</v>
      </c>
      <c r="I325" s="22">
        <v>184.12932513903399</v>
      </c>
      <c r="J325" s="22">
        <v>254.44343674383282</v>
      </c>
      <c r="K325" s="22">
        <v>215.79202652909527</v>
      </c>
      <c r="L325" s="22">
        <v>80.121195974445499</v>
      </c>
      <c r="M325" s="22">
        <v>132.95097248528327</v>
      </c>
      <c r="N325" s="22">
        <v>265.96321783087768</v>
      </c>
      <c r="O325" s="22">
        <v>255.30611345342913</v>
      </c>
      <c r="P325" s="22">
        <v>89.128249180485994</v>
      </c>
      <c r="Q325" s="4">
        <v>154.19286552657252</v>
      </c>
      <c r="R325" s="4">
        <v>203.46586015493097</v>
      </c>
      <c r="S325" s="20">
        <v>256.6470046833424</v>
      </c>
      <c r="T325" s="20">
        <v>332.54263606949019</v>
      </c>
      <c r="U325" s="20">
        <v>334.32261969396757</v>
      </c>
      <c r="V325" s="20">
        <v>207.43019904559029</v>
      </c>
      <c r="W325" s="20">
        <v>1515.41239647149</v>
      </c>
      <c r="X325" s="20">
        <v>4.7834849702233271</v>
      </c>
      <c r="Y325" s="20">
        <v>241.55180448016284</v>
      </c>
      <c r="Z325" s="20">
        <v>53.699348248786222</v>
      </c>
      <c r="AA325" s="20">
        <v>128.82698245180273</v>
      </c>
      <c r="AB325" s="20">
        <v>28.691874631668714</v>
      </c>
      <c r="AC325" s="20">
        <v>111.10859733223023</v>
      </c>
      <c r="AD325" s="20">
        <v>58.862852985646491</v>
      </c>
      <c r="AE325" s="20">
        <v>123.75046564047635</v>
      </c>
      <c r="AF325" s="20">
        <v>98.038695026335844</v>
      </c>
      <c r="AG325" s="9">
        <v>291.55075340418534</v>
      </c>
      <c r="AH325" s="8">
        <v>464.80206813891527</v>
      </c>
      <c r="AI325" s="20">
        <f>AVERAGE(Tabla3[[#This Row],[Emissions from degradation per capita 2010]:[Emissions from degradation per capita 2022]])</f>
        <v>208.98693765264059</v>
      </c>
      <c r="AJ325" s="20">
        <f>AVERAGE(Tabla3[[#This Row],[Net emissions from deforestation per capita tCO2  2010]:[Net emissions from deforestation per capita tCO2  2023]])</f>
        <v>249.69064012365808</v>
      </c>
      <c r="AK325" s="20">
        <v>236115.244308675</v>
      </c>
      <c r="AL325" s="20">
        <v>310262.27945283434</v>
      </c>
      <c r="AM325" s="20">
        <v>315934.87561079935</v>
      </c>
      <c r="AN325" s="20">
        <v>198718.13068567548</v>
      </c>
      <c r="AO325" s="20">
        <v>1469950.0245773452</v>
      </c>
      <c r="AP325" s="20">
        <v>4702.1657257295301</v>
      </c>
      <c r="AQ325" s="20">
        <v>240344.04545776203</v>
      </c>
      <c r="AR325" s="20">
        <v>54128.943034776516</v>
      </c>
      <c r="AS325" s="20">
        <v>131403.5221008388</v>
      </c>
      <c r="AT325" s="20">
        <v>29638.706494513783</v>
      </c>
      <c r="AU325" s="20">
        <v>116108.4842121806</v>
      </c>
      <c r="AV325" s="20">
        <v>62276.898458813987</v>
      </c>
      <c r="AW325" s="20">
        <v>132412.9982353097</v>
      </c>
      <c r="AX325" s="20">
        <v>106175.90671352172</v>
      </c>
      <c r="AY325" s="31">
        <f>AVERAGE(Tabla3[[#This Row],[Net emissions tCO2 2011]:[Net emissions tCO2 2013]])</f>
        <v>274971.76191643643</v>
      </c>
      <c r="AZ325" s="31">
        <f>AVERAGE(Tabla3[[#This Row],[Net emissions tCO2 2021]:[Net emissions tCO2 2023]])</f>
        <v>100288.60113588181</v>
      </c>
    </row>
    <row r="326" spans="1:52" x14ac:dyDescent="0.3">
      <c r="A326" s="26">
        <f>VALUE(MID(Tabla3[[#This Row],[COD]],1,1))</f>
        <v>8</v>
      </c>
      <c r="B326" s="30"/>
      <c r="C326" s="7">
        <v>80801</v>
      </c>
      <c r="D326" s="22">
        <v>524.21780202678826</v>
      </c>
      <c r="E326" s="22">
        <v>202.67473593280357</v>
      </c>
      <c r="F326" s="22">
        <v>115.78834991809916</v>
      </c>
      <c r="G326" s="22">
        <v>73.969900131562824</v>
      </c>
      <c r="H326" s="22">
        <v>23.994133312092075</v>
      </c>
      <c r="I326" s="22">
        <v>131.89707545221563</v>
      </c>
      <c r="J326" s="22">
        <v>150.71637511108784</v>
      </c>
      <c r="K326" s="22">
        <v>115.22732340792238</v>
      </c>
      <c r="L326" s="22">
        <v>42.55889707728651</v>
      </c>
      <c r="M326" s="22">
        <v>36.382913430346044</v>
      </c>
      <c r="N326" s="22">
        <v>364.9685010772792</v>
      </c>
      <c r="O326" s="22">
        <v>236.95297774545691</v>
      </c>
      <c r="P326" s="22">
        <v>176.33177529479971</v>
      </c>
      <c r="Q326" s="4">
        <v>130.81099532748854</v>
      </c>
      <c r="R326" s="4">
        <v>259.41775137251199</v>
      </c>
      <c r="S326" s="20">
        <v>34.813386060560795</v>
      </c>
      <c r="T326" s="20">
        <v>258.76965230372934</v>
      </c>
      <c r="U326" s="20">
        <v>78.524800717539904</v>
      </c>
      <c r="V326" s="20">
        <v>12.613706846549517</v>
      </c>
      <c r="W326" s="20">
        <v>37.959461717356952</v>
      </c>
      <c r="X326" s="20">
        <v>17.244880537241805</v>
      </c>
      <c r="Y326" s="20">
        <v>45.349622518656062</v>
      </c>
      <c r="Z326" s="20">
        <v>39.088491073121972</v>
      </c>
      <c r="AA326" s="20">
        <v>6.0175397570687146</v>
      </c>
      <c r="AB326" s="20">
        <v>34.534638346099669</v>
      </c>
      <c r="AC326" s="20">
        <v>11.541569732151821</v>
      </c>
      <c r="AD326" s="20">
        <v>-16.298747353324625</v>
      </c>
      <c r="AE326" s="20">
        <v>58.62402736861673</v>
      </c>
      <c r="AF326" s="20">
        <v>-4.0098337752879925</v>
      </c>
      <c r="AG326" s="9">
        <v>116.64334857195921</v>
      </c>
      <c r="AH326" s="8">
        <v>12.771815413334705</v>
      </c>
      <c r="AI326" s="20">
        <f>AVERAGE(Tabla3[[#This Row],[Emissions from degradation per capita 2010]:[Emissions from degradation per capita 2022]])</f>
        <v>168.89851999367232</v>
      </c>
      <c r="AJ326" s="20">
        <f>AVERAGE(Tabla3[[#This Row],[Net emissions from deforestation per capita tCO2  2010]:[Net emissions from deforestation per capita tCO2  2023]])</f>
        <v>43.912371132148607</v>
      </c>
      <c r="AK326" s="20">
        <v>387960.37425888947</v>
      </c>
      <c r="AL326" s="20">
        <v>2913746.2849399927</v>
      </c>
      <c r="AM326" s="20">
        <v>893298.13296273397</v>
      </c>
      <c r="AN326" s="20">
        <v>144956.71908054705</v>
      </c>
      <c r="AO326" s="20">
        <v>440633.43161507952</v>
      </c>
      <c r="AP326" s="20">
        <v>202178.97941862291</v>
      </c>
      <c r="AQ326" s="20">
        <v>536939.53062088776</v>
      </c>
      <c r="AR326" s="20">
        <v>467341.99927024631</v>
      </c>
      <c r="AS326" s="20">
        <v>72649.757487090596</v>
      </c>
      <c r="AT326" s="20">
        <v>420942.7068006089</v>
      </c>
      <c r="AU326" s="20">
        <v>142019.01555412816</v>
      </c>
      <c r="AV326" s="20">
        <v>-202446.74087564519</v>
      </c>
      <c r="AW326" s="20">
        <v>734969.43112034793</v>
      </c>
      <c r="AX326" s="20">
        <v>-50736.426758718968</v>
      </c>
      <c r="AY326" s="31">
        <f>AVERAGE(Tabla3[[#This Row],[Net emissions tCO2 2011]:[Net emissions tCO2 2013]])</f>
        <v>1317333.7123277579</v>
      </c>
      <c r="AZ326" s="31">
        <f>AVERAGE(Tabla3[[#This Row],[Net emissions tCO2 2021]:[Net emissions tCO2 2023]])</f>
        <v>160595.4211619946</v>
      </c>
    </row>
    <row r="327" spans="1:52" x14ac:dyDescent="0.3">
      <c r="A327" s="26">
        <f>VALUE(MID(Tabla3[[#This Row],[COD]],1,1))</f>
        <v>8</v>
      </c>
      <c r="B327" s="30"/>
      <c r="C327" s="6">
        <v>80802</v>
      </c>
      <c r="D327" s="22">
        <v>1870.9650703398884</v>
      </c>
      <c r="E327" s="22">
        <v>517.95624173835915</v>
      </c>
      <c r="F327" s="22">
        <v>194.53885244031389</v>
      </c>
      <c r="G327" s="22">
        <v>149.5001638224924</v>
      </c>
      <c r="H327" s="22">
        <v>105.43567381503492</v>
      </c>
      <c r="I327" s="22">
        <v>357.48515450386225</v>
      </c>
      <c r="J327" s="22">
        <v>587.26969391612556</v>
      </c>
      <c r="K327" s="22">
        <v>224.10707717730861</v>
      </c>
      <c r="L327" s="22">
        <v>111.32692986448498</v>
      </c>
      <c r="M327" s="22">
        <v>153.66362861687438</v>
      </c>
      <c r="N327" s="22">
        <v>1370.3168247511492</v>
      </c>
      <c r="O327" s="22">
        <v>579.94229384110611</v>
      </c>
      <c r="P327" s="22">
        <v>438.59501349457963</v>
      </c>
      <c r="Q327" s="4">
        <v>287.33175266705513</v>
      </c>
      <c r="R327" s="4">
        <v>796.28471069561158</v>
      </c>
      <c r="S327" s="20">
        <v>113.72797766693492</v>
      </c>
      <c r="T327" s="20">
        <v>485.35818813420946</v>
      </c>
      <c r="U327" s="20">
        <v>247.55194787336521</v>
      </c>
      <c r="V327" s="20">
        <v>51.090499487312329</v>
      </c>
      <c r="W327" s="20">
        <v>27.91410997150556</v>
      </c>
      <c r="X327" s="20">
        <v>28.523591509188769</v>
      </c>
      <c r="Y327" s="20">
        <v>33.703873085856863</v>
      </c>
      <c r="Z327" s="20">
        <v>164.26811871709546</v>
      </c>
      <c r="AA327" s="20">
        <v>10.211493773705643</v>
      </c>
      <c r="AB327" s="20">
        <v>67.961777268448841</v>
      </c>
      <c r="AC327" s="20">
        <v>33.405977624514072</v>
      </c>
      <c r="AD327" s="20">
        <v>-69.791609460899025</v>
      </c>
      <c r="AE327" s="20">
        <v>153.81546973184152</v>
      </c>
      <c r="AF327" s="20">
        <v>-6.6385144943882377</v>
      </c>
      <c r="AG327" s="9">
        <v>261.29308096492758</v>
      </c>
      <c r="AH327" s="8">
        <v>25.785829328379254</v>
      </c>
      <c r="AI327" s="20">
        <f>AVERAGE(Tabla3[[#This Row],[Emissions from degradation per capita 2010]:[Emissions from degradation per capita 2022]])</f>
        <v>512.39250910165993</v>
      </c>
      <c r="AJ327" s="20">
        <f>AVERAGE(Tabla3[[#This Row],[Net emissions from deforestation per capita tCO2  2010]:[Net emissions from deforestation per capita tCO2  2023]])</f>
        <v>95.793064349192235</v>
      </c>
      <c r="AK327" s="20">
        <v>663602.74968656525</v>
      </c>
      <c r="AL327" s="20">
        <v>2857303.6535460912</v>
      </c>
      <c r="AM327" s="20">
        <v>1470211.018419916</v>
      </c>
      <c r="AN327" s="20">
        <v>306083.18242848816</v>
      </c>
      <c r="AO327" s="20">
        <v>168684.9665578081</v>
      </c>
      <c r="AP327" s="20">
        <v>173851.29024850554</v>
      </c>
      <c r="AQ327" s="20">
        <v>207177.70785876212</v>
      </c>
      <c r="AR327" s="20">
        <v>1018298.0679272747</v>
      </c>
      <c r="AS327" s="20">
        <v>63842.259073207679</v>
      </c>
      <c r="AT327" s="20">
        <v>428431.04390030151</v>
      </c>
      <c r="AU327" s="20">
        <v>212328.39378141146</v>
      </c>
      <c r="AV327" s="20">
        <v>-447224.63342544099</v>
      </c>
      <c r="AW327" s="20">
        <v>993647.93446769624</v>
      </c>
      <c r="AX327" s="20">
        <v>-43230.006387456204</v>
      </c>
      <c r="AY327" s="31">
        <f>AVERAGE(Tabla3[[#This Row],[Net emissions tCO2 2011]:[Net emissions tCO2 2013]])</f>
        <v>1544532.6181314986</v>
      </c>
      <c r="AZ327" s="31">
        <f>AVERAGE(Tabla3[[#This Row],[Net emissions tCO2 2021]:[Net emissions tCO2 2023]])</f>
        <v>167731.09821826636</v>
      </c>
    </row>
    <row r="328" spans="1:52" x14ac:dyDescent="0.3">
      <c r="A328" s="26">
        <f>VALUE(MID(Tabla3[[#This Row],[COD]],1,1))</f>
        <v>8</v>
      </c>
      <c r="B328" s="30"/>
      <c r="C328" s="7">
        <v>80803</v>
      </c>
      <c r="D328" s="22">
        <v>914.63899241519107</v>
      </c>
      <c r="E328" s="22">
        <v>514.56054789997438</v>
      </c>
      <c r="F328" s="22">
        <v>238.1811056680769</v>
      </c>
      <c r="G328" s="22">
        <v>120.2284911463457</v>
      </c>
      <c r="H328" s="22">
        <v>55.458185053744309</v>
      </c>
      <c r="I328" s="22">
        <v>156.29958529110945</v>
      </c>
      <c r="J328" s="22">
        <v>291.11359323471214</v>
      </c>
      <c r="K328" s="22">
        <v>527.80185142319363</v>
      </c>
      <c r="L328" s="22">
        <v>169.19204125017669</v>
      </c>
      <c r="M328" s="22">
        <v>294.8821423752658</v>
      </c>
      <c r="N328" s="22">
        <v>266.15111303811847</v>
      </c>
      <c r="O328" s="22">
        <v>525.12302101173236</v>
      </c>
      <c r="P328" s="22">
        <v>295.60815203700224</v>
      </c>
      <c r="Q328" s="4">
        <v>290.99004823813237</v>
      </c>
      <c r="R328" s="4">
        <v>362.29409536228439</v>
      </c>
      <c r="S328" s="20">
        <v>44.328692547222289</v>
      </c>
      <c r="T328" s="20">
        <v>167.02255509582969</v>
      </c>
      <c r="U328" s="20">
        <v>183.70385982901735</v>
      </c>
      <c r="V328" s="20">
        <v>66.752759358689531</v>
      </c>
      <c r="W328" s="20">
        <v>18.084899955349577</v>
      </c>
      <c r="X328" s="20">
        <v>8.8317462208361288</v>
      </c>
      <c r="Y328" s="20">
        <v>15.078630798832988</v>
      </c>
      <c r="Z328" s="20">
        <v>21.332035486624402</v>
      </c>
      <c r="AA328" s="20">
        <v>91.784552859964862</v>
      </c>
      <c r="AB328" s="20">
        <v>18.729813857477847</v>
      </c>
      <c r="AC328" s="20">
        <v>39.667956000375106</v>
      </c>
      <c r="AD328" s="20">
        <v>-52.935929120284555</v>
      </c>
      <c r="AE328" s="20">
        <v>89.133002207302141</v>
      </c>
      <c r="AF328" s="20">
        <v>-49.850391276346627</v>
      </c>
      <c r="AG328" s="9">
        <v>139.17341401247759</v>
      </c>
      <c r="AH328" s="8">
        <v>-4.5511060631096809</v>
      </c>
      <c r="AI328" s="20">
        <f>AVERAGE(Tabla3[[#This Row],[Emissions from degradation per capita 2010]:[Emissions from degradation per capita 2022]])</f>
        <v>336.09529398804949</v>
      </c>
      <c r="AJ328" s="20">
        <f>AVERAGE(Tabla3[[#This Row],[Net emissions from deforestation per capita tCO2  2010]:[Net emissions from deforestation per capita tCO2  2023]])</f>
        <v>47.261727415777905</v>
      </c>
      <c r="AK328" s="20">
        <v>178422.98750256971</v>
      </c>
      <c r="AL328" s="20">
        <v>679447.75412983517</v>
      </c>
      <c r="AM328" s="20">
        <v>755206.56775709032</v>
      </c>
      <c r="AN328" s="20">
        <v>277290.96237599629</v>
      </c>
      <c r="AO328" s="20">
        <v>75902.325112602179</v>
      </c>
      <c r="AP328" s="20">
        <v>37446.603976345184</v>
      </c>
      <c r="AQ328" s="20">
        <v>64581.775711401686</v>
      </c>
      <c r="AR328" s="20">
        <v>92282.385515137168</v>
      </c>
      <c r="AS328" s="20">
        <v>401098.49599804642</v>
      </c>
      <c r="AT328" s="20">
        <v>82654.668553049734</v>
      </c>
      <c r="AU328" s="20">
        <v>176760.41193767148</v>
      </c>
      <c r="AV328" s="20">
        <v>-238158.74511216022</v>
      </c>
      <c r="AW328" s="20">
        <v>404842.09602556634</v>
      </c>
      <c r="AX328" s="20">
        <v>-228564.04400204928</v>
      </c>
      <c r="AY328" s="31">
        <f>AVERAGE(Tabla3[[#This Row],[Net emissions tCO2 2011]:[Net emissions tCO2 2013]])</f>
        <v>570648.42808764055</v>
      </c>
      <c r="AZ328" s="31">
        <f>AVERAGE(Tabla3[[#This Row],[Net emissions tCO2 2021]:[Net emissions tCO2 2023]])</f>
        <v>-20626.89769621439</v>
      </c>
    </row>
    <row r="329" spans="1:52" x14ac:dyDescent="0.3">
      <c r="A329" s="26">
        <f>VALUE(MID(Tabla3[[#This Row],[COD]],1,1))</f>
        <v>8</v>
      </c>
      <c r="B329" s="30"/>
      <c r="C329" s="6">
        <v>80901</v>
      </c>
      <c r="D329" s="22">
        <v>1526.2855773926435</v>
      </c>
      <c r="E329" s="22">
        <v>0</v>
      </c>
      <c r="F329" s="22">
        <v>0</v>
      </c>
      <c r="G329" s="22">
        <v>2.6903012284176158</v>
      </c>
      <c r="H329" s="22">
        <v>0</v>
      </c>
      <c r="I329" s="22">
        <v>3.5716962402158754</v>
      </c>
      <c r="J329" s="22">
        <v>68.895959124834675</v>
      </c>
      <c r="K329" s="22">
        <v>16.528297444347615</v>
      </c>
      <c r="L329" s="22">
        <v>111.5047722482693</v>
      </c>
      <c r="M329" s="22">
        <v>55.533985715884462</v>
      </c>
      <c r="N329" s="22">
        <v>0</v>
      </c>
      <c r="O329" s="22">
        <v>70.267273249976213</v>
      </c>
      <c r="P329" s="22">
        <v>67.963058098229027</v>
      </c>
      <c r="Q329" s="4">
        <v>0.89676707613920525</v>
      </c>
      <c r="R329" s="4">
        <v>46.076777116068421</v>
      </c>
      <c r="S329" s="20">
        <v>164.06804189665385</v>
      </c>
      <c r="T329" s="20">
        <v>646.08899661436931</v>
      </c>
      <c r="U329" s="20">
        <v>339.19421933722464</v>
      </c>
      <c r="V329" s="20">
        <v>43.63852770194768</v>
      </c>
      <c r="W329" s="20">
        <v>77.27401162861635</v>
      </c>
      <c r="X329" s="20">
        <v>111.61599139644407</v>
      </c>
      <c r="Y329" s="20">
        <v>119.02526449219125</v>
      </c>
      <c r="Z329" s="20">
        <v>41.039449338061125</v>
      </c>
      <c r="AA329" s="20">
        <v>42.977844289640046</v>
      </c>
      <c r="AB329" s="20">
        <v>110.11551227524852</v>
      </c>
      <c r="AC329" s="20">
        <v>240.16140621502927</v>
      </c>
      <c r="AD329" s="20">
        <v>-32.362139942282326</v>
      </c>
      <c r="AE329" s="20">
        <v>87.358602219949603</v>
      </c>
      <c r="AF329" s="20">
        <v>-97.400639804241948</v>
      </c>
      <c r="AG329" s="9">
        <v>343.03903792549909</v>
      </c>
      <c r="AH329" s="8">
        <v>-14.134725842191557</v>
      </c>
      <c r="AI329" s="20">
        <f>AVERAGE(Tabla3[[#This Row],[Emissions from degradation per capita 2010]:[Emissions from degradation per capita 2022]])</f>
        <v>147.9416092879091</v>
      </c>
      <c r="AJ329" s="20">
        <f>AVERAGE(Tabla3[[#This Row],[Net emissions from deforestation per capita tCO2  2010]:[Net emissions from deforestation per capita tCO2  2023]])</f>
        <v>135.19964911848936</v>
      </c>
      <c r="AK329" s="20">
        <v>534533.68049929827</v>
      </c>
      <c r="AL329" s="20">
        <v>2137262.4008003338</v>
      </c>
      <c r="AM329" s="20">
        <v>1138674.9943150631</v>
      </c>
      <c r="AN329" s="20">
        <v>148632.82535283381</v>
      </c>
      <c r="AO329" s="20">
        <v>267058.98418849811</v>
      </c>
      <c r="AP329" s="20">
        <v>391214.04984453646</v>
      </c>
      <c r="AQ329" s="20">
        <v>423134.81526973989</v>
      </c>
      <c r="AR329" s="20">
        <v>147906.17541437229</v>
      </c>
      <c r="AS329" s="20">
        <v>157041.04303434474</v>
      </c>
      <c r="AT329" s="20">
        <v>407757.74195524526</v>
      </c>
      <c r="AU329" s="20">
        <v>901085.59611878986</v>
      </c>
      <c r="AV329" s="20">
        <v>-123040.85606055742</v>
      </c>
      <c r="AW329" s="20">
        <v>336417.97714902594</v>
      </c>
      <c r="AX329" s="20">
        <v>-379959.89587634784</v>
      </c>
      <c r="AY329" s="31">
        <f>AVERAGE(Tabla3[[#This Row],[Net emissions tCO2 2011]:[Net emissions tCO2 2013]])</f>
        <v>1141523.4068227436</v>
      </c>
      <c r="AZ329" s="31">
        <f>AVERAGE(Tabla3[[#This Row],[Net emissions tCO2 2021]:[Net emissions tCO2 2023]])</f>
        <v>-55527.59159595977</v>
      </c>
    </row>
    <row r="330" spans="1:52" x14ac:dyDescent="0.3">
      <c r="A330" s="26">
        <f>VALUE(MID(Tabla3[[#This Row],[COD]],1,1))</f>
        <v>9</v>
      </c>
      <c r="B330" s="30"/>
      <c r="C330" s="7">
        <v>90101</v>
      </c>
      <c r="D330" s="22">
        <v>0</v>
      </c>
      <c r="E330" s="22">
        <v>0.97339169350236454</v>
      </c>
      <c r="F330" s="22">
        <v>0.32450809362416233</v>
      </c>
      <c r="G330" s="22">
        <v>0.30440655460616911</v>
      </c>
      <c r="H330" s="22">
        <v>0</v>
      </c>
      <c r="I330" s="22">
        <v>0.39335534106049486</v>
      </c>
      <c r="J330" s="22">
        <v>0</v>
      </c>
      <c r="K330" s="22">
        <v>1.0455542017636414</v>
      </c>
      <c r="L330" s="22">
        <v>0.40343866802538914</v>
      </c>
      <c r="M330" s="22">
        <v>0</v>
      </c>
      <c r="N330" s="22">
        <v>0.18900391550566562</v>
      </c>
      <c r="O330" s="22">
        <v>0.46359460872616698</v>
      </c>
      <c r="P330" s="22">
        <v>1.782071921074893</v>
      </c>
      <c r="Q330" s="4">
        <v>0.53410211391089868</v>
      </c>
      <c r="R330" s="4">
        <v>0.81155681510224176</v>
      </c>
      <c r="S330" s="20">
        <v>3.5707440866120117</v>
      </c>
      <c r="T330" s="20">
        <v>0.49523330881088179</v>
      </c>
      <c r="U330" s="20">
        <v>1.4231431172793323</v>
      </c>
      <c r="V330" s="20">
        <v>1.6930278012538376</v>
      </c>
      <c r="W330" s="20">
        <v>1.499167458438377</v>
      </c>
      <c r="X330" s="20">
        <v>2.5923096995097765</v>
      </c>
      <c r="Y330" s="20">
        <v>2.1115569987202876</v>
      </c>
      <c r="Z330" s="20">
        <v>1.9919544000543317</v>
      </c>
      <c r="AA330" s="20">
        <v>1.9485940110571573</v>
      </c>
      <c r="AB330" s="20">
        <v>1.1120975475014647</v>
      </c>
      <c r="AC330" s="20">
        <v>1.0630589477934069</v>
      </c>
      <c r="AD330" s="20">
        <v>0.94165671395815864</v>
      </c>
      <c r="AE330" s="20">
        <v>-0.509162432883139</v>
      </c>
      <c r="AF330" s="20">
        <v>2.9863465416950365</v>
      </c>
      <c r="AG330" s="9">
        <v>1.2038014091146838</v>
      </c>
      <c r="AH330" s="8">
        <v>1.1396136075900187</v>
      </c>
      <c r="AI330" s="20">
        <f>AVERAGE(Tabla3[[#This Row],[Emissions from degradation per capita 2010]:[Emissions from degradation per capita 2022]])</f>
        <v>0.45225576906838055</v>
      </c>
      <c r="AJ330" s="20">
        <f>AVERAGE(Tabla3[[#This Row],[Net emissions from deforestation per capita tCO2  2010]:[Net emissions from deforestation per capita tCO2  2023]])</f>
        <v>1.6371234428429229</v>
      </c>
      <c r="AK330" s="20">
        <v>160376.39990609189</v>
      </c>
      <c r="AL330" s="20">
        <v>22577.6865486881</v>
      </c>
      <c r="AM330" s="20">
        <v>65844.562607162865</v>
      </c>
      <c r="AN330" s="20">
        <v>79477.497102060152</v>
      </c>
      <c r="AO330" s="20">
        <v>71390.354370835514</v>
      </c>
      <c r="AP330" s="20">
        <v>125200.78155722367</v>
      </c>
      <c r="AQ330" s="20">
        <v>103409.28089832865</v>
      </c>
      <c r="AR330" s="20">
        <v>98900.53596269757</v>
      </c>
      <c r="AS330" s="20">
        <v>98066.890794473555</v>
      </c>
      <c r="AT330" s="20">
        <v>56720.311215217211</v>
      </c>
      <c r="AU330" s="20">
        <v>54938.886421963267</v>
      </c>
      <c r="AV330" s="20">
        <v>49301.378915993351</v>
      </c>
      <c r="AW330" s="20">
        <v>-27002.41130309151</v>
      </c>
      <c r="AX330" s="20">
        <v>160393.68640789873</v>
      </c>
      <c r="AY330" s="31">
        <f>AVERAGE(Tabla3[[#This Row],[Net emissions tCO2 2011]:[Net emissions tCO2 2013]])</f>
        <v>55966.582085970374</v>
      </c>
      <c r="AZ330" s="31">
        <f>AVERAGE(Tabla3[[#This Row],[Net emissions tCO2 2021]:[Net emissions tCO2 2023]])</f>
        <v>60897.551340266858</v>
      </c>
    </row>
    <row r="331" spans="1:52" x14ac:dyDescent="0.3">
      <c r="A331" s="26">
        <f>VALUE(MID(Tabla3[[#This Row],[COD]],1,1))</f>
        <v>9</v>
      </c>
      <c r="B331" s="30"/>
      <c r="C331" s="6">
        <v>90102</v>
      </c>
      <c r="D331" s="22">
        <v>24.798741405172745</v>
      </c>
      <c r="E331" s="22">
        <v>5.4932629908350501</v>
      </c>
      <c r="F331" s="22">
        <v>4.6854663029389023</v>
      </c>
      <c r="G331" s="22">
        <v>3.4315999017962109</v>
      </c>
      <c r="H331" s="22">
        <v>0.75406467186181825</v>
      </c>
      <c r="I331" s="22">
        <v>3.0405447813870312</v>
      </c>
      <c r="J331" s="22">
        <v>3.8800316765384872</v>
      </c>
      <c r="K331" s="22">
        <v>5.0602384180702176</v>
      </c>
      <c r="L331" s="22">
        <v>4.5168663017601141</v>
      </c>
      <c r="M331" s="22">
        <v>3.2379338200265355</v>
      </c>
      <c r="N331" s="22">
        <v>8.2265655259994919</v>
      </c>
      <c r="O331" s="22">
        <v>6.4552116172935863</v>
      </c>
      <c r="P331" s="22">
        <v>8.8169598391198178</v>
      </c>
      <c r="Q331" s="4">
        <v>4.5367763985233873</v>
      </c>
      <c r="R331" s="4">
        <v>7.8329123274709653</v>
      </c>
      <c r="S331" s="20">
        <v>37.360311592136448</v>
      </c>
      <c r="T331" s="20">
        <v>15.430710536462675</v>
      </c>
      <c r="U331" s="20">
        <v>8.3142684876564221</v>
      </c>
      <c r="V331" s="20">
        <v>11.530947592162631</v>
      </c>
      <c r="W331" s="20">
        <v>15.481594259883749</v>
      </c>
      <c r="X331" s="20">
        <v>19.612257739793154</v>
      </c>
      <c r="Y331" s="20">
        <v>8.7230450181035497</v>
      </c>
      <c r="Z331" s="20">
        <v>11.828777589698914</v>
      </c>
      <c r="AA331" s="20">
        <v>12.595715380871868</v>
      </c>
      <c r="AB331" s="20">
        <v>9.11380411647513</v>
      </c>
      <c r="AC331" s="20">
        <v>15.062721207909217</v>
      </c>
      <c r="AD331" s="20">
        <v>16.959045878446577</v>
      </c>
      <c r="AE331" s="20">
        <v>-4.1724952973692293</v>
      </c>
      <c r="AF331" s="20">
        <v>14.807151896733318</v>
      </c>
      <c r="AG331" s="9">
        <v>11.759296437197634</v>
      </c>
      <c r="AH331" s="8">
        <v>-128.49444398724765</v>
      </c>
      <c r="AI331" s="20">
        <f>AVERAGE(Tabla3[[#This Row],[Emissions from degradation per capita 2010]:[Emissions from degradation per capita 2022]])</f>
        <v>6.3382682502153864</v>
      </c>
      <c r="AJ331" s="20">
        <f>AVERAGE(Tabla3[[#This Row],[Net emissions from deforestation per capita tCO2  2010]:[Net emissions from deforestation per capita tCO2  2023]])</f>
        <v>13.760561142783173</v>
      </c>
      <c r="AK331" s="20">
        <v>290588.50356363726</v>
      </c>
      <c r="AL331" s="20">
        <v>121331.676948206</v>
      </c>
      <c r="AM331" s="20">
        <v>66081.805939893238</v>
      </c>
      <c r="AN331" s="20">
        <v>92628.102007842419</v>
      </c>
      <c r="AO331" s="20">
        <v>125679.58220173628</v>
      </c>
      <c r="AP331" s="20">
        <v>160898.96249726304</v>
      </c>
      <c r="AQ331" s="20">
        <v>72305.320155060326</v>
      </c>
      <c r="AR331" s="20">
        <v>99054.183536138706</v>
      </c>
      <c r="AS331" s="20">
        <v>106547.15640679513</v>
      </c>
      <c r="AT331" s="20">
        <v>77868.342371163511</v>
      </c>
      <c r="AU331" s="20">
        <v>129976.22130304863</v>
      </c>
      <c r="AV331" s="20">
        <v>147798.08483066192</v>
      </c>
      <c r="AW331" s="20">
        <v>-36717.958616849217</v>
      </c>
      <c r="AX331" s="20">
        <v>131561.54460247554</v>
      </c>
      <c r="AY331" s="31">
        <f>AVERAGE(Tabla3[[#This Row],[Net emissions tCO2 2011]:[Net emissions tCO2 2013]])</f>
        <v>93347.194965313887</v>
      </c>
      <c r="AZ331" s="31">
        <f>AVERAGE(Tabla3[[#This Row],[Net emissions tCO2 2021]:[Net emissions tCO2 2023]])</f>
        <v>80880.556938762747</v>
      </c>
    </row>
    <row r="332" spans="1:52" x14ac:dyDescent="0.3">
      <c r="A332" s="26">
        <f>VALUE(MID(Tabla3[[#This Row],[COD]],1,1))</f>
        <v>9</v>
      </c>
      <c r="B332" s="30"/>
      <c r="C332" s="7">
        <v>90103</v>
      </c>
      <c r="D332" s="22">
        <v>46.094157192672341</v>
      </c>
      <c r="E332" s="22">
        <v>52.864394446286404</v>
      </c>
      <c r="F332" s="22">
        <v>23.630039112094984</v>
      </c>
      <c r="G332" s="22">
        <v>46.285825790459882</v>
      </c>
      <c r="H332" s="22">
        <v>4.5533494581113629</v>
      </c>
      <c r="I332" s="22">
        <v>23.165673181328781</v>
      </c>
      <c r="J332" s="22">
        <v>23.415482033041254</v>
      </c>
      <c r="K332" s="22">
        <v>52.366595338842956</v>
      </c>
      <c r="L332" s="22">
        <v>89.323966674435766</v>
      </c>
      <c r="M332" s="22">
        <v>51.605499083776699</v>
      </c>
      <c r="N332" s="22">
        <v>82.467471545296291</v>
      </c>
      <c r="O332" s="22">
        <v>70.479617247091099</v>
      </c>
      <c r="P332" s="22">
        <v>52.001988055065425</v>
      </c>
      <c r="Q332" s="4">
        <v>40.926753116280423</v>
      </c>
      <c r="R332" s="4">
        <v>68.316358949150938</v>
      </c>
      <c r="S332" s="20">
        <v>62.999783624112013</v>
      </c>
      <c r="T332" s="20">
        <v>43.82024946143482</v>
      </c>
      <c r="U332" s="20">
        <v>84.850369732825982</v>
      </c>
      <c r="V332" s="20">
        <v>96.702596522001812</v>
      </c>
      <c r="W332" s="20">
        <v>103.75797819874869</v>
      </c>
      <c r="X332" s="20">
        <v>121.66693036799056</v>
      </c>
      <c r="Y332" s="20">
        <v>103.1699482246413</v>
      </c>
      <c r="Z332" s="20">
        <v>134.7238803524464</v>
      </c>
      <c r="AA332" s="20">
        <v>194.47057231425308</v>
      </c>
      <c r="AB332" s="20">
        <v>133.17123497952397</v>
      </c>
      <c r="AC332" s="20">
        <v>153.11828516415878</v>
      </c>
      <c r="AD332" s="20">
        <v>110.01663697526614</v>
      </c>
      <c r="AE332" s="20">
        <v>50.730628347420264</v>
      </c>
      <c r="AF332" s="20">
        <v>91.821857216601316</v>
      </c>
      <c r="AG332" s="9">
        <v>75.131186459655069</v>
      </c>
      <c r="AH332" s="8">
        <v>84.189707513095911</v>
      </c>
      <c r="AI332" s="20">
        <f>AVERAGE(Tabla3[[#This Row],[Emissions from degradation per capita 2010]:[Emissions from degradation per capita 2022]])</f>
        <v>47.558004550654104</v>
      </c>
      <c r="AJ332" s="20">
        <f>AVERAGE(Tabla3[[#This Row],[Net emissions from deforestation per capita tCO2  2010]:[Net emissions from deforestation per capita tCO2  2023]])</f>
        <v>106.07292510581608</v>
      </c>
      <c r="AK332" s="20">
        <v>134630.53760472737</v>
      </c>
      <c r="AL332" s="20">
        <v>94432.637589392034</v>
      </c>
      <c r="AM332" s="20">
        <v>184379.85342943086</v>
      </c>
      <c r="AN332" s="20">
        <v>211875.38897970598</v>
      </c>
      <c r="AO332" s="20">
        <v>229201.37384103585</v>
      </c>
      <c r="AP332" s="20">
        <v>270952.25392951496</v>
      </c>
      <c r="AQ332" s="20">
        <v>231616.53376431973</v>
      </c>
      <c r="AR332" s="20">
        <v>304880.14123758621</v>
      </c>
      <c r="AS332" s="20">
        <v>443781.8460211255</v>
      </c>
      <c r="AT332" s="20">
        <v>306293.84045290516</v>
      </c>
      <c r="AU332" s="20">
        <v>354928.18501052004</v>
      </c>
      <c r="AV332" s="20">
        <v>256998.86397422169</v>
      </c>
      <c r="AW332" s="20">
        <v>119419.8991298273</v>
      </c>
      <c r="AX332" s="20">
        <v>217801.44531777833</v>
      </c>
      <c r="AY332" s="31">
        <f>AVERAGE(Tabla3[[#This Row],[Net emissions tCO2 2011]:[Net emissions tCO2 2013]])</f>
        <v>163562.62666617628</v>
      </c>
      <c r="AZ332" s="31">
        <f>AVERAGE(Tabla3[[#This Row],[Net emissions tCO2 2021]:[Net emissions tCO2 2023]])</f>
        <v>198073.40280727576</v>
      </c>
    </row>
    <row r="333" spans="1:52" x14ac:dyDescent="0.3">
      <c r="A333" s="26">
        <f>VALUE(MID(Tabla3[[#This Row],[COD]],1,1))</f>
        <v>9</v>
      </c>
      <c r="B333" s="30"/>
      <c r="C333" s="6">
        <v>90104</v>
      </c>
      <c r="D333" s="22">
        <v>96.102285415512327</v>
      </c>
      <c r="E333" s="22">
        <v>22.136205990854979</v>
      </c>
      <c r="F333" s="22">
        <v>0</v>
      </c>
      <c r="G333" s="22">
        <v>17.401119833249947</v>
      </c>
      <c r="H333" s="22">
        <v>3.4667153967198194</v>
      </c>
      <c r="I333" s="22">
        <v>49.140285572795115</v>
      </c>
      <c r="J333" s="22">
        <v>57.959095686455122</v>
      </c>
      <c r="K333" s="22">
        <v>72.768033712992676</v>
      </c>
      <c r="L333" s="22">
        <v>32.328097916103339</v>
      </c>
      <c r="M333" s="22">
        <v>26.05618918657542</v>
      </c>
      <c r="N333" s="22">
        <v>72.992558706535391</v>
      </c>
      <c r="O333" s="22">
        <v>31.605932938106097</v>
      </c>
      <c r="P333" s="22">
        <v>54.47646004755849</v>
      </c>
      <c r="Q333" s="4">
        <v>13.179108608034975</v>
      </c>
      <c r="R333" s="4">
        <v>53.024983897399999</v>
      </c>
      <c r="S333" s="20">
        <v>220.53381241467395</v>
      </c>
      <c r="T333" s="20">
        <v>129.55355809011246</v>
      </c>
      <c r="U333" s="20">
        <v>69.776933046559691</v>
      </c>
      <c r="V333" s="20">
        <v>123.05335372111307</v>
      </c>
      <c r="W333" s="20">
        <v>68.659456785446523</v>
      </c>
      <c r="X333" s="20">
        <v>100.80824172356984</v>
      </c>
      <c r="Y333" s="20">
        <v>151.3658234500227</v>
      </c>
      <c r="Z333" s="20">
        <v>148.80151002052619</v>
      </c>
      <c r="AA333" s="20">
        <v>132.36651972030663</v>
      </c>
      <c r="AB333" s="20">
        <v>70.077843690864569</v>
      </c>
      <c r="AC333" s="20">
        <v>169.31223120404829</v>
      </c>
      <c r="AD333" s="20">
        <v>199.95209981417591</v>
      </c>
      <c r="AE333" s="20">
        <v>13.623635544526206</v>
      </c>
      <c r="AF333" s="20">
        <v>156.82848685839582</v>
      </c>
      <c r="AG333" s="9">
        <v>104.31581074871004</v>
      </c>
      <c r="AH333" s="8">
        <v>121.55651344219707</v>
      </c>
      <c r="AI333" s="20">
        <f>AVERAGE(Tabla3[[#This Row],[Emissions from degradation per capita 2010]:[Emissions from degradation per capita 2022]])</f>
        <v>41.264075415650673</v>
      </c>
      <c r="AJ333" s="20">
        <f>AVERAGE(Tabla3[[#This Row],[Net emissions from deforestation per capita tCO2  2010]:[Net emissions from deforestation per capita tCO2  2023]])</f>
        <v>125.3366790060244</v>
      </c>
      <c r="AK333" s="20">
        <v>788628.91319487407</v>
      </c>
      <c r="AL333" s="20">
        <v>463801.73796260264</v>
      </c>
      <c r="AM333" s="20">
        <v>250080.52803886993</v>
      </c>
      <c r="AN333" s="20">
        <v>441515.43315135367</v>
      </c>
      <c r="AO333" s="20">
        <v>246624.76877332391</v>
      </c>
      <c r="AP333" s="20">
        <v>362506.43723795714</v>
      </c>
      <c r="AQ333" s="20">
        <v>544916.9644200817</v>
      </c>
      <c r="AR333" s="20">
        <v>536280.64211397641</v>
      </c>
      <c r="AS333" s="20">
        <v>477578.40315086627</v>
      </c>
      <c r="AT333" s="20">
        <v>253121.17141140284</v>
      </c>
      <c r="AU333" s="20">
        <v>612233.02803383861</v>
      </c>
      <c r="AV333" s="20">
        <v>723826.60132731684</v>
      </c>
      <c r="AW333" s="20">
        <v>49372.055213362968</v>
      </c>
      <c r="AX333" s="20">
        <v>568973.75032226008</v>
      </c>
      <c r="AY333" s="31">
        <f>AVERAGE(Tabla3[[#This Row],[Net emissions tCO2 2011]:[Net emissions tCO2 2013]])</f>
        <v>385132.56638427544</v>
      </c>
      <c r="AZ333" s="31">
        <f>AVERAGE(Tabla3[[#This Row],[Net emissions tCO2 2021]:[Net emissions tCO2 2023]])</f>
        <v>447390.80228764657</v>
      </c>
    </row>
    <row r="334" spans="1:52" x14ac:dyDescent="0.3">
      <c r="A334" s="26">
        <f>VALUE(MID(Tabla3[[#This Row],[COD]],1,1))</f>
        <v>9</v>
      </c>
      <c r="B334" s="30"/>
      <c r="C334" s="7">
        <v>90201</v>
      </c>
      <c r="D334" s="22">
        <v>161.21492334300723</v>
      </c>
      <c r="E334" s="22">
        <v>18.907147522225138</v>
      </c>
      <c r="F334" s="22">
        <v>6.1656802177946455</v>
      </c>
      <c r="G334" s="22">
        <v>3.107247985670369</v>
      </c>
      <c r="H334" s="22">
        <v>0.88071235193534536</v>
      </c>
      <c r="I334" s="22">
        <v>0</v>
      </c>
      <c r="J334" s="22">
        <v>46.618829403359875</v>
      </c>
      <c r="K334" s="22">
        <v>0</v>
      </c>
      <c r="L334" s="22">
        <v>1.3193654657898215</v>
      </c>
      <c r="M334" s="22">
        <v>3.292642733436852</v>
      </c>
      <c r="N334" s="22">
        <v>2.5969322857591637</v>
      </c>
      <c r="O334" s="22">
        <v>0</v>
      </c>
      <c r="P334" s="22">
        <v>41.62550811569357</v>
      </c>
      <c r="Q334" s="4">
        <v>9.3933585752300512</v>
      </c>
      <c r="R334" s="4">
        <v>14.740813467150913</v>
      </c>
      <c r="S334" s="20">
        <v>41.320378206924097</v>
      </c>
      <c r="T334" s="20">
        <v>104.94733724533648</v>
      </c>
      <c r="U334" s="20">
        <v>86.118113591424958</v>
      </c>
      <c r="V334" s="20">
        <v>57.961579619517778</v>
      </c>
      <c r="W334" s="20">
        <v>35.442702075506062</v>
      </c>
      <c r="X334" s="20">
        <v>17.787101917805284</v>
      </c>
      <c r="Y334" s="20">
        <v>15.480424206266125</v>
      </c>
      <c r="Z334" s="20">
        <v>74.471611163527285</v>
      </c>
      <c r="AA334" s="20">
        <v>5.7469337637028453</v>
      </c>
      <c r="AB334" s="20">
        <v>-2.8218771257141255</v>
      </c>
      <c r="AC334" s="20">
        <v>37.878294840353398</v>
      </c>
      <c r="AD334" s="20">
        <v>5.0041055418687659</v>
      </c>
      <c r="AE334" s="20">
        <v>-32.92451791509496</v>
      </c>
      <c r="AF334" s="20">
        <v>-5.9237383273705264</v>
      </c>
      <c r="AG334" s="9">
        <v>83.014691887637724</v>
      </c>
      <c r="AH334" s="8">
        <v>-11.281383566865573</v>
      </c>
      <c r="AI334" s="20">
        <f>AVERAGE(Tabla3[[#This Row],[Emissions from degradation per capita 2010]:[Emissions from degradation per capita 2022]])</f>
        <v>21.979153032667078</v>
      </c>
      <c r="AJ334" s="20">
        <f>AVERAGE(Tabla3[[#This Row],[Net emissions from deforestation per capita tCO2  2010]:[Net emissions from deforestation per capita tCO2  2023]])</f>
        <v>31.463460628860961</v>
      </c>
      <c r="AK334" s="20">
        <v>251062.61798527083</v>
      </c>
      <c r="AL334" s="20">
        <v>646265.70275678206</v>
      </c>
      <c r="AM334" s="20">
        <v>537290.91069690033</v>
      </c>
      <c r="AN334" s="20">
        <v>366375.14477497188</v>
      </c>
      <c r="AO334" s="20">
        <v>226904.17868738979</v>
      </c>
      <c r="AP334" s="20">
        <v>115331.56883504946</v>
      </c>
      <c r="AQ334" s="20">
        <v>101628.98491413711</v>
      </c>
      <c r="AR334" s="20">
        <v>495012.79940396588</v>
      </c>
      <c r="AS334" s="20">
        <v>38665.370362192742</v>
      </c>
      <c r="AT334" s="20">
        <v>-19216.983226113196</v>
      </c>
      <c r="AU334" s="20">
        <v>261019.32974487526</v>
      </c>
      <c r="AV334" s="20">
        <v>34893.627943450905</v>
      </c>
      <c r="AW334" s="20">
        <v>-232249.54937307985</v>
      </c>
      <c r="AX334" s="20">
        <v>-42271.796704116074</v>
      </c>
      <c r="AY334" s="31">
        <f>AVERAGE(Tabla3[[#This Row],[Net emissions tCO2 2011]:[Net emissions tCO2 2013]])</f>
        <v>516643.91940955148</v>
      </c>
      <c r="AZ334" s="31">
        <f>AVERAGE(Tabla3[[#This Row],[Net emissions tCO2 2021]:[Net emissions tCO2 2023]])</f>
        <v>-79875.906044581672</v>
      </c>
    </row>
    <row r="335" spans="1:52" x14ac:dyDescent="0.3">
      <c r="A335" s="26">
        <f>VALUE(MID(Tabla3[[#This Row],[COD]],1,1))</f>
        <v>9</v>
      </c>
      <c r="B335" s="30"/>
      <c r="C335" s="6">
        <v>90202</v>
      </c>
      <c r="D335" s="22">
        <v>151.02084630391863</v>
      </c>
      <c r="E335" s="22">
        <v>91.962401948061967</v>
      </c>
      <c r="F335" s="22">
        <v>82.955493530926645</v>
      </c>
      <c r="G335" s="22">
        <v>0</v>
      </c>
      <c r="H335" s="22">
        <v>0</v>
      </c>
      <c r="I335" s="22">
        <v>5.727004481629872</v>
      </c>
      <c r="J335" s="22">
        <v>22.251990001039431</v>
      </c>
      <c r="K335" s="22">
        <v>2.8441751613647064</v>
      </c>
      <c r="L335" s="22">
        <v>0</v>
      </c>
      <c r="M335" s="22">
        <v>15.248228766990307</v>
      </c>
      <c r="N335" s="22">
        <v>5.7607769622260587</v>
      </c>
      <c r="O335" s="22">
        <v>0.91701336507045905</v>
      </c>
      <c r="P335" s="22">
        <v>3.6737647927178485</v>
      </c>
      <c r="Q335" s="4">
        <v>58.305965159662868</v>
      </c>
      <c r="R335" s="4">
        <v>3.4505183733381219</v>
      </c>
      <c r="S335" s="20">
        <v>107.95703491525229</v>
      </c>
      <c r="T335" s="20">
        <v>225.26528906733532</v>
      </c>
      <c r="U335" s="20">
        <v>76.691181835328777</v>
      </c>
      <c r="V335" s="20">
        <v>30.373055126026909</v>
      </c>
      <c r="W335" s="20">
        <v>130.84460968059577</v>
      </c>
      <c r="X335" s="20">
        <v>82.517175312301418</v>
      </c>
      <c r="Y335" s="20">
        <v>-12.704422630833752</v>
      </c>
      <c r="Z335" s="20">
        <v>4.3940851173119659</v>
      </c>
      <c r="AA335" s="20">
        <v>-17.505068907768564</v>
      </c>
      <c r="AB335" s="20">
        <v>-2.0752109662209048</v>
      </c>
      <c r="AC335" s="20">
        <v>29.307916849609253</v>
      </c>
      <c r="AD335" s="20">
        <v>8.2860156420963769</v>
      </c>
      <c r="AE335" s="20">
        <v>-44.346139858837795</v>
      </c>
      <c r="AF335" s="20">
        <v>86.115639991304548</v>
      </c>
      <c r="AG335" s="9">
        <v>110.77650867623032</v>
      </c>
      <c r="AH335" s="8">
        <v>16.685171924854377</v>
      </c>
      <c r="AI335" s="20">
        <f>AVERAGE(Tabla3[[#This Row],[Emissions from degradation per capita 2010]:[Emissions from degradation per capita 2022]])</f>
        <v>29.412438101072759</v>
      </c>
      <c r="AJ335" s="20">
        <f>AVERAGE(Tabla3[[#This Row],[Net emissions from deforestation per capita tCO2  2010]:[Net emissions from deforestation per capita tCO2  2023]])</f>
        <v>50.365797226678694</v>
      </c>
      <c r="AK335" s="20">
        <v>318473.25299999426</v>
      </c>
      <c r="AL335" s="20">
        <v>669037.90852998593</v>
      </c>
      <c r="AM335" s="20">
        <v>229383.32486946837</v>
      </c>
      <c r="AN335" s="20">
        <v>91483.642039593047</v>
      </c>
      <c r="AO335" s="20">
        <v>396720.85655156639</v>
      </c>
      <c r="AP335" s="20">
        <v>251924.93622845624</v>
      </c>
      <c r="AQ335" s="20">
        <v>-39053.395167182956</v>
      </c>
      <c r="AR335" s="20">
        <v>13595.299352963222</v>
      </c>
      <c r="AS335" s="20">
        <v>-54528.289647699072</v>
      </c>
      <c r="AT335" s="20">
        <v>-6507.8615900687582</v>
      </c>
      <c r="AU335" s="20">
        <v>92495.785577366798</v>
      </c>
      <c r="AV335" s="20">
        <v>26324.671694940189</v>
      </c>
      <c r="AW335" s="20">
        <v>-141818.95526856327</v>
      </c>
      <c r="AX335" s="20">
        <v>277120.12949201802</v>
      </c>
      <c r="AY335" s="31">
        <f>AVERAGE(Tabla3[[#This Row],[Net emissions tCO2 2011]:[Net emissions tCO2 2013]])</f>
        <v>329968.29181301576</v>
      </c>
      <c r="AZ335" s="31">
        <f>AVERAGE(Tabla3[[#This Row],[Net emissions tCO2 2021]:[Net emissions tCO2 2023]])</f>
        <v>53875.281972798315</v>
      </c>
    </row>
    <row r="336" spans="1:52" x14ac:dyDescent="0.3">
      <c r="A336" s="26">
        <f>VALUE(MID(Tabla3[[#This Row],[COD]],1,1))</f>
        <v>9</v>
      </c>
      <c r="B336" s="30"/>
      <c r="C336" s="7">
        <v>90203</v>
      </c>
      <c r="D336" s="22">
        <v>8.6910798602679531</v>
      </c>
      <c r="E336" s="22">
        <v>13.5377924505972</v>
      </c>
      <c r="F336" s="22">
        <v>9.3603057056503136</v>
      </c>
      <c r="G336" s="22">
        <v>7.9653895807474564</v>
      </c>
      <c r="H336" s="22">
        <v>5.8920948227604457</v>
      </c>
      <c r="I336" s="22">
        <v>9.1651338348793416</v>
      </c>
      <c r="J336" s="22">
        <v>13.343070108664282</v>
      </c>
      <c r="K336" s="22">
        <v>11.417807085789139</v>
      </c>
      <c r="L336" s="22">
        <v>5.9789390735626231</v>
      </c>
      <c r="M336" s="22">
        <v>6.7888774746053766</v>
      </c>
      <c r="N336" s="22">
        <v>19.970369428961934</v>
      </c>
      <c r="O336" s="22">
        <v>0</v>
      </c>
      <c r="P336" s="22">
        <v>31.209793614085786</v>
      </c>
      <c r="Q336" s="4">
        <v>10.287829245664989</v>
      </c>
      <c r="R336" s="4">
        <v>17.060054347682573</v>
      </c>
      <c r="S336" s="20">
        <v>101.81813184018513</v>
      </c>
      <c r="T336" s="20">
        <v>16.252775222300933</v>
      </c>
      <c r="U336" s="20">
        <v>66.486164323532009</v>
      </c>
      <c r="V336" s="20">
        <v>57.177603874706115</v>
      </c>
      <c r="W336" s="20">
        <v>68.758818339084016</v>
      </c>
      <c r="X336" s="20">
        <v>58.729885461415435</v>
      </c>
      <c r="Y336" s="20">
        <v>63.453378075274863</v>
      </c>
      <c r="Z336" s="20">
        <v>54.685780170677049</v>
      </c>
      <c r="AA336" s="20">
        <v>52.588988501968032</v>
      </c>
      <c r="AB336" s="20">
        <v>29.678449874586459</v>
      </c>
      <c r="AC336" s="20">
        <v>77.939872372605208</v>
      </c>
      <c r="AD336" s="20">
        <v>56.928550916361722</v>
      </c>
      <c r="AE336" s="20">
        <v>9.6603368183507605</v>
      </c>
      <c r="AF336" s="20">
        <v>56.415592588162902</v>
      </c>
      <c r="AG336" s="9">
        <v>46.639819920921497</v>
      </c>
      <c r="AH336" s="8">
        <v>41.001493440958463</v>
      </c>
      <c r="AI336" s="20">
        <f>AVERAGE(Tabla3[[#This Row],[Emissions from degradation per capita 2010]:[Emissions from degradation per capita 2022]])</f>
        <v>11.024665618505527</v>
      </c>
      <c r="AJ336" s="20">
        <f>AVERAGE(Tabla3[[#This Row],[Net emissions from deforestation per capita tCO2  2010]:[Net emissions from deforestation per capita tCO2  2023]])</f>
        <v>55.041023455657907</v>
      </c>
      <c r="AK336" s="20">
        <v>549003.36688227823</v>
      </c>
      <c r="AL336" s="20">
        <v>90592.969089105405</v>
      </c>
      <c r="AM336" s="20">
        <v>382694.36184625025</v>
      </c>
      <c r="AN336" s="20">
        <v>339520.61180800491</v>
      </c>
      <c r="AO336" s="20">
        <v>420803.96823519422</v>
      </c>
      <c r="AP336" s="20">
        <v>370115.73817784007</v>
      </c>
      <c r="AQ336" s="20">
        <v>411431.7034400822</v>
      </c>
      <c r="AR336" s="20">
        <v>364535.4106177332</v>
      </c>
      <c r="AS336" s="20">
        <v>360181.98224997905</v>
      </c>
      <c r="AT336" s="20">
        <v>208669.18106821738</v>
      </c>
      <c r="AU336" s="20">
        <v>562180.29942360136</v>
      </c>
      <c r="AV336" s="20">
        <v>420986.63402649492</v>
      </c>
      <c r="AW336" s="20">
        <v>73196.372072643717</v>
      </c>
      <c r="AX336" s="20">
        <v>437728.58289155597</v>
      </c>
      <c r="AY336" s="31">
        <f>AVERAGE(Tabla3[[#This Row],[Net emissions tCO2 2011]:[Net emissions tCO2 2013]])</f>
        <v>270935.98091445351</v>
      </c>
      <c r="AZ336" s="31">
        <f>AVERAGE(Tabla3[[#This Row],[Net emissions tCO2 2021]:[Net emissions tCO2 2023]])</f>
        <v>310637.19633023156</v>
      </c>
    </row>
    <row r="337" spans="1:52" x14ac:dyDescent="0.3">
      <c r="A337" s="26">
        <f>VALUE(MID(Tabla3[[#This Row],[COD]],1,1))</f>
        <v>9</v>
      </c>
      <c r="B337" s="30"/>
      <c r="C337" s="6">
        <v>90301</v>
      </c>
      <c r="D337" s="22">
        <v>237.55862024187047</v>
      </c>
      <c r="E337" s="22">
        <v>14.10178782349041</v>
      </c>
      <c r="F337" s="22">
        <v>12.692899470612353</v>
      </c>
      <c r="G337" s="22">
        <v>17.252933266002405</v>
      </c>
      <c r="H337" s="22">
        <v>0</v>
      </c>
      <c r="I337" s="22">
        <v>7.6044193493849592</v>
      </c>
      <c r="J337" s="22">
        <v>6.7241908179004453</v>
      </c>
      <c r="K337" s="22">
        <v>1.3599963104429378</v>
      </c>
      <c r="L337" s="22">
        <v>9.3370971477742745E-2</v>
      </c>
      <c r="M337" s="22">
        <v>1.3988286639233987</v>
      </c>
      <c r="N337" s="22">
        <v>2.9170285190063256</v>
      </c>
      <c r="O337" s="22">
        <v>8.497374544572061</v>
      </c>
      <c r="P337" s="22">
        <v>1.6071849089101773</v>
      </c>
      <c r="Q337" s="4">
        <v>14.682540186701724</v>
      </c>
      <c r="R337" s="4">
        <v>4.3405293241628549</v>
      </c>
      <c r="S337" s="20">
        <v>22.841259673247329</v>
      </c>
      <c r="T337" s="20">
        <v>106.13519706244985</v>
      </c>
      <c r="U337" s="20">
        <v>20.326035150675725</v>
      </c>
      <c r="V337" s="20">
        <v>8.7789671161446066</v>
      </c>
      <c r="W337" s="20">
        <v>83.81728672856616</v>
      </c>
      <c r="X337" s="20">
        <v>3.9327972267664504</v>
      </c>
      <c r="Y337" s="20">
        <v>6.7339306955045881</v>
      </c>
      <c r="Z337" s="20">
        <v>6.9056394318227312</v>
      </c>
      <c r="AA337" s="20">
        <v>-6.7669230131500475</v>
      </c>
      <c r="AB337" s="20">
        <v>-0.82162784872920025</v>
      </c>
      <c r="AC337" s="20">
        <v>0.90882488961462471</v>
      </c>
      <c r="AD337" s="20">
        <v>3.463673030094093</v>
      </c>
      <c r="AE337" s="20">
        <v>-9.9090522452875831</v>
      </c>
      <c r="AF337" s="20">
        <v>8.2244290038965762</v>
      </c>
      <c r="AG337" s="9">
        <v>45.084579569639466</v>
      </c>
      <c r="AH337" s="8">
        <v>0.59301659623436187</v>
      </c>
      <c r="AI337" s="20">
        <f>AVERAGE(Tabla3[[#This Row],[Emissions from degradation per capita 2010]:[Emissions from degradation per capita 2022]])</f>
        <v>23.985279606737972</v>
      </c>
      <c r="AJ337" s="20">
        <f>AVERAGE(Tabla3[[#This Row],[Net emissions from deforestation per capita tCO2  2010]:[Net emissions from deforestation per capita tCO2  2023]])</f>
        <v>18.183602635829708</v>
      </c>
      <c r="AK337" s="20">
        <v>171743.43148314668</v>
      </c>
      <c r="AL337" s="20">
        <v>832099.94496960682</v>
      </c>
      <c r="AM337" s="20">
        <v>165860.44682951391</v>
      </c>
      <c r="AN337" s="20">
        <v>74454.420112022402</v>
      </c>
      <c r="AO337" s="20">
        <v>737675.94049811072</v>
      </c>
      <c r="AP337" s="20">
        <v>35874.976302563562</v>
      </c>
      <c r="AQ337" s="20">
        <v>63581.773626954324</v>
      </c>
      <c r="AR337" s="20">
        <v>67419.757772885321</v>
      </c>
      <c r="AS337" s="20">
        <v>-68230.88474159193</v>
      </c>
      <c r="AT337" s="20">
        <v>-8548.2161381785991</v>
      </c>
      <c r="AU337" s="20">
        <v>9746.2381162272359</v>
      </c>
      <c r="AV337" s="20">
        <v>38256.268617389258</v>
      </c>
      <c r="AW337" s="20">
        <v>-112616.37876769339</v>
      </c>
      <c r="AX337" s="20">
        <v>96110.677339535381</v>
      </c>
      <c r="AY337" s="31">
        <f>AVERAGE(Tabla3[[#This Row],[Net emissions tCO2 2011]:[Net emissions tCO2 2013]])</f>
        <v>357471.60397038102</v>
      </c>
      <c r="AZ337" s="31">
        <f>AVERAGE(Tabla3[[#This Row],[Net emissions tCO2 2021]:[Net emissions tCO2 2023]])</f>
        <v>7250.189063077084</v>
      </c>
    </row>
    <row r="338" spans="1:52" x14ac:dyDescent="0.3">
      <c r="A338" s="26">
        <f>VALUE(MID(Tabla3[[#This Row],[COD]],1,1))</f>
        <v>9</v>
      </c>
      <c r="B338" s="30"/>
      <c r="C338" s="7">
        <v>90302</v>
      </c>
      <c r="D338" s="22">
        <v>295.39498744130185</v>
      </c>
      <c r="E338" s="22">
        <v>10.729176509971001</v>
      </c>
      <c r="F338" s="22">
        <v>5.4033650275429554</v>
      </c>
      <c r="G338" s="22">
        <v>22.131270066313562</v>
      </c>
      <c r="H338" s="22">
        <v>0</v>
      </c>
      <c r="I338" s="22">
        <v>10.036108830000268</v>
      </c>
      <c r="J338" s="22">
        <v>11.854700694046191</v>
      </c>
      <c r="K338" s="22">
        <v>14.326875232173803</v>
      </c>
      <c r="L338" s="22">
        <v>1.9754212713746948</v>
      </c>
      <c r="M338" s="22">
        <v>1.3736301496301315</v>
      </c>
      <c r="N338" s="22">
        <v>2.0589209857025605</v>
      </c>
      <c r="O338" s="22">
        <v>4.4036481249629222</v>
      </c>
      <c r="P338" s="22">
        <v>26.282843676088909</v>
      </c>
      <c r="Q338" s="4">
        <v>12.754603867942507</v>
      </c>
      <c r="R338" s="4">
        <v>10.915137595584797</v>
      </c>
      <c r="S338" s="20">
        <v>85.875562376480062</v>
      </c>
      <c r="T338" s="20">
        <v>145.01513745069224</v>
      </c>
      <c r="U338" s="20">
        <v>30.530794679873011</v>
      </c>
      <c r="V338" s="20">
        <v>25.862330131490477</v>
      </c>
      <c r="W338" s="20">
        <v>108.29116306144667</v>
      </c>
      <c r="X338" s="20">
        <v>12.033641714600824</v>
      </c>
      <c r="Y338" s="20">
        <v>11.757891577762152</v>
      </c>
      <c r="Z338" s="20">
        <v>14.976937863413943</v>
      </c>
      <c r="AA338" s="20">
        <v>2.0669814586199515</v>
      </c>
      <c r="AB338" s="20">
        <v>18.511970022188681</v>
      </c>
      <c r="AC338" s="20">
        <v>11.289109919191631</v>
      </c>
      <c r="AD338" s="20">
        <v>11.360650605159627</v>
      </c>
      <c r="AE338" s="20">
        <v>-15.875604718547057</v>
      </c>
      <c r="AF338" s="20">
        <v>14.59161989760473</v>
      </c>
      <c r="AG338" s="9">
        <v>66.472439399918287</v>
      </c>
      <c r="AH338" s="8">
        <v>3.3238677503971608</v>
      </c>
      <c r="AI338" s="20">
        <f>AVERAGE(Tabla3[[#This Row],[Emissions from degradation per capita 2010]:[Emissions from degradation per capita 2022]])</f>
        <v>31.228534462239143</v>
      </c>
      <c r="AJ338" s="20">
        <f>AVERAGE(Tabla3[[#This Row],[Net emissions from deforestation per capita tCO2  2010]:[Net emissions from deforestation per capita tCO2  2023]])</f>
        <v>34.020584717141212</v>
      </c>
      <c r="AK338" s="20">
        <v>569440.85411843925</v>
      </c>
      <c r="AL338" s="20">
        <v>988133.14658901689</v>
      </c>
      <c r="AM338" s="20">
        <v>213654.50116975134</v>
      </c>
      <c r="AN338" s="20">
        <v>185743.25500436462</v>
      </c>
      <c r="AO338" s="20">
        <v>797672.70711061615</v>
      </c>
      <c r="AP338" s="20">
        <v>90841.961303521617</v>
      </c>
      <c r="AQ338" s="20">
        <v>90923.775570834725</v>
      </c>
      <c r="AR338" s="20">
        <v>118572.41706464818</v>
      </c>
      <c r="AS338" s="20">
        <v>16744.616796280228</v>
      </c>
      <c r="AT338" s="20">
        <v>153353.15966381103</v>
      </c>
      <c r="AU338" s="20">
        <v>95596.182795714732</v>
      </c>
      <c r="AV338" s="20">
        <v>98292.349035841093</v>
      </c>
      <c r="AW338" s="20">
        <v>-140276.84329308179</v>
      </c>
      <c r="AX338" s="20">
        <v>131601.81985649705</v>
      </c>
      <c r="AY338" s="31">
        <f>AVERAGE(Tabla3[[#This Row],[Net emissions tCO2 2011]:[Net emissions tCO2 2013]])</f>
        <v>462510.30092104425</v>
      </c>
      <c r="AZ338" s="31">
        <f>AVERAGE(Tabla3[[#This Row],[Net emissions tCO2 2021]:[Net emissions tCO2 2023]])</f>
        <v>29872.441866418783</v>
      </c>
    </row>
    <row r="339" spans="1:52" x14ac:dyDescent="0.3">
      <c r="A339" s="26">
        <f>VALUE(MID(Tabla3[[#This Row],[COD]],1,1))</f>
        <v>9</v>
      </c>
      <c r="B339" s="30"/>
      <c r="C339" s="6">
        <v>90303</v>
      </c>
      <c r="D339" s="22">
        <v>25.44814792556485</v>
      </c>
      <c r="E339" s="22">
        <v>5.0623734541366909</v>
      </c>
      <c r="F339" s="22">
        <v>12.072948458097564</v>
      </c>
      <c r="G339" s="22">
        <v>19.229490231718124</v>
      </c>
      <c r="H339" s="22">
        <v>12.413920553249485</v>
      </c>
      <c r="I339" s="22">
        <v>7.2953812365973993</v>
      </c>
      <c r="J339" s="22">
        <v>17.340429700882449</v>
      </c>
      <c r="K339" s="22">
        <v>5.2588625897748091</v>
      </c>
      <c r="L339" s="22">
        <v>3.1353652262928406</v>
      </c>
      <c r="M339" s="22">
        <v>1.582787496687418</v>
      </c>
      <c r="N339" s="22">
        <v>9.265809124234023</v>
      </c>
      <c r="O339" s="22">
        <v>15.643434117202508</v>
      </c>
      <c r="P339" s="22">
        <v>12.62259640627126</v>
      </c>
      <c r="Q339" s="4">
        <v>12.121604047984126</v>
      </c>
      <c r="R339" s="4">
        <v>12.510613215902596</v>
      </c>
      <c r="S339" s="20">
        <v>12.522152562302018</v>
      </c>
      <c r="T339" s="20">
        <v>37.229368378284128</v>
      </c>
      <c r="U339" s="20">
        <v>20.224679010349085</v>
      </c>
      <c r="V339" s="20">
        <v>21.928445350980816</v>
      </c>
      <c r="W339" s="20">
        <v>20.914883456452174</v>
      </c>
      <c r="X339" s="20">
        <v>7.9318570384098779</v>
      </c>
      <c r="Y339" s="20">
        <v>28.478880040881347</v>
      </c>
      <c r="Z339" s="20">
        <v>20.407890094051961</v>
      </c>
      <c r="AA339" s="20">
        <v>3.7840199478175096</v>
      </c>
      <c r="AB339" s="20">
        <v>9.8543479424584195</v>
      </c>
      <c r="AC339" s="20">
        <v>15.27449157313746</v>
      </c>
      <c r="AD339" s="20">
        <v>22.009857272322606</v>
      </c>
      <c r="AE339" s="20">
        <v>0.47596899289872013</v>
      </c>
      <c r="AF339" s="20">
        <v>2.8925283425382666</v>
      </c>
      <c r="AG339" s="9">
        <v>26.879577092553877</v>
      </c>
      <c r="AH339" s="8">
        <v>10.003903341988757</v>
      </c>
      <c r="AI339" s="20">
        <f>AVERAGE(Tabla3[[#This Row],[Emissions from degradation per capita 2010]:[Emissions from degradation per capita 2022]])</f>
        <v>11.259349732362265</v>
      </c>
      <c r="AJ339" s="20">
        <f>AVERAGE(Tabla3[[#This Row],[Net emissions from deforestation per capita tCO2  2010]:[Net emissions from deforestation per capita tCO2  2023]])</f>
        <v>15.994955000206025</v>
      </c>
      <c r="AK339" s="20">
        <v>106876.57211924772</v>
      </c>
      <c r="AL339" s="20">
        <v>322369.10078756226</v>
      </c>
      <c r="AM339" s="20">
        <v>177613.13106888568</v>
      </c>
      <c r="AN339" s="20">
        <v>195294.73429583514</v>
      </c>
      <c r="AO339" s="20">
        <v>188840.48272830667</v>
      </c>
      <c r="AP339" s="20">
        <v>72600.287472565615</v>
      </c>
      <c r="AQ339" s="20">
        <v>264170.09125921538</v>
      </c>
      <c r="AR339" s="20">
        <v>191834.16688408842</v>
      </c>
      <c r="AS339" s="20">
        <v>36035.221963066142</v>
      </c>
      <c r="AT339" s="20">
        <v>95064.894600896369</v>
      </c>
      <c r="AU339" s="20">
        <v>149231.78266955298</v>
      </c>
      <c r="AV339" s="20">
        <v>217765.52785235987</v>
      </c>
      <c r="AW339" s="20">
        <v>4767.7814018664794</v>
      </c>
      <c r="AX339" s="20">
        <v>29333.129921680564</v>
      </c>
      <c r="AY339" s="31">
        <f>AVERAGE(Tabla3[[#This Row],[Net emissions tCO2 2011]:[Net emissions tCO2 2013]])</f>
        <v>231758.98871742771</v>
      </c>
      <c r="AZ339" s="31">
        <f>AVERAGE(Tabla3[[#This Row],[Net emissions tCO2 2021]:[Net emissions tCO2 2023]])</f>
        <v>83955.479725302299</v>
      </c>
    </row>
    <row r="340" spans="1:52" x14ac:dyDescent="0.3">
      <c r="A340" s="26">
        <f>VALUE(MID(Tabla3[[#This Row],[COD]],1,1))</f>
        <v>9</v>
      </c>
      <c r="B340" s="30"/>
      <c r="C340" s="7">
        <v>90401</v>
      </c>
      <c r="D340" s="22">
        <v>8.2629807589697855</v>
      </c>
      <c r="E340" s="22">
        <v>3.0000091727549947</v>
      </c>
      <c r="F340" s="22">
        <v>9.1383509461899415</v>
      </c>
      <c r="G340" s="22">
        <v>7.0732375377133074</v>
      </c>
      <c r="H340" s="22">
        <v>4.5696295429939777</v>
      </c>
      <c r="I340" s="22">
        <v>6.5383598789611046</v>
      </c>
      <c r="J340" s="22">
        <v>9.5268414423773748</v>
      </c>
      <c r="K340" s="22">
        <v>9.167863552084091</v>
      </c>
      <c r="L340" s="22">
        <v>2.9739939858511337</v>
      </c>
      <c r="M340" s="22">
        <v>4.780731258312426</v>
      </c>
      <c r="N340" s="22">
        <v>20.80858085876897</v>
      </c>
      <c r="O340" s="22">
        <v>9.8227188281713449</v>
      </c>
      <c r="P340" s="22">
        <v>12.782234567816166</v>
      </c>
      <c r="Q340" s="4">
        <v>6.4038658855527473</v>
      </c>
      <c r="R340" s="4">
        <v>14.471178084918828</v>
      </c>
      <c r="S340" s="20">
        <v>25.51020890452223</v>
      </c>
      <c r="T340" s="20">
        <v>85.249984721355005</v>
      </c>
      <c r="U340" s="20">
        <v>20.870986681636399</v>
      </c>
      <c r="V340" s="20">
        <v>62.086557808447573</v>
      </c>
      <c r="W340" s="20">
        <v>35.887022734867827</v>
      </c>
      <c r="X340" s="20">
        <v>16.830568235606407</v>
      </c>
      <c r="Y340" s="20">
        <v>43.174621698876066</v>
      </c>
      <c r="Z340" s="20">
        <v>35.883848081393431</v>
      </c>
      <c r="AA340" s="20">
        <v>-0.43502611793022045</v>
      </c>
      <c r="AB340" s="20">
        <v>2.1294853824432067</v>
      </c>
      <c r="AC340" s="20">
        <v>69.680025807898687</v>
      </c>
      <c r="AD340" s="20">
        <v>63.583794159769319</v>
      </c>
      <c r="AE340" s="20">
        <v>-1.9344193185748855</v>
      </c>
      <c r="AF340" s="20">
        <v>28.23763967892156</v>
      </c>
      <c r="AG340" s="9">
        <v>58.614509599297328</v>
      </c>
      <c r="AH340" s="8">
        <v>227.05672696648909</v>
      </c>
      <c r="AI340" s="20">
        <f>AVERAGE(Tabla3[[#This Row],[Emissions from degradation per capita 2010]:[Emissions from degradation per capita 2022]])</f>
        <v>8.3419640254588145</v>
      </c>
      <c r="AJ340" s="20">
        <f>AVERAGE(Tabla3[[#This Row],[Net emissions from deforestation per capita tCO2  2010]:[Net emissions from deforestation per capita tCO2  2023]])</f>
        <v>34.768235604230895</v>
      </c>
      <c r="AK340" s="20">
        <v>68826.543624400976</v>
      </c>
      <c r="AL340" s="20">
        <v>230942.2086101507</v>
      </c>
      <c r="AM340" s="20">
        <v>56769.083774051003</v>
      </c>
      <c r="AN340" s="20">
        <v>169558.38937487031</v>
      </c>
      <c r="AO340" s="20">
        <v>98438.103361742455</v>
      </c>
      <c r="AP340" s="20">
        <v>46351.384920860044</v>
      </c>
      <c r="AQ340" s="20">
        <v>119377.82899739232</v>
      </c>
      <c r="AR340" s="20">
        <v>99613.562273948162</v>
      </c>
      <c r="AS340" s="20">
        <v>-1212.8528167894547</v>
      </c>
      <c r="AT340" s="20">
        <v>5960.4295854585362</v>
      </c>
      <c r="AU340" s="20">
        <v>195800.87252019529</v>
      </c>
      <c r="AV340" s="20">
        <v>179369.88332470926</v>
      </c>
      <c r="AW340" s="20">
        <v>-5480.2099295226508</v>
      </c>
      <c r="AX340" s="20">
        <v>80307.847246852922</v>
      </c>
      <c r="AY340" s="31">
        <f>AVERAGE(Tabla3[[#This Row],[Net emissions tCO2 2011]:[Net emissions tCO2 2013]])</f>
        <v>152423.227253024</v>
      </c>
      <c r="AZ340" s="31">
        <f>AVERAGE(Tabla3[[#This Row],[Net emissions tCO2 2021]:[Net emissions tCO2 2023]])</f>
        <v>84732.506880679852</v>
      </c>
    </row>
    <row r="341" spans="1:52" x14ac:dyDescent="0.3">
      <c r="A341" s="26">
        <f>VALUE(MID(Tabla3[[#This Row],[COD]],1,1))</f>
        <v>9</v>
      </c>
      <c r="B341" s="30"/>
      <c r="C341" s="6">
        <v>90402</v>
      </c>
      <c r="D341" s="22">
        <v>133.43524408646877</v>
      </c>
      <c r="E341" s="22">
        <v>0</v>
      </c>
      <c r="F341" s="22">
        <v>7.1495912819568916</v>
      </c>
      <c r="G341" s="22">
        <v>0</v>
      </c>
      <c r="H341" s="22">
        <v>8.1015735626426194E-2</v>
      </c>
      <c r="I341" s="22">
        <v>9.8211817608848904</v>
      </c>
      <c r="J341" s="22">
        <v>1.7402950480706889</v>
      </c>
      <c r="K341" s="22">
        <v>0.86573755783054773</v>
      </c>
      <c r="L341" s="22">
        <v>2.7682974111342742</v>
      </c>
      <c r="M341" s="22">
        <v>0.31268061203187425</v>
      </c>
      <c r="N341" s="22">
        <v>20.694082875074404</v>
      </c>
      <c r="O341" s="22">
        <v>1.3425487076815308</v>
      </c>
      <c r="P341" s="22">
        <v>1.4222415580216561</v>
      </c>
      <c r="Q341" s="4">
        <v>2.3831970939856304</v>
      </c>
      <c r="R341" s="4">
        <v>7.8196243802591967</v>
      </c>
      <c r="S341" s="20">
        <v>34.673442410588237</v>
      </c>
      <c r="T341" s="20">
        <v>131.78351179010031</v>
      </c>
      <c r="U341" s="20">
        <v>41.570254327620297</v>
      </c>
      <c r="V341" s="20">
        <v>24.794075936105781</v>
      </c>
      <c r="W341" s="20">
        <v>49.01620730694593</v>
      </c>
      <c r="X341" s="20">
        <v>17.163395426230078</v>
      </c>
      <c r="Y341" s="20">
        <v>29.882475527727756</v>
      </c>
      <c r="Z341" s="20">
        <v>13.93310451149933</v>
      </c>
      <c r="AA341" s="20">
        <v>-10.004069311070165</v>
      </c>
      <c r="AB341" s="20">
        <v>-0.87685201730741325</v>
      </c>
      <c r="AC341" s="20">
        <v>16.720531399288316</v>
      </c>
      <c r="AD341" s="20">
        <v>21.806141179239866</v>
      </c>
      <c r="AE341" s="20">
        <v>9.9382306737282828</v>
      </c>
      <c r="AF341" s="20">
        <v>2.8078885360465029</v>
      </c>
      <c r="AG341" s="9">
        <v>66.970230772304788</v>
      </c>
      <c r="AH341" s="8">
        <v>11.732203817572001</v>
      </c>
      <c r="AI341" s="20">
        <f>AVERAGE(Tabla3[[#This Row],[Emissions from degradation per capita 2010]:[Emissions from degradation per capita 2022]])</f>
        <v>13.817916664214</v>
      </c>
      <c r="AJ341" s="20">
        <f>AVERAGE(Tabla3[[#This Row],[Net emissions from deforestation per capita tCO2  2010]:[Net emissions from deforestation per capita tCO2  2023]])</f>
        <v>27.372024121195938</v>
      </c>
      <c r="AK341" s="20">
        <v>60505.157006476467</v>
      </c>
      <c r="AL341" s="20">
        <v>237869.23878113108</v>
      </c>
      <c r="AM341" s="20">
        <v>77528.52432101185</v>
      </c>
      <c r="AN341" s="20">
        <v>47728.59617700363</v>
      </c>
      <c r="AO341" s="20">
        <v>97297.171504287675</v>
      </c>
      <c r="AP341" s="20">
        <v>35099.143646640507</v>
      </c>
      <c r="AQ341" s="20">
        <v>62902.61098586693</v>
      </c>
      <c r="AR341" s="20">
        <v>30165.17126739605</v>
      </c>
      <c r="AS341" s="20">
        <v>-22259.054217131117</v>
      </c>
      <c r="AT341" s="20">
        <v>-2002.7300075301318</v>
      </c>
      <c r="AU341" s="20">
        <v>39192.925599931812</v>
      </c>
      <c r="AV341" s="20">
        <v>52421.963394892635</v>
      </c>
      <c r="AW341" s="20">
        <v>24487.800380066488</v>
      </c>
      <c r="AX341" s="20">
        <v>7087.1106649813737</v>
      </c>
      <c r="AY341" s="31">
        <f>AVERAGE(Tabla3[[#This Row],[Net emissions tCO2 2011]:[Net emissions tCO2 2013]])</f>
        <v>121042.11975971553</v>
      </c>
      <c r="AZ341" s="31">
        <f>AVERAGE(Tabla3[[#This Row],[Net emissions tCO2 2021]:[Net emissions tCO2 2023]])</f>
        <v>27998.958146646833</v>
      </c>
    </row>
    <row r="342" spans="1:52" x14ac:dyDescent="0.3">
      <c r="A342" s="26">
        <f>VALUE(MID(Tabla3[[#This Row],[COD]],1,1))</f>
        <v>9</v>
      </c>
      <c r="B342" s="30"/>
      <c r="C342" s="7">
        <v>90501</v>
      </c>
      <c r="D342" s="22">
        <v>12.047676897391643</v>
      </c>
      <c r="E342" s="22">
        <v>5.3871987491353988</v>
      </c>
      <c r="F342" s="22">
        <v>3.414347032418402</v>
      </c>
      <c r="G342" s="22">
        <v>0.22374345893445646</v>
      </c>
      <c r="H342" s="22">
        <v>9.0352635279674605</v>
      </c>
      <c r="I342" s="22">
        <v>32.233173226905244</v>
      </c>
      <c r="J342" s="22">
        <v>20.260483720890271</v>
      </c>
      <c r="K342" s="22">
        <v>25.724114511233736</v>
      </c>
      <c r="L342" s="22">
        <v>35.408559992213199</v>
      </c>
      <c r="M342" s="22">
        <v>68.849107252611006</v>
      </c>
      <c r="N342" s="22">
        <v>15.933952739078759</v>
      </c>
      <c r="O342" s="22">
        <v>32.765049251323241</v>
      </c>
      <c r="P342" s="22">
        <v>7.7562537323549012</v>
      </c>
      <c r="Q342" s="4">
        <v>3.0084297468294188</v>
      </c>
      <c r="R342" s="4">
        <v>18.818418574252298</v>
      </c>
      <c r="S342" s="20">
        <v>24.968754137362694</v>
      </c>
      <c r="T342" s="20">
        <v>44.47958195486202</v>
      </c>
      <c r="U342" s="20">
        <v>19.797187105639068</v>
      </c>
      <c r="V342" s="20">
        <v>19.406582976740005</v>
      </c>
      <c r="W342" s="20">
        <v>204.43457172585059</v>
      </c>
      <c r="X342" s="20">
        <v>60.743016970760401</v>
      </c>
      <c r="Y342" s="20">
        <v>75.859985487787711</v>
      </c>
      <c r="Z342" s="20">
        <v>50.771416913682664</v>
      </c>
      <c r="AA342" s="20">
        <v>49.745092128347217</v>
      </c>
      <c r="AB342" s="20">
        <v>36.992262947898702</v>
      </c>
      <c r="AC342" s="20">
        <v>33.162174755603971</v>
      </c>
      <c r="AD342" s="20">
        <v>32.663138269061122</v>
      </c>
      <c r="AE342" s="20">
        <v>-6.8126420425493732</v>
      </c>
      <c r="AF342" s="20">
        <v>35.890783356834646</v>
      </c>
      <c r="AG342" s="9">
        <v>27.265697750210688</v>
      </c>
      <c r="AH342" s="8">
        <v>114.70658854733144</v>
      </c>
      <c r="AI342" s="20">
        <f>AVERAGE(Tabla3[[#This Row],[Emissions from degradation per capita 2010]:[Emissions from degradation per capita 2022]])</f>
        <v>20.695301853265978</v>
      </c>
      <c r="AJ342" s="20">
        <f>AVERAGE(Tabla3[[#This Row],[Net emissions from deforestation per capita tCO2  2010]:[Net emissions from deforestation per capita tCO2  2023]])</f>
        <v>48.721564763420098</v>
      </c>
      <c r="AK342" s="20">
        <v>48164.726730972638</v>
      </c>
      <c r="AL342" s="20">
        <v>84110.889476644079</v>
      </c>
      <c r="AM342" s="20">
        <v>36664.390519643552</v>
      </c>
      <c r="AN342" s="20">
        <v>35203.541519806371</v>
      </c>
      <c r="AO342" s="20">
        <v>362871.36481338477</v>
      </c>
      <c r="AP342" s="20">
        <v>105510.62047821081</v>
      </c>
      <c r="AQ342" s="20">
        <v>128810.25535826353</v>
      </c>
      <c r="AR342" s="20">
        <v>84280.552076713226</v>
      </c>
      <c r="AS342" s="20">
        <v>80636.794340050837</v>
      </c>
      <c r="AT342" s="20">
        <v>58558.75224652364</v>
      </c>
      <c r="AU342" s="20">
        <v>51202.397822652536</v>
      </c>
      <c r="AV342" s="20">
        <v>49190.686233206048</v>
      </c>
      <c r="AW342" s="20">
        <v>-9994.1458764199306</v>
      </c>
      <c r="AX342" s="20">
        <v>51287.929416916711</v>
      </c>
      <c r="AY342" s="31">
        <f>AVERAGE(Tabla3[[#This Row],[Net emissions tCO2 2011]:[Net emissions tCO2 2013]])</f>
        <v>51992.94050536467</v>
      </c>
      <c r="AZ342" s="31">
        <f>AVERAGE(Tabla3[[#This Row],[Net emissions tCO2 2021]:[Net emissions tCO2 2023]])</f>
        <v>30161.48992456761</v>
      </c>
    </row>
    <row r="343" spans="1:52" x14ac:dyDescent="0.3">
      <c r="A343" s="26">
        <f>VALUE(MID(Tabla3[[#This Row],[COD]],1,1))</f>
        <v>9</v>
      </c>
      <c r="B343" s="30"/>
      <c r="C343" s="6">
        <v>90502</v>
      </c>
      <c r="D343" s="22">
        <v>5.524560835603066</v>
      </c>
      <c r="E343" s="22">
        <v>1.4744785757873531</v>
      </c>
      <c r="F343" s="22">
        <v>0</v>
      </c>
      <c r="G343" s="22">
        <v>0.17624342260431899</v>
      </c>
      <c r="H343" s="22">
        <v>0</v>
      </c>
      <c r="I343" s="22">
        <v>0</v>
      </c>
      <c r="J343" s="22">
        <v>0</v>
      </c>
      <c r="K343" s="22">
        <v>0</v>
      </c>
      <c r="L343" s="22">
        <v>0.65127451248693202</v>
      </c>
      <c r="M343" s="22">
        <v>0</v>
      </c>
      <c r="N343" s="22">
        <v>3.0442160584691447</v>
      </c>
      <c r="O343" s="22">
        <v>0.19942827562933335</v>
      </c>
      <c r="P343" s="22">
        <v>0</v>
      </c>
      <c r="Q343" s="4">
        <v>0.55024066613055733</v>
      </c>
      <c r="R343" s="4">
        <v>1.0812147780328261</v>
      </c>
      <c r="S343" s="20">
        <v>24.065096821537345</v>
      </c>
      <c r="T343" s="20">
        <v>41.181948122929974</v>
      </c>
      <c r="U343" s="20">
        <v>10.219843086028296</v>
      </c>
      <c r="V343" s="20">
        <v>7.8104469845565649</v>
      </c>
      <c r="W343" s="20">
        <v>41.409202915613115</v>
      </c>
      <c r="X343" s="20">
        <v>56.218195426096962</v>
      </c>
      <c r="Y343" s="20">
        <v>30.630604451861707</v>
      </c>
      <c r="Z343" s="20">
        <v>28.986022813866057</v>
      </c>
      <c r="AA343" s="20">
        <v>1.4155475529220853</v>
      </c>
      <c r="AB343" s="20">
        <v>16.540261368058115</v>
      </c>
      <c r="AC343" s="20">
        <v>24.593448406521379</v>
      </c>
      <c r="AD343" s="20">
        <v>-0.19889411723965184</v>
      </c>
      <c r="AE343" s="20">
        <v>-11.177821992853788</v>
      </c>
      <c r="AF343" s="20">
        <v>53.796334685675909</v>
      </c>
      <c r="AG343" s="9">
        <v>20.333978331641486</v>
      </c>
      <c r="AH343" s="8">
        <v>-20.666467571373435</v>
      </c>
      <c r="AI343" s="20">
        <f>AVERAGE(Tabla3[[#This Row],[Emissions from degradation per capita 2010]:[Emissions from degradation per capita 2022]])</f>
        <v>0.85155397542924216</v>
      </c>
      <c r="AJ343" s="20">
        <f>AVERAGE(Tabla3[[#This Row],[Net emissions from deforestation per capita tCO2  2010]:[Net emissions from deforestation per capita tCO2  2023]])</f>
        <v>23.249302608969572</v>
      </c>
      <c r="AK343" s="20">
        <v>87981.993979540537</v>
      </c>
      <c r="AL343" s="20">
        <v>147184.28259135172</v>
      </c>
      <c r="AM343" s="20">
        <v>35677.472213324785</v>
      </c>
      <c r="AN343" s="20">
        <v>26618.003323368772</v>
      </c>
      <c r="AO343" s="20">
        <v>137727.00889732921</v>
      </c>
      <c r="AP343" s="20">
        <v>182315.60776683246</v>
      </c>
      <c r="AQ343" s="20">
        <v>96823.34067233486</v>
      </c>
      <c r="AR343" s="20">
        <v>89218.978221079728</v>
      </c>
      <c r="AS343" s="20">
        <v>4240.9804685545678</v>
      </c>
      <c r="AT343" s="20">
        <v>48181.781365153292</v>
      </c>
      <c r="AU343" s="20">
        <v>69599.458990455503</v>
      </c>
      <c r="AV343" s="20">
        <v>-546.56103417456325</v>
      </c>
      <c r="AW343" s="20">
        <v>-29788.895610955347</v>
      </c>
      <c r="AX343" s="20">
        <v>138955.93249310087</v>
      </c>
      <c r="AY343" s="31">
        <f>AVERAGE(Tabla3[[#This Row],[Net emissions tCO2 2011]:[Net emissions tCO2 2013]])</f>
        <v>69826.586042681767</v>
      </c>
      <c r="AZ343" s="31">
        <f>AVERAGE(Tabla3[[#This Row],[Net emissions tCO2 2021]:[Net emissions tCO2 2023]])</f>
        <v>36206.825282656988</v>
      </c>
    </row>
    <row r="344" spans="1:52" x14ac:dyDescent="0.3">
      <c r="A344" s="27">
        <f>VALUE(MID(Tabla3[[#This Row],[COD]],1,1))</f>
        <v>9</v>
      </c>
      <c r="B344" s="30"/>
      <c r="C344" s="7">
        <v>90503</v>
      </c>
      <c r="D344" s="22">
        <v>1.7581225636977256</v>
      </c>
      <c r="E344" s="22">
        <v>1.2290770360511527</v>
      </c>
      <c r="F344" s="22">
        <v>1.0624889341106378</v>
      </c>
      <c r="G344" s="22">
        <v>0.87597156399756737</v>
      </c>
      <c r="H344" s="22">
        <v>0.84980929515608783</v>
      </c>
      <c r="I344" s="22">
        <v>1.0703592813649954</v>
      </c>
      <c r="J344" s="22">
        <v>0.81564826058043161</v>
      </c>
      <c r="K344" s="22">
        <v>0.86415394217152408</v>
      </c>
      <c r="L344" s="22">
        <v>0.10342329740600001</v>
      </c>
      <c r="M344" s="22">
        <v>2.7828971853639342</v>
      </c>
      <c r="N344" s="22">
        <v>2.3609641137554025</v>
      </c>
      <c r="O344" s="22">
        <v>1.6497838154396016</v>
      </c>
      <c r="P344" s="22">
        <v>0.84696691302773108</v>
      </c>
      <c r="Q344" s="4">
        <v>1.055845844719786</v>
      </c>
      <c r="R344" s="4">
        <v>1.6192382807409116</v>
      </c>
      <c r="S344" s="21">
        <v>0.73819959696298965</v>
      </c>
      <c r="T344" s="21">
        <v>18.952081672014966</v>
      </c>
      <c r="U344" s="21">
        <v>9.358608446397696</v>
      </c>
      <c r="V344" s="21">
        <v>4.7419106998379199</v>
      </c>
      <c r="W344" s="21">
        <v>16.590035143257115</v>
      </c>
      <c r="X344" s="21">
        <v>-0.62916142062678204</v>
      </c>
      <c r="Y344" s="21">
        <v>3.0494036164180689</v>
      </c>
      <c r="Z344" s="21">
        <v>9.6575197016106316</v>
      </c>
      <c r="AA344" s="21">
        <v>0.80361967918845623</v>
      </c>
      <c r="AB344" s="21">
        <v>-1.2980749713911668</v>
      </c>
      <c r="AC344" s="21">
        <v>25.051211773639498</v>
      </c>
      <c r="AD344" s="21">
        <v>21.537197471029966</v>
      </c>
      <c r="AE344" s="21">
        <v>-2.7784570775686164</v>
      </c>
      <c r="AF344" s="21">
        <v>10.638374939451525</v>
      </c>
      <c r="AG344" s="9">
        <v>10.559462552476665</v>
      </c>
      <c r="AH344" s="8">
        <v>9.1914262710170807</v>
      </c>
      <c r="AI344" s="21">
        <f>AVERAGE(Tabla3[[#This Row],[Emissions from degradation per capita 2010]:[Emissions from degradation per capita 2022]])</f>
        <v>1.2515127847786762</v>
      </c>
      <c r="AJ344" s="21">
        <f>AVERAGE(Tabla3[[#This Row],[Net emissions from deforestation per capita tCO2  2010]:[Net emissions from deforestation per capita tCO2  2023]])</f>
        <v>8.3151763764444464</v>
      </c>
      <c r="AK344" s="21">
        <v>1006.1660506605549</v>
      </c>
      <c r="AL344" s="21">
        <v>26930.908055933265</v>
      </c>
      <c r="AM344" s="21">
        <v>13850.740500668589</v>
      </c>
      <c r="AN344" s="21">
        <v>7297.800567050559</v>
      </c>
      <c r="AO344" s="21">
        <v>26494.286123781611</v>
      </c>
      <c r="AP344" s="21">
        <v>-1041.8913125579511</v>
      </c>
      <c r="AQ344" s="21">
        <v>5229.7272021569879</v>
      </c>
      <c r="AR344" s="21">
        <v>17122.782430955649</v>
      </c>
      <c r="AS344" s="21">
        <v>1472.2312522732518</v>
      </c>
      <c r="AT344" s="21">
        <v>-2454.6597709006965</v>
      </c>
      <c r="AU344" s="21">
        <v>48824.811746823383</v>
      </c>
      <c r="AV344" s="21">
        <v>43246.692521828169</v>
      </c>
      <c r="AW344" s="21">
        <v>-5743.0707793343299</v>
      </c>
      <c r="AX344" s="21">
        <v>22606.54674633449</v>
      </c>
      <c r="AY344" s="33">
        <f>AVERAGE(Tabla3[[#This Row],[Net emissions tCO2 2011]:[Net emissions tCO2 2013]])</f>
        <v>16026.483041217471</v>
      </c>
      <c r="AZ344" s="33">
        <f>AVERAGE(Tabla3[[#This Row],[Net emissions tCO2 2021]:[Net emissions tCO2 2023]])</f>
        <v>20036.722829609444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46AB7-36C2-4FA6-AF08-63F9F2DC756C}">
  <dimension ref="A3:V33"/>
  <sheetViews>
    <sheetView topLeftCell="N19" workbookViewId="0">
      <selection activeCell="T34" sqref="T34"/>
    </sheetView>
  </sheetViews>
  <sheetFormatPr baseColWidth="10" defaultColWidth="11.5546875" defaultRowHeight="14.4" x14ac:dyDescent="0.3"/>
  <cols>
    <col min="1" max="1" width="16.5546875" bestFit="1" customWidth="1"/>
    <col min="2" max="7" width="29.6640625" bestFit="1" customWidth="1"/>
    <col min="8" max="14" width="40.88671875" bestFit="1" customWidth="1"/>
  </cols>
  <sheetData>
    <row r="3" spans="1:7" x14ac:dyDescent="0.3">
      <c r="A3" s="3" t="s">
        <v>0</v>
      </c>
      <c r="B3" t="s">
        <v>393</v>
      </c>
      <c r="C3" t="s">
        <v>394</v>
      </c>
      <c r="D3" t="s">
        <v>395</v>
      </c>
      <c r="E3" t="s">
        <v>392</v>
      </c>
      <c r="F3" t="s">
        <v>391</v>
      </c>
      <c r="G3" t="s">
        <v>390</v>
      </c>
    </row>
    <row r="4" spans="1:7" x14ac:dyDescent="0.3">
      <c r="A4" s="29">
        <v>1</v>
      </c>
      <c r="B4" s="28">
        <v>487439.12485263858</v>
      </c>
      <c r="C4" s="28">
        <v>128854.49180517707</v>
      </c>
      <c r="D4" s="28">
        <v>523318.93558515137</v>
      </c>
      <c r="E4" s="28">
        <v>1300573.6709074099</v>
      </c>
      <c r="F4" s="28">
        <v>663663.14660464379</v>
      </c>
      <c r="G4" s="28">
        <v>3889182.8707841276</v>
      </c>
    </row>
    <row r="5" spans="1:7" x14ac:dyDescent="0.3">
      <c r="A5" s="29">
        <v>2</v>
      </c>
      <c r="B5" s="28">
        <v>5041379.0848308634</v>
      </c>
      <c r="C5" s="28">
        <v>2853875.2574618878</v>
      </c>
      <c r="D5" s="28">
        <v>2539725.5737024858</v>
      </c>
      <c r="E5" s="28">
        <v>5285266.9517778512</v>
      </c>
      <c r="F5" s="28">
        <v>1740335.8427101101</v>
      </c>
      <c r="G5" s="28">
        <v>10066540.390595246</v>
      </c>
    </row>
    <row r="6" spans="1:7" x14ac:dyDescent="0.3">
      <c r="A6" s="29">
        <v>3</v>
      </c>
      <c r="B6" s="28">
        <v>2876633.4342755009</v>
      </c>
      <c r="C6" s="28">
        <v>2151753.8073961004</v>
      </c>
      <c r="D6" s="28">
        <v>1631548.3928160509</v>
      </c>
      <c r="E6" s="28">
        <v>2275769.9559335085</v>
      </c>
      <c r="F6" s="28">
        <v>481560.27050374856</v>
      </c>
      <c r="G6" s="28">
        <v>5504384.5612767721</v>
      </c>
    </row>
    <row r="7" spans="1:7" x14ac:dyDescent="0.3">
      <c r="A7" s="29">
        <v>4</v>
      </c>
      <c r="B7" s="28">
        <v>0</v>
      </c>
      <c r="C7" s="28">
        <v>0</v>
      </c>
      <c r="D7" s="28">
        <v>0</v>
      </c>
      <c r="E7" s="28">
        <v>-4.2508382433858847</v>
      </c>
      <c r="F7" s="28">
        <v>-2.6238949374421257</v>
      </c>
      <c r="G7" s="28">
        <v>161.60754895825042</v>
      </c>
    </row>
    <row r="8" spans="1:7" x14ac:dyDescent="0.3">
      <c r="A8" s="29">
        <v>5</v>
      </c>
      <c r="B8" s="28">
        <v>366.62107146229823</v>
      </c>
      <c r="C8" s="28">
        <v>-654.19377586692963</v>
      </c>
      <c r="D8" s="28">
        <v>-412.55883439722493</v>
      </c>
      <c r="E8" s="28">
        <v>-1567.792265721255</v>
      </c>
      <c r="F8" s="28">
        <v>-293.73159848764254</v>
      </c>
      <c r="G8" s="28">
        <v>6118.5006329122325</v>
      </c>
    </row>
    <row r="9" spans="1:7" x14ac:dyDescent="0.3">
      <c r="A9" s="29">
        <v>6</v>
      </c>
      <c r="B9" s="28">
        <v>552844.38582621992</v>
      </c>
      <c r="C9" s="28">
        <v>516699.94366383291</v>
      </c>
      <c r="D9" s="28">
        <v>818054.04592270602</v>
      </c>
      <c r="E9" s="28">
        <v>1454222.1402819755</v>
      </c>
      <c r="F9" s="28">
        <v>1472999.4016588223</v>
      </c>
      <c r="G9" s="28">
        <v>4521076.7815321684</v>
      </c>
    </row>
    <row r="10" spans="1:7" x14ac:dyDescent="0.3">
      <c r="A10" s="29">
        <v>7</v>
      </c>
      <c r="B10" s="28">
        <v>50048871.234818704</v>
      </c>
      <c r="C10" s="28">
        <v>42546165.117548957</v>
      </c>
      <c r="D10" s="28">
        <v>27160284.696820512</v>
      </c>
      <c r="E10" s="28">
        <v>82353922.001711696</v>
      </c>
      <c r="F10" s="28">
        <v>50208279.149043612</v>
      </c>
      <c r="G10" s="28">
        <v>67419260.519311816</v>
      </c>
    </row>
    <row r="11" spans="1:7" x14ac:dyDescent="0.3">
      <c r="A11" s="29">
        <v>8</v>
      </c>
      <c r="B11" s="28">
        <v>33424345.461449031</v>
      </c>
      <c r="C11" s="28">
        <v>20429492.80360562</v>
      </c>
      <c r="D11" s="28">
        <v>7565015.1135124201</v>
      </c>
      <c r="E11" s="28">
        <v>3622522.603192322</v>
      </c>
      <c r="F11" s="28">
        <v>18169884.492347393</v>
      </c>
      <c r="G11" s="28">
        <v>5086686.5933815446</v>
      </c>
    </row>
    <row r="12" spans="1:7" x14ac:dyDescent="0.3">
      <c r="A12" s="29">
        <v>9</v>
      </c>
      <c r="B12" s="28">
        <v>4977680.039286158</v>
      </c>
      <c r="C12" s="28">
        <v>2493373.6378248264</v>
      </c>
      <c r="D12" s="28">
        <v>2364774.5602378538</v>
      </c>
      <c r="E12" s="28">
        <v>2338126.6726591322</v>
      </c>
      <c r="F12" s="28">
        <v>-470444.51062082435</v>
      </c>
      <c r="G12" s="28">
        <v>2308598.3360157697</v>
      </c>
    </row>
    <row r="13" spans="1:7" x14ac:dyDescent="0.3">
      <c r="A13" s="29" t="s">
        <v>2</v>
      </c>
      <c r="B13" s="28">
        <v>97409559.386410564</v>
      </c>
      <c r="C13" s="28">
        <v>71119560.865530536</v>
      </c>
      <c r="D13" s="28">
        <v>42602308.759762786</v>
      </c>
      <c r="E13" s="28">
        <v>98628831.953359932</v>
      </c>
      <c r="F13" s="28">
        <v>72265981.436754093</v>
      </c>
      <c r="G13" s="28">
        <v>98802010.161079317</v>
      </c>
    </row>
    <row r="16" spans="1:7" x14ac:dyDescent="0.3">
      <c r="A16" s="3" t="s">
        <v>0</v>
      </c>
      <c r="B16" t="s">
        <v>393</v>
      </c>
      <c r="C16" t="s">
        <v>394</v>
      </c>
      <c r="D16" t="s">
        <v>395</v>
      </c>
      <c r="E16" t="s">
        <v>392</v>
      </c>
      <c r="F16" t="s">
        <v>391</v>
      </c>
      <c r="G16" t="s">
        <v>390</v>
      </c>
    </row>
    <row r="17" spans="1:22" x14ac:dyDescent="0.3">
      <c r="A17" s="2" t="s">
        <v>397</v>
      </c>
      <c r="B17" s="28">
        <v>490403.35319310095</v>
      </c>
      <c r="C17" s="28">
        <v>492094.51941426244</v>
      </c>
      <c r="D17" s="28">
        <v>679904.72292140918</v>
      </c>
      <c r="E17" s="28">
        <v>1231377.2381535955</v>
      </c>
      <c r="F17" s="28">
        <v>1000508.6620060492</v>
      </c>
      <c r="G17" s="28">
        <v>2969010.6575717852</v>
      </c>
    </row>
    <row r="18" spans="1:22" x14ac:dyDescent="0.3">
      <c r="A18" s="2" t="s">
        <v>398</v>
      </c>
      <c r="B18" s="28">
        <v>96919156.033217475</v>
      </c>
      <c r="C18" s="28">
        <v>70627466.346116289</v>
      </c>
      <c r="D18" s="28">
        <v>41922404.036841363</v>
      </c>
      <c r="E18" s="28">
        <v>97397454.715206295</v>
      </c>
      <c r="F18" s="28">
        <v>71265472.774747998</v>
      </c>
      <c r="G18" s="28">
        <v>95832999.50350748</v>
      </c>
    </row>
    <row r="19" spans="1:22" x14ac:dyDescent="0.3">
      <c r="A19" s="2" t="s">
        <v>2</v>
      </c>
      <c r="B19" s="28">
        <v>97409559.386410579</v>
      </c>
      <c r="C19" s="28">
        <v>71119560.86553055</v>
      </c>
      <c r="D19" s="28">
        <v>42602308.759762771</v>
      </c>
      <c r="E19" s="28">
        <v>98628831.953359887</v>
      </c>
      <c r="F19" s="28">
        <v>72265981.436754048</v>
      </c>
      <c r="G19" s="28">
        <v>98802010.161079258</v>
      </c>
    </row>
    <row r="23" spans="1:22" x14ac:dyDescent="0.3">
      <c r="A23" t="s">
        <v>0</v>
      </c>
      <c r="B23" t="s">
        <v>418</v>
      </c>
      <c r="C23" t="s">
        <v>393</v>
      </c>
      <c r="D23" t="s">
        <v>394</v>
      </c>
      <c r="E23" t="s">
        <v>395</v>
      </c>
      <c r="F23" t="s">
        <v>392</v>
      </c>
      <c r="G23" t="s">
        <v>391</v>
      </c>
      <c r="H23" t="s">
        <v>390</v>
      </c>
      <c r="I23" t="s">
        <v>413</v>
      </c>
      <c r="J23" t="s">
        <v>414</v>
      </c>
      <c r="K23" t="s">
        <v>415</v>
      </c>
      <c r="L23" t="s">
        <v>416</v>
      </c>
      <c r="M23" t="s">
        <v>417</v>
      </c>
      <c r="N23" t="s">
        <v>425</v>
      </c>
      <c r="O23" t="s">
        <v>419</v>
      </c>
      <c r="P23" t="s">
        <v>420</v>
      </c>
      <c r="Q23" t="s">
        <v>421</v>
      </c>
      <c r="R23" t="s">
        <v>422</v>
      </c>
      <c r="S23" t="s">
        <v>423</v>
      </c>
      <c r="T23" t="s">
        <v>426</v>
      </c>
      <c r="U23" t="s">
        <v>424</v>
      </c>
      <c r="V23" t="s">
        <v>427</v>
      </c>
    </row>
    <row r="24" spans="1:22" x14ac:dyDescent="0.3">
      <c r="A24">
        <v>1</v>
      </c>
      <c r="B24" t="s">
        <v>407</v>
      </c>
      <c r="C24">
        <v>487439.12485263858</v>
      </c>
      <c r="D24">
        <v>128854.49180517707</v>
      </c>
      <c r="E24">
        <v>523318.93558515137</v>
      </c>
      <c r="F24">
        <v>1300573.6709074099</v>
      </c>
      <c r="G24">
        <v>663663.14660464379</v>
      </c>
      <c r="H24">
        <v>3889182.8707841276</v>
      </c>
      <c r="I24">
        <v>576430</v>
      </c>
      <c r="J24">
        <v>580923</v>
      </c>
      <c r="K24">
        <v>583015</v>
      </c>
      <c r="L24">
        <v>599754</v>
      </c>
      <c r="M24">
        <v>601847</v>
      </c>
      <c r="N24">
        <v>603937</v>
      </c>
      <c r="O24">
        <f>C24/I24</f>
        <v>0.84561720391485273</v>
      </c>
      <c r="P24">
        <f t="shared" ref="P24:P33" si="0">D24/J24</f>
        <v>0.22180993316700676</v>
      </c>
      <c r="Q24">
        <f t="shared" ref="Q24:Q33" si="1">E24/K24</f>
        <v>0.89760801280438984</v>
      </c>
      <c r="R24">
        <f t="shared" ref="R24:R33" si="2">F24/L24</f>
        <v>2.1685118747143162</v>
      </c>
      <c r="S24">
        <f t="shared" ref="S24:S33" si="3">G24/M24</f>
        <v>1.1027107331342414</v>
      </c>
      <c r="T24">
        <f t="shared" ref="T24:T33" si="4">H24/N24</f>
        <v>6.4397161803037859</v>
      </c>
      <c r="U24">
        <f>AVERAGE(O24:Q24)</f>
        <v>0.6550117166287498</v>
      </c>
      <c r="V24">
        <f>AVERAGE(R24:T24)</f>
        <v>3.2369795960507814</v>
      </c>
    </row>
    <row r="25" spans="1:22" x14ac:dyDescent="0.3">
      <c r="A25">
        <v>2</v>
      </c>
      <c r="B25" t="s">
        <v>408</v>
      </c>
      <c r="C25">
        <v>5041379.0848308634</v>
      </c>
      <c r="D25">
        <v>2853875.2574618878</v>
      </c>
      <c r="E25">
        <v>2539725.5737024858</v>
      </c>
      <c r="F25">
        <v>5285266.9517778512</v>
      </c>
      <c r="G25">
        <v>1740335.8427101101</v>
      </c>
      <c r="H25">
        <v>10066540.390595246</v>
      </c>
      <c r="I25">
        <v>2685759</v>
      </c>
      <c r="J25">
        <v>2719344</v>
      </c>
      <c r="K25">
        <v>2745311</v>
      </c>
      <c r="L25">
        <v>2953033</v>
      </c>
      <c r="M25">
        <v>2978991</v>
      </c>
      <c r="N25">
        <v>3004953</v>
      </c>
      <c r="O25">
        <f t="shared" ref="O25:O33" si="5">C25/I25</f>
        <v>1.8770779823621044</v>
      </c>
      <c r="P25">
        <f t="shared" si="0"/>
        <v>1.0494719525966143</v>
      </c>
      <c r="Q25">
        <f t="shared" si="1"/>
        <v>0.92511397568526321</v>
      </c>
      <c r="R25">
        <f t="shared" si="2"/>
        <v>1.789775783669824</v>
      </c>
      <c r="S25">
        <f t="shared" si="3"/>
        <v>0.58420312203363822</v>
      </c>
      <c r="T25">
        <f t="shared" si="4"/>
        <v>3.3499826421894938</v>
      </c>
      <c r="U25">
        <f t="shared" ref="U25:U33" si="6">AVERAGE(O25:Q25)</f>
        <v>1.2838879702146608</v>
      </c>
      <c r="V25">
        <f t="shared" ref="V25:V33" si="7">AVERAGE(R25:T25)</f>
        <v>1.9079871826309853</v>
      </c>
    </row>
    <row r="26" spans="1:22" x14ac:dyDescent="0.3">
      <c r="A26">
        <v>3</v>
      </c>
      <c r="B26" t="s">
        <v>120</v>
      </c>
      <c r="C26">
        <v>2876633.4342755009</v>
      </c>
      <c r="D26">
        <v>2151753.8073961004</v>
      </c>
      <c r="E26">
        <v>1631548.3928160509</v>
      </c>
      <c r="F26">
        <v>2275769.9559335085</v>
      </c>
      <c r="G26">
        <v>481560.27050374856</v>
      </c>
      <c r="H26">
        <v>5504384.5612767721</v>
      </c>
      <c r="I26">
        <v>1734848</v>
      </c>
      <c r="J26">
        <v>1762761</v>
      </c>
      <c r="K26">
        <v>1783895</v>
      </c>
      <c r="L26">
        <v>1952963</v>
      </c>
      <c r="M26">
        <v>1974094</v>
      </c>
      <c r="N26">
        <v>1995225</v>
      </c>
      <c r="O26">
        <f t="shared" si="5"/>
        <v>1.6581472464881655</v>
      </c>
      <c r="P26">
        <f t="shared" si="0"/>
        <v>1.2206724606433319</v>
      </c>
      <c r="Q26">
        <f t="shared" si="1"/>
        <v>0.91459889332951261</v>
      </c>
      <c r="R26">
        <f t="shared" si="2"/>
        <v>1.1652908713239873</v>
      </c>
      <c r="S26">
        <f t="shared" si="3"/>
        <v>0.24393988862928948</v>
      </c>
      <c r="T26">
        <f t="shared" si="4"/>
        <v>2.7587788651790008</v>
      </c>
      <c r="U26">
        <f t="shared" si="6"/>
        <v>1.2644728668203367</v>
      </c>
      <c r="V26">
        <f t="shared" si="7"/>
        <v>1.3893365417107593</v>
      </c>
    </row>
    <row r="27" spans="1:22" x14ac:dyDescent="0.3">
      <c r="A27">
        <v>4</v>
      </c>
      <c r="B27" t="s">
        <v>168</v>
      </c>
      <c r="C27">
        <v>0</v>
      </c>
      <c r="D27">
        <v>0</v>
      </c>
      <c r="E27">
        <v>0</v>
      </c>
      <c r="F27">
        <v>-4.2508382433858847</v>
      </c>
      <c r="G27">
        <v>-2.6238949374421257</v>
      </c>
      <c r="H27">
        <v>161.60754895825042</v>
      </c>
      <c r="I27">
        <v>485303</v>
      </c>
      <c r="J27">
        <v>494587</v>
      </c>
      <c r="K27">
        <v>500995</v>
      </c>
      <c r="L27">
        <v>552255</v>
      </c>
      <c r="M27">
        <v>558660</v>
      </c>
      <c r="N27">
        <v>565068</v>
      </c>
      <c r="O27">
        <f t="shared" si="5"/>
        <v>0</v>
      </c>
      <c r="P27">
        <f t="shared" si="0"/>
        <v>0</v>
      </c>
      <c r="Q27">
        <f t="shared" si="1"/>
        <v>0</v>
      </c>
      <c r="R27">
        <f t="shared" si="2"/>
        <v>-7.6972381298238762E-6</v>
      </c>
      <c r="S27">
        <f t="shared" si="3"/>
        <v>-4.6967653625498972E-6</v>
      </c>
      <c r="T27">
        <f t="shared" si="4"/>
        <v>2.8599663926863743E-4</v>
      </c>
      <c r="U27">
        <f t="shared" si="6"/>
        <v>0</v>
      </c>
      <c r="V27">
        <f t="shared" si="7"/>
        <v>9.1200878592087898E-5</v>
      </c>
    </row>
    <row r="28" spans="1:22" x14ac:dyDescent="0.3">
      <c r="A28">
        <v>5</v>
      </c>
      <c r="B28" t="s">
        <v>203</v>
      </c>
      <c r="C28">
        <v>366.62107146229823</v>
      </c>
      <c r="D28">
        <v>-654.19377586692963</v>
      </c>
      <c r="E28">
        <v>-412.55883439722493</v>
      </c>
      <c r="F28">
        <v>-1567.792265721255</v>
      </c>
      <c r="G28">
        <v>-293.73159848764254</v>
      </c>
      <c r="H28">
        <v>6118.5006329122325</v>
      </c>
      <c r="I28">
        <v>817655</v>
      </c>
      <c r="J28">
        <v>828517</v>
      </c>
      <c r="K28">
        <v>831252</v>
      </c>
      <c r="L28">
        <v>853105</v>
      </c>
      <c r="M28">
        <v>855830</v>
      </c>
      <c r="N28">
        <v>858563</v>
      </c>
      <c r="O28">
        <f t="shared" si="5"/>
        <v>4.4838112830264382E-4</v>
      </c>
      <c r="P28">
        <f t="shared" si="0"/>
        <v>-7.8959608054744756E-4</v>
      </c>
      <c r="Q28">
        <f t="shared" si="1"/>
        <v>-4.9631018559621507E-4</v>
      </c>
      <c r="R28">
        <f t="shared" si="2"/>
        <v>-1.8377483026371373E-3</v>
      </c>
      <c r="S28">
        <f t="shared" si="3"/>
        <v>-3.4321255212792559E-4</v>
      </c>
      <c r="T28">
        <f t="shared" si="4"/>
        <v>7.1264434094087826E-3</v>
      </c>
      <c r="U28">
        <f t="shared" si="6"/>
        <v>-2.7917504594700623E-4</v>
      </c>
      <c r="V28">
        <f t="shared" si="7"/>
        <v>1.6484941848812398E-3</v>
      </c>
    </row>
    <row r="29" spans="1:22" x14ac:dyDescent="0.3">
      <c r="A29">
        <v>6</v>
      </c>
      <c r="B29" t="s">
        <v>245</v>
      </c>
      <c r="C29">
        <v>552844.38582621992</v>
      </c>
      <c r="D29">
        <v>516699.94366383291</v>
      </c>
      <c r="E29">
        <v>818054.04592270602</v>
      </c>
      <c r="F29">
        <v>1454222.1402819755</v>
      </c>
      <c r="G29">
        <v>1472999.4016588223</v>
      </c>
      <c r="H29">
        <v>4521076.7815321684</v>
      </c>
      <c r="I29">
        <v>475127</v>
      </c>
      <c r="J29">
        <v>483518</v>
      </c>
      <c r="K29">
        <v>487741</v>
      </c>
      <c r="L29">
        <v>521539</v>
      </c>
      <c r="M29">
        <v>525763</v>
      </c>
      <c r="N29">
        <v>529987</v>
      </c>
      <c r="O29">
        <f t="shared" si="5"/>
        <v>1.1635718151698806</v>
      </c>
      <c r="P29">
        <f t="shared" si="0"/>
        <v>1.0686260773411391</v>
      </c>
      <c r="Q29">
        <f t="shared" si="1"/>
        <v>1.6772304274660239</v>
      </c>
      <c r="R29">
        <f t="shared" si="2"/>
        <v>2.7883286586084175</v>
      </c>
      <c r="S29">
        <f t="shared" si="3"/>
        <v>2.8016414271426902</v>
      </c>
      <c r="T29">
        <f t="shared" si="4"/>
        <v>8.5305427897895019</v>
      </c>
      <c r="U29">
        <f t="shared" si="6"/>
        <v>1.3031427733256813</v>
      </c>
      <c r="V29">
        <f t="shared" si="7"/>
        <v>4.7068376251802029</v>
      </c>
    </row>
    <row r="30" spans="1:22" x14ac:dyDescent="0.3">
      <c r="A30">
        <v>7</v>
      </c>
      <c r="B30" t="s">
        <v>409</v>
      </c>
      <c r="C30">
        <v>50048871.234818704</v>
      </c>
      <c r="D30">
        <v>42546165.117548957</v>
      </c>
      <c r="E30">
        <v>27160284.696820512</v>
      </c>
      <c r="F30">
        <v>82353922.001711696</v>
      </c>
      <c r="G30">
        <v>50208279.149043612</v>
      </c>
      <c r="H30">
        <v>67419260.519311816</v>
      </c>
      <c r="I30">
        <v>2600648</v>
      </c>
      <c r="J30">
        <v>2657762</v>
      </c>
      <c r="K30">
        <v>2696500</v>
      </c>
      <c r="L30">
        <v>3006402</v>
      </c>
      <c r="M30">
        <v>3045140</v>
      </c>
      <c r="N30">
        <v>3083870</v>
      </c>
      <c r="O30">
        <f t="shared" si="5"/>
        <v>19.244769470846766</v>
      </c>
      <c r="P30">
        <f t="shared" si="0"/>
        <v>16.00826752641845</v>
      </c>
      <c r="Q30">
        <f t="shared" si="1"/>
        <v>10.072421545269984</v>
      </c>
      <c r="R30">
        <f t="shared" si="2"/>
        <v>27.392850989891471</v>
      </c>
      <c r="S30">
        <f t="shared" si="3"/>
        <v>16.488003556172661</v>
      </c>
      <c r="T30">
        <f t="shared" si="4"/>
        <v>21.861900961879655</v>
      </c>
      <c r="U30">
        <f t="shared" si="6"/>
        <v>15.108486180845064</v>
      </c>
      <c r="V30">
        <f t="shared" si="7"/>
        <v>21.914251835981261</v>
      </c>
    </row>
    <row r="31" spans="1:22" x14ac:dyDescent="0.3">
      <c r="A31">
        <v>8</v>
      </c>
      <c r="B31" t="s">
        <v>410</v>
      </c>
      <c r="C31" s="47">
        <v>33424345.461449031</v>
      </c>
      <c r="D31" s="47">
        <v>20429492.80360562</v>
      </c>
      <c r="E31" s="47">
        <v>7565015.1135124201</v>
      </c>
      <c r="F31" s="47">
        <v>3622522.603192322</v>
      </c>
      <c r="G31" s="47">
        <v>18169884.492347393</v>
      </c>
      <c r="H31" s="47">
        <v>5086686.5933815446</v>
      </c>
      <c r="I31">
        <v>416600</v>
      </c>
      <c r="J31">
        <v>422008</v>
      </c>
      <c r="K31">
        <v>427530</v>
      </c>
      <c r="L31">
        <v>471699</v>
      </c>
      <c r="M31">
        <v>477220</v>
      </c>
      <c r="N31">
        <v>482740</v>
      </c>
      <c r="O31">
        <f t="shared" si="5"/>
        <v>80.231266110055287</v>
      </c>
      <c r="P31">
        <f t="shared" si="0"/>
        <v>48.41020265873069</v>
      </c>
      <c r="Q31">
        <f t="shared" si="1"/>
        <v>17.694700052656938</v>
      </c>
      <c r="R31">
        <f t="shared" si="2"/>
        <v>7.6797334808687783</v>
      </c>
      <c r="S31">
        <f t="shared" si="3"/>
        <v>38.074440493582401</v>
      </c>
      <c r="T31">
        <f t="shared" si="4"/>
        <v>10.537114374987663</v>
      </c>
      <c r="U31">
        <f t="shared" si="6"/>
        <v>48.778722940480975</v>
      </c>
      <c r="V31">
        <f t="shared" si="7"/>
        <v>18.76376278314628</v>
      </c>
    </row>
    <row r="32" spans="1:22" x14ac:dyDescent="0.3">
      <c r="A32">
        <v>9</v>
      </c>
      <c r="B32" t="s">
        <v>411</v>
      </c>
      <c r="C32">
        <v>4977680.039286158</v>
      </c>
      <c r="D32">
        <v>2493373.6378248264</v>
      </c>
      <c r="E32">
        <v>2364774.5602378538</v>
      </c>
      <c r="F32">
        <v>2338126.6726591322</v>
      </c>
      <c r="G32">
        <v>-470444.51062082435</v>
      </c>
      <c r="H32">
        <v>2308598.3360157697</v>
      </c>
      <c r="I32">
        <v>105171</v>
      </c>
      <c r="J32">
        <v>110436</v>
      </c>
      <c r="K32">
        <v>112417</v>
      </c>
      <c r="L32">
        <v>128257</v>
      </c>
      <c r="M32">
        <v>130236</v>
      </c>
      <c r="N32">
        <v>132213</v>
      </c>
      <c r="O32">
        <f t="shared" si="5"/>
        <v>47.329397260520089</v>
      </c>
      <c r="P32">
        <f t="shared" si="0"/>
        <v>22.577543897142476</v>
      </c>
      <c r="Q32">
        <f t="shared" si="1"/>
        <v>21.035738013270713</v>
      </c>
      <c r="R32">
        <f t="shared" si="2"/>
        <v>18.23001218381166</v>
      </c>
      <c r="S32">
        <f t="shared" si="3"/>
        <v>-3.6122463114716696</v>
      </c>
      <c r="T32">
        <f t="shared" si="4"/>
        <v>17.461205297631622</v>
      </c>
      <c r="U32">
        <f t="shared" si="6"/>
        <v>30.314226390311095</v>
      </c>
      <c r="V32">
        <f t="shared" si="7"/>
        <v>10.692990389990536</v>
      </c>
    </row>
    <row r="33" spans="1:22" x14ac:dyDescent="0.3">
      <c r="A33" t="s">
        <v>2</v>
      </c>
      <c r="B33" t="s">
        <v>2</v>
      </c>
      <c r="C33">
        <v>97409559.386410564</v>
      </c>
      <c r="D33">
        <v>71119560.865530536</v>
      </c>
      <c r="E33">
        <v>42602308.759762786</v>
      </c>
      <c r="F33">
        <v>98628831.953359932</v>
      </c>
      <c r="G33">
        <v>72265981.436754093</v>
      </c>
      <c r="H33">
        <v>98802010.161079317</v>
      </c>
      <c r="I33">
        <v>9897541</v>
      </c>
      <c r="J33">
        <v>10059856</v>
      </c>
      <c r="K33">
        <v>10168656</v>
      </c>
      <c r="L33">
        <v>11039007</v>
      </c>
      <c r="M33">
        <v>11147781</v>
      </c>
      <c r="N33">
        <v>11256556</v>
      </c>
      <c r="O33">
        <f t="shared" si="5"/>
        <v>9.8417939755349906</v>
      </c>
      <c r="P33">
        <f t="shared" si="0"/>
        <v>7.069640049075308</v>
      </c>
      <c r="Q33">
        <f t="shared" si="1"/>
        <v>4.1895712432166832</v>
      </c>
      <c r="R33">
        <f t="shared" si="2"/>
        <v>8.9345746364106784</v>
      </c>
      <c r="S33">
        <f t="shared" si="3"/>
        <v>6.4825440539919192</v>
      </c>
      <c r="T33">
        <f t="shared" si="4"/>
        <v>8.7772858910913172</v>
      </c>
      <c r="U33">
        <f t="shared" si="6"/>
        <v>7.0336684226089936</v>
      </c>
      <c r="V33">
        <f t="shared" si="7"/>
        <v>8.0648015271646383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7D7E5-EEEC-4786-B4D6-C4DC752F9876}">
  <dimension ref="A1:D344"/>
  <sheetViews>
    <sheetView topLeftCell="A305" workbookViewId="0">
      <selection activeCell="A329" sqref="A329"/>
    </sheetView>
  </sheetViews>
  <sheetFormatPr baseColWidth="10" defaultColWidth="11.5546875" defaultRowHeight="14.4" x14ac:dyDescent="0.3"/>
  <cols>
    <col min="1" max="1" width="13.33203125" customWidth="1"/>
  </cols>
  <sheetData>
    <row r="1" spans="1:4" ht="144" x14ac:dyDescent="0.3">
      <c r="A1" s="16" t="s">
        <v>1</v>
      </c>
      <c r="B1" s="16" t="s">
        <v>3</v>
      </c>
      <c r="C1" s="16" t="s">
        <v>401</v>
      </c>
      <c r="D1" s="16" t="s">
        <v>402</v>
      </c>
    </row>
    <row r="2" spans="1:4" x14ac:dyDescent="0.3">
      <c r="A2" s="10">
        <v>10101</v>
      </c>
      <c r="B2" s="11" t="s">
        <v>4</v>
      </c>
      <c r="C2" s="19">
        <v>-9.3071011465334569E-4</v>
      </c>
      <c r="D2" s="19">
        <v>5.377704105013377E-4</v>
      </c>
    </row>
    <row r="3" spans="1:4" x14ac:dyDescent="0.3">
      <c r="A3" s="12">
        <v>10102</v>
      </c>
      <c r="B3" s="13" t="s">
        <v>5</v>
      </c>
      <c r="C3" s="20">
        <v>-4.2335488934431122E-4</v>
      </c>
      <c r="D3" s="20">
        <v>-1.5485425224422261E-2</v>
      </c>
    </row>
    <row r="4" spans="1:4" x14ac:dyDescent="0.3">
      <c r="A4" s="10">
        <v>10103</v>
      </c>
      <c r="B4" s="11" t="s">
        <v>6</v>
      </c>
      <c r="C4" s="20">
        <v>4.3109989637209944E-3</v>
      </c>
      <c r="D4" s="20">
        <v>4.3789465940092497E-2</v>
      </c>
    </row>
    <row r="5" spans="1:4" x14ac:dyDescent="0.3">
      <c r="A5" s="12">
        <v>10201</v>
      </c>
      <c r="B5" s="13" t="s">
        <v>7</v>
      </c>
      <c r="C5" s="20">
        <v>0.22675139703083488</v>
      </c>
      <c r="D5" s="20">
        <v>3.7287555654561757</v>
      </c>
    </row>
    <row r="6" spans="1:4" x14ac:dyDescent="0.3">
      <c r="A6" s="10">
        <v>10202</v>
      </c>
      <c r="B6" s="11" t="s">
        <v>8</v>
      </c>
      <c r="C6" s="20">
        <v>1.0969966852176031E-2</v>
      </c>
      <c r="D6" s="20">
        <v>0.68376680571816506</v>
      </c>
    </row>
    <row r="7" spans="1:4" x14ac:dyDescent="0.3">
      <c r="A7" s="12">
        <v>10301</v>
      </c>
      <c r="B7" s="13" t="s">
        <v>9</v>
      </c>
      <c r="C7" s="20">
        <v>-9.3801457064619075E-3</v>
      </c>
      <c r="D7" s="20">
        <v>-1.2659967589348856E-2</v>
      </c>
    </row>
    <row r="8" spans="1:4" x14ac:dyDescent="0.3">
      <c r="A8" s="10">
        <v>10302</v>
      </c>
      <c r="B8" s="11" t="s">
        <v>10</v>
      </c>
      <c r="C8" s="20">
        <v>4.1275334900183966E-3</v>
      </c>
      <c r="D8" s="20">
        <v>-5.1600988777389563E-2</v>
      </c>
    </row>
    <row r="9" spans="1:4" x14ac:dyDescent="0.3">
      <c r="A9" s="12">
        <v>10303</v>
      </c>
      <c r="B9" s="13" t="s">
        <v>11</v>
      </c>
      <c r="C9" s="20">
        <v>3.1070303822693223E-2</v>
      </c>
      <c r="D9" s="20">
        <v>0.59848511426828954</v>
      </c>
    </row>
    <row r="10" spans="1:4" x14ac:dyDescent="0.3">
      <c r="A10" s="10">
        <v>10304</v>
      </c>
      <c r="B10" s="11" t="s">
        <v>12</v>
      </c>
      <c r="C10" s="20">
        <v>-8.6092391077250956E-3</v>
      </c>
      <c r="D10" s="20">
        <v>-1.2554191618442609E-2</v>
      </c>
    </row>
    <row r="11" spans="1:4" x14ac:dyDescent="0.3">
      <c r="A11" s="12">
        <v>10401</v>
      </c>
      <c r="B11" s="13" t="s">
        <v>13</v>
      </c>
      <c r="C11" s="20">
        <v>2.4456752076789461</v>
      </c>
      <c r="D11" s="20">
        <v>9.1970682494254152</v>
      </c>
    </row>
    <row r="12" spans="1:4" x14ac:dyDescent="0.3">
      <c r="A12" s="10">
        <v>10402</v>
      </c>
      <c r="B12" s="11" t="s">
        <v>14</v>
      </c>
      <c r="C12" s="20">
        <v>4.8650626059440344E-2</v>
      </c>
      <c r="D12" s="20">
        <v>0.86879203140506933</v>
      </c>
    </row>
    <row r="13" spans="1:4" x14ac:dyDescent="0.3">
      <c r="A13" s="12">
        <v>10403</v>
      </c>
      <c r="B13" s="13" t="s">
        <v>15</v>
      </c>
      <c r="C13" s="20">
        <v>6.5449327534731386E-2</v>
      </c>
      <c r="D13" s="20">
        <v>1.0158088973340564</v>
      </c>
    </row>
    <row r="14" spans="1:4" x14ac:dyDescent="0.3">
      <c r="A14" s="10">
        <v>10404</v>
      </c>
      <c r="B14" s="11" t="s">
        <v>16</v>
      </c>
      <c r="C14" s="20">
        <v>2.0256992860123071E-2</v>
      </c>
      <c r="D14" s="20">
        <v>0.32357252694296079</v>
      </c>
    </row>
    <row r="15" spans="1:4" x14ac:dyDescent="0.3">
      <c r="A15" s="12">
        <v>10405</v>
      </c>
      <c r="B15" s="13" t="s">
        <v>17</v>
      </c>
      <c r="C15" s="20">
        <v>0.6405088826338563</v>
      </c>
      <c r="D15" s="20">
        <v>3.5373304225153031</v>
      </c>
    </row>
    <row r="16" spans="1:4" x14ac:dyDescent="0.3">
      <c r="A16" s="10">
        <v>10501</v>
      </c>
      <c r="B16" s="11" t="s">
        <v>18</v>
      </c>
      <c r="C16" s="20">
        <v>4.5877154035202752</v>
      </c>
      <c r="D16" s="20">
        <v>7.104669657835994</v>
      </c>
    </row>
    <row r="17" spans="1:4" x14ac:dyDescent="0.3">
      <c r="A17" s="12">
        <v>10502</v>
      </c>
      <c r="B17" s="13" t="s">
        <v>19</v>
      </c>
      <c r="C17" s="20">
        <v>6.3392745286119405</v>
      </c>
      <c r="D17" s="20">
        <v>44.283589536560811</v>
      </c>
    </row>
    <row r="18" spans="1:4" x14ac:dyDescent="0.3">
      <c r="A18" s="10">
        <v>10601</v>
      </c>
      <c r="B18" s="11" t="s">
        <v>20</v>
      </c>
      <c r="C18" s="20">
        <v>-5.7282680566660164E-3</v>
      </c>
      <c r="D18" s="20">
        <v>-1.4267560440394794E-2</v>
      </c>
    </row>
    <row r="19" spans="1:4" x14ac:dyDescent="0.3">
      <c r="A19" s="12">
        <v>10602</v>
      </c>
      <c r="B19" s="13" t="s">
        <v>21</v>
      </c>
      <c r="C19" s="20">
        <v>3.124161814741875E-3</v>
      </c>
      <c r="D19" s="20">
        <v>3.2784853138889242E-3</v>
      </c>
    </row>
    <row r="20" spans="1:4" x14ac:dyDescent="0.3">
      <c r="A20" s="10">
        <v>10701</v>
      </c>
      <c r="B20" s="11" t="s">
        <v>22</v>
      </c>
      <c r="C20" s="20">
        <v>1.4698685915997065E-3</v>
      </c>
      <c r="D20" s="20">
        <v>1.3810432032471032E-2</v>
      </c>
    </row>
    <row r="21" spans="1:4" x14ac:dyDescent="0.3">
      <c r="A21" s="12">
        <v>10702</v>
      </c>
      <c r="B21" s="13" t="s">
        <v>23</v>
      </c>
      <c r="C21" s="20">
        <v>2.0836287822427278E-2</v>
      </c>
      <c r="D21" s="20">
        <v>-3.3866119443319666E-2</v>
      </c>
    </row>
    <row r="22" spans="1:4" x14ac:dyDescent="0.3">
      <c r="A22" s="10">
        <v>10703</v>
      </c>
      <c r="B22" s="11" t="s">
        <v>24</v>
      </c>
      <c r="C22" s="20">
        <v>0.83900304112634705</v>
      </c>
      <c r="D22" s="20">
        <v>3.7386084995250939</v>
      </c>
    </row>
    <row r="23" spans="1:4" x14ac:dyDescent="0.3">
      <c r="A23" s="12">
        <v>10704</v>
      </c>
      <c r="B23" s="13" t="s">
        <v>25</v>
      </c>
      <c r="C23" s="20">
        <v>1.8627555249631474E-3</v>
      </c>
      <c r="D23" s="20">
        <v>-2.9974371274880951E-2</v>
      </c>
    </row>
    <row r="24" spans="1:4" x14ac:dyDescent="0.3">
      <c r="A24" s="10">
        <v>10801</v>
      </c>
      <c r="B24" s="11" t="s">
        <v>26</v>
      </c>
      <c r="C24" s="20">
        <v>2.4909774811091236</v>
      </c>
      <c r="D24" s="20">
        <v>5.4022200313736297</v>
      </c>
    </row>
    <row r="25" spans="1:4" x14ac:dyDescent="0.3">
      <c r="A25" s="12">
        <v>10901</v>
      </c>
      <c r="B25" s="13" t="s">
        <v>27</v>
      </c>
      <c r="C25" s="20">
        <v>4.48380824710665E-2</v>
      </c>
      <c r="D25" s="20">
        <v>8.9603126093172804E-3</v>
      </c>
    </row>
    <row r="26" spans="1:4" x14ac:dyDescent="0.3">
      <c r="A26" s="10">
        <v>10902</v>
      </c>
      <c r="B26" s="11" t="s">
        <v>28</v>
      </c>
      <c r="C26" s="20">
        <v>4.1650466050123418</v>
      </c>
      <c r="D26" s="20">
        <v>16.254155699536309</v>
      </c>
    </row>
    <row r="27" spans="1:4" x14ac:dyDescent="0.3">
      <c r="A27" s="12">
        <v>10903</v>
      </c>
      <c r="B27" s="13" t="s">
        <v>29</v>
      </c>
      <c r="C27" s="20">
        <v>1.1829460124798118E-2</v>
      </c>
      <c r="D27" s="20">
        <v>-1.0254195178279586E-2</v>
      </c>
    </row>
    <row r="28" spans="1:4" x14ac:dyDescent="0.3">
      <c r="A28" s="10">
        <v>11001</v>
      </c>
      <c r="B28" s="11" t="s">
        <v>30</v>
      </c>
      <c r="C28" s="20">
        <v>4.9586704406504616</v>
      </c>
      <c r="D28" s="20">
        <v>16.598432555363321</v>
      </c>
    </row>
    <row r="29" spans="1:4" x14ac:dyDescent="0.3">
      <c r="A29" s="12">
        <v>11002</v>
      </c>
      <c r="B29" s="13" t="s">
        <v>31</v>
      </c>
      <c r="C29" s="20">
        <v>1.1107446324021915</v>
      </c>
      <c r="D29" s="20">
        <v>34.034577219996386</v>
      </c>
    </row>
    <row r="30" spans="1:4" x14ac:dyDescent="0.3">
      <c r="A30" s="10">
        <v>11003</v>
      </c>
      <c r="B30" s="11" t="s">
        <v>32</v>
      </c>
      <c r="C30" s="20">
        <v>2.6604921465654203</v>
      </c>
      <c r="D30" s="20">
        <v>88.695680080050465</v>
      </c>
    </row>
    <row r="31" spans="1:4" x14ac:dyDescent="0.3">
      <c r="A31" s="12">
        <v>20101</v>
      </c>
      <c r="B31" s="13" t="s">
        <v>33</v>
      </c>
      <c r="C31" s="20">
        <v>1.1658738147203432E-2</v>
      </c>
      <c r="D31" s="20">
        <v>5.0979386221243046E-2</v>
      </c>
    </row>
    <row r="32" spans="1:4" x14ac:dyDescent="0.3">
      <c r="A32" s="10">
        <v>20102</v>
      </c>
      <c r="B32" s="11" t="s">
        <v>34</v>
      </c>
      <c r="C32" s="20">
        <v>-3.9293684086421844E-2</v>
      </c>
      <c r="D32" s="20">
        <v>3.6432602500558943E-2</v>
      </c>
    </row>
    <row r="33" spans="1:4" x14ac:dyDescent="0.3">
      <c r="A33" s="12">
        <v>20103</v>
      </c>
      <c r="B33" s="13" t="s">
        <v>35</v>
      </c>
      <c r="C33" s="20">
        <v>2.9785519813386632E-2</v>
      </c>
      <c r="D33" s="20">
        <v>2.1485752887056083E-3</v>
      </c>
    </row>
    <row r="34" spans="1:4" x14ac:dyDescent="0.3">
      <c r="A34" s="10">
        <v>20104</v>
      </c>
      <c r="B34" s="11" t="s">
        <v>36</v>
      </c>
      <c r="C34" s="20">
        <v>-3.0740838494508986E-4</v>
      </c>
      <c r="D34" s="20">
        <v>1.3294385422488522E-4</v>
      </c>
    </row>
    <row r="35" spans="1:4" x14ac:dyDescent="0.3">
      <c r="A35" s="12">
        <v>20105</v>
      </c>
      <c r="B35" s="13" t="s">
        <v>37</v>
      </c>
      <c r="C35" s="20">
        <v>0</v>
      </c>
      <c r="D35" s="20">
        <v>0</v>
      </c>
    </row>
    <row r="36" spans="1:4" x14ac:dyDescent="0.3">
      <c r="A36" s="10">
        <v>20201</v>
      </c>
      <c r="B36" s="11" t="s">
        <v>38</v>
      </c>
      <c r="C36" s="20">
        <v>0</v>
      </c>
      <c r="D36" s="20">
        <v>0</v>
      </c>
    </row>
    <row r="37" spans="1:4" x14ac:dyDescent="0.3">
      <c r="A37" s="12">
        <v>20202</v>
      </c>
      <c r="B37" s="13" t="s">
        <v>39</v>
      </c>
      <c r="C37" s="20">
        <v>0</v>
      </c>
      <c r="D37" s="20">
        <v>0</v>
      </c>
    </row>
    <row r="38" spans="1:4" x14ac:dyDescent="0.3">
      <c r="A38" s="10">
        <v>20203</v>
      </c>
      <c r="B38" s="11" t="s">
        <v>40</v>
      </c>
      <c r="C38" s="20">
        <v>0</v>
      </c>
      <c r="D38" s="20">
        <v>0</v>
      </c>
    </row>
    <row r="39" spans="1:4" x14ac:dyDescent="0.3">
      <c r="A39" s="12">
        <v>20204</v>
      </c>
      <c r="B39" s="13" t="s">
        <v>41</v>
      </c>
      <c r="C39" s="20">
        <v>0</v>
      </c>
      <c r="D39" s="20">
        <v>0</v>
      </c>
    </row>
    <row r="40" spans="1:4" x14ac:dyDescent="0.3">
      <c r="A40" s="10">
        <v>20205</v>
      </c>
      <c r="B40" s="11" t="s">
        <v>42</v>
      </c>
      <c r="C40" s="20">
        <v>0</v>
      </c>
      <c r="D40" s="20">
        <v>0</v>
      </c>
    </row>
    <row r="41" spans="1:4" x14ac:dyDescent="0.3">
      <c r="A41" s="12">
        <v>20206</v>
      </c>
      <c r="B41" s="13" t="s">
        <v>43</v>
      </c>
      <c r="C41" s="20">
        <v>0</v>
      </c>
      <c r="D41" s="20">
        <v>0</v>
      </c>
    </row>
    <row r="42" spans="1:4" x14ac:dyDescent="0.3">
      <c r="A42" s="10">
        <v>20301</v>
      </c>
      <c r="B42" s="11" t="s">
        <v>44</v>
      </c>
      <c r="C42" s="20">
        <v>0</v>
      </c>
      <c r="D42" s="20">
        <v>0</v>
      </c>
    </row>
    <row r="43" spans="1:4" x14ac:dyDescent="0.3">
      <c r="A43" s="12">
        <v>20302</v>
      </c>
      <c r="B43" s="13" t="s">
        <v>45</v>
      </c>
      <c r="C43" s="20">
        <v>0</v>
      </c>
      <c r="D43" s="20">
        <v>0</v>
      </c>
    </row>
    <row r="44" spans="1:4" x14ac:dyDescent="0.3">
      <c r="A44" s="10">
        <v>20303</v>
      </c>
      <c r="B44" s="11" t="s">
        <v>46</v>
      </c>
      <c r="C44" s="20">
        <v>0</v>
      </c>
      <c r="D44" s="20">
        <v>0</v>
      </c>
    </row>
    <row r="45" spans="1:4" x14ac:dyDescent="0.3">
      <c r="A45" s="12">
        <v>20304</v>
      </c>
      <c r="B45" s="13" t="s">
        <v>47</v>
      </c>
      <c r="C45" s="20">
        <v>0</v>
      </c>
      <c r="D45" s="20">
        <v>0</v>
      </c>
    </row>
    <row r="46" spans="1:4" x14ac:dyDescent="0.3">
      <c r="A46" s="10">
        <v>20305</v>
      </c>
      <c r="B46" s="11" t="s">
        <v>48</v>
      </c>
      <c r="C46" s="20">
        <v>0</v>
      </c>
      <c r="D46" s="20">
        <v>0</v>
      </c>
    </row>
    <row r="47" spans="1:4" x14ac:dyDescent="0.3">
      <c r="A47" s="12">
        <v>20306</v>
      </c>
      <c r="B47" s="13" t="s">
        <v>49</v>
      </c>
      <c r="C47" s="20">
        <v>0</v>
      </c>
      <c r="D47" s="20">
        <v>0</v>
      </c>
    </row>
    <row r="48" spans="1:4" x14ac:dyDescent="0.3">
      <c r="A48" s="10">
        <v>20307</v>
      </c>
      <c r="B48" s="11" t="s">
        <v>50</v>
      </c>
      <c r="C48" s="20">
        <v>0</v>
      </c>
      <c r="D48" s="20">
        <v>0</v>
      </c>
    </row>
    <row r="49" spans="1:4" x14ac:dyDescent="0.3">
      <c r="A49" s="12">
        <v>20308</v>
      </c>
      <c r="B49" s="13" t="s">
        <v>51</v>
      </c>
      <c r="C49" s="20">
        <v>0</v>
      </c>
      <c r="D49" s="20">
        <v>0</v>
      </c>
    </row>
    <row r="50" spans="1:4" x14ac:dyDescent="0.3">
      <c r="A50" s="10">
        <v>20401</v>
      </c>
      <c r="B50" s="11" t="s">
        <v>52</v>
      </c>
      <c r="C50" s="20">
        <v>0</v>
      </c>
      <c r="D50" s="20">
        <v>0</v>
      </c>
    </row>
    <row r="51" spans="1:4" x14ac:dyDescent="0.3">
      <c r="A51" s="12">
        <v>20402</v>
      </c>
      <c r="B51" s="13" t="s">
        <v>53</v>
      </c>
      <c r="C51" s="20">
        <v>7.2367377774104041E-2</v>
      </c>
      <c r="D51" s="20">
        <v>0.17376470121407542</v>
      </c>
    </row>
    <row r="52" spans="1:4" x14ac:dyDescent="0.3">
      <c r="A52" s="10">
        <v>20403</v>
      </c>
      <c r="B52" s="11" t="s">
        <v>54</v>
      </c>
      <c r="C52" s="20">
        <v>1.1653108799459851E-3</v>
      </c>
      <c r="D52" s="20">
        <v>-1.0061003767051152E-2</v>
      </c>
    </row>
    <row r="53" spans="1:4" x14ac:dyDescent="0.3">
      <c r="A53" s="12">
        <v>20404</v>
      </c>
      <c r="B53" s="13" t="s">
        <v>55</v>
      </c>
      <c r="C53" s="20">
        <v>0</v>
      </c>
      <c r="D53" s="20">
        <v>0</v>
      </c>
    </row>
    <row r="54" spans="1:4" x14ac:dyDescent="0.3">
      <c r="A54" s="10">
        <v>20405</v>
      </c>
      <c r="B54" s="11" t="s">
        <v>56</v>
      </c>
      <c r="C54" s="20">
        <v>0</v>
      </c>
      <c r="D54" s="20">
        <v>0</v>
      </c>
    </row>
    <row r="55" spans="1:4" x14ac:dyDescent="0.3">
      <c r="A55" s="12">
        <v>20501</v>
      </c>
      <c r="B55" s="13" t="s">
        <v>57</v>
      </c>
      <c r="C55" s="20">
        <v>9.4199598090713779E-2</v>
      </c>
      <c r="D55" s="20">
        <v>0.397497382630082</v>
      </c>
    </row>
    <row r="56" spans="1:4" x14ac:dyDescent="0.3">
      <c r="A56" s="10">
        <v>20502</v>
      </c>
      <c r="B56" s="11" t="s">
        <v>58</v>
      </c>
      <c r="C56" s="20">
        <v>1.6076960396371078</v>
      </c>
      <c r="D56" s="20">
        <v>1.6432722127314985</v>
      </c>
    </row>
    <row r="57" spans="1:4" x14ac:dyDescent="0.3">
      <c r="A57" s="12">
        <v>20503</v>
      </c>
      <c r="B57" s="13" t="s">
        <v>59</v>
      </c>
      <c r="C57" s="20">
        <v>1.2425778457535135</v>
      </c>
      <c r="D57" s="20">
        <v>0.93767684933565298</v>
      </c>
    </row>
    <row r="58" spans="1:4" x14ac:dyDescent="0.3">
      <c r="A58" s="10">
        <v>20601</v>
      </c>
      <c r="B58" s="11" t="s">
        <v>60</v>
      </c>
      <c r="C58" s="20">
        <v>1.0141707583102626</v>
      </c>
      <c r="D58" s="20">
        <v>0.42708976912384505</v>
      </c>
    </row>
    <row r="59" spans="1:4" x14ac:dyDescent="0.3">
      <c r="A59" s="12">
        <v>20602</v>
      </c>
      <c r="B59" s="13" t="s">
        <v>61</v>
      </c>
      <c r="C59" s="20">
        <v>4.7329924843702562</v>
      </c>
      <c r="D59" s="20">
        <v>28.000899948310519</v>
      </c>
    </row>
    <row r="60" spans="1:4" x14ac:dyDescent="0.3">
      <c r="A60" s="10">
        <v>20603</v>
      </c>
      <c r="B60" s="11" t="s">
        <v>62</v>
      </c>
      <c r="C60" s="20">
        <v>2.8428379834696709</v>
      </c>
      <c r="D60" s="20">
        <v>4.7732992208017553</v>
      </c>
    </row>
    <row r="61" spans="1:4" x14ac:dyDescent="0.3">
      <c r="A61" s="12">
        <v>20604</v>
      </c>
      <c r="B61" s="13" t="s">
        <v>63</v>
      </c>
      <c r="C61" s="20">
        <v>0.31689177213395503</v>
      </c>
      <c r="D61" s="20">
        <v>1.0842628325665044E-2</v>
      </c>
    </row>
    <row r="62" spans="1:4" x14ac:dyDescent="0.3">
      <c r="A62" s="10">
        <v>20605</v>
      </c>
      <c r="B62" s="11" t="s">
        <v>64</v>
      </c>
      <c r="C62" s="20">
        <v>4.5290508189416101E-2</v>
      </c>
      <c r="D62" s="20">
        <v>0.10787938796214087</v>
      </c>
    </row>
    <row r="63" spans="1:4" x14ac:dyDescent="0.3">
      <c r="A63" s="12">
        <v>20606</v>
      </c>
      <c r="B63" s="13" t="s">
        <v>65</v>
      </c>
      <c r="C63" s="20">
        <v>1.84650416009674</v>
      </c>
      <c r="D63" s="20">
        <v>5.6909674397849734</v>
      </c>
    </row>
    <row r="64" spans="1:4" x14ac:dyDescent="0.3">
      <c r="A64" s="10">
        <v>20607</v>
      </c>
      <c r="B64" s="11" t="s">
        <v>66</v>
      </c>
      <c r="C64" s="20">
        <v>3.7541368857291721</v>
      </c>
      <c r="D64" s="20">
        <v>13.397702950889807</v>
      </c>
    </row>
    <row r="65" spans="1:4" x14ac:dyDescent="0.3">
      <c r="A65" s="12">
        <v>20608</v>
      </c>
      <c r="B65" s="13" t="s">
        <v>67</v>
      </c>
      <c r="C65" s="20">
        <v>16.199123545780967</v>
      </c>
      <c r="D65" s="20">
        <v>40.519697139096436</v>
      </c>
    </row>
    <row r="66" spans="1:4" x14ac:dyDescent="0.3">
      <c r="A66" s="10">
        <v>20701</v>
      </c>
      <c r="B66" s="11" t="s">
        <v>68</v>
      </c>
      <c r="C66" s="20">
        <v>8.4768587523661711</v>
      </c>
      <c r="D66" s="20">
        <v>31.484779653809884</v>
      </c>
    </row>
    <row r="67" spans="1:4" x14ac:dyDescent="0.3">
      <c r="A67" s="12">
        <v>20702</v>
      </c>
      <c r="B67" s="13" t="s">
        <v>69</v>
      </c>
      <c r="C67" s="20">
        <v>7.8321578494565083</v>
      </c>
      <c r="D67" s="20">
        <v>1.7826822298388774</v>
      </c>
    </row>
    <row r="68" spans="1:4" x14ac:dyDescent="0.3">
      <c r="A68" s="10">
        <v>20801</v>
      </c>
      <c r="B68" s="11" t="s">
        <v>70</v>
      </c>
      <c r="C68" s="20">
        <v>0</v>
      </c>
      <c r="D68" s="20">
        <v>0</v>
      </c>
    </row>
    <row r="69" spans="1:4" x14ac:dyDescent="0.3">
      <c r="A69" s="12">
        <v>20802</v>
      </c>
      <c r="B69" s="13" t="s">
        <v>71</v>
      </c>
      <c r="C69" s="20">
        <v>0</v>
      </c>
      <c r="D69" s="20">
        <v>0</v>
      </c>
    </row>
    <row r="70" spans="1:4" x14ac:dyDescent="0.3">
      <c r="A70" s="10">
        <v>20803</v>
      </c>
      <c r="B70" s="11" t="s">
        <v>72</v>
      </c>
      <c r="C70" s="20">
        <v>0</v>
      </c>
      <c r="D70" s="20">
        <v>0</v>
      </c>
    </row>
    <row r="71" spans="1:4" x14ac:dyDescent="0.3">
      <c r="A71" s="12">
        <v>20804</v>
      </c>
      <c r="B71" s="13" t="s">
        <v>73</v>
      </c>
      <c r="C71" s="20">
        <v>0</v>
      </c>
      <c r="D71" s="20">
        <v>0</v>
      </c>
    </row>
    <row r="72" spans="1:4" x14ac:dyDescent="0.3">
      <c r="A72" s="10">
        <v>20805</v>
      </c>
      <c r="B72" s="11" t="s">
        <v>74</v>
      </c>
      <c r="C72" s="20">
        <v>0</v>
      </c>
      <c r="D72" s="20">
        <v>0</v>
      </c>
    </row>
    <row r="73" spans="1:4" x14ac:dyDescent="0.3">
      <c r="A73" s="12">
        <v>20806</v>
      </c>
      <c r="B73" s="13" t="s">
        <v>75</v>
      </c>
      <c r="C73" s="20">
        <v>0</v>
      </c>
      <c r="D73" s="20">
        <v>0</v>
      </c>
    </row>
    <row r="74" spans="1:4" x14ac:dyDescent="0.3">
      <c r="A74" s="10">
        <v>20807</v>
      </c>
      <c r="B74" s="11" t="s">
        <v>76</v>
      </c>
      <c r="C74" s="20">
        <v>0</v>
      </c>
      <c r="D74" s="20">
        <v>0</v>
      </c>
    </row>
    <row r="75" spans="1:4" x14ac:dyDescent="0.3">
      <c r="A75" s="12">
        <v>20901</v>
      </c>
      <c r="B75" s="13" t="s">
        <v>77</v>
      </c>
      <c r="C75" s="20">
        <v>-9.070689782524571E-3</v>
      </c>
      <c r="D75" s="20">
        <v>-4.1088473991137487E-3</v>
      </c>
    </row>
    <row r="76" spans="1:4" x14ac:dyDescent="0.3">
      <c r="A76" s="10">
        <v>20902</v>
      </c>
      <c r="B76" s="11" t="s">
        <v>78</v>
      </c>
      <c r="C76" s="20">
        <v>5.7979016232126311E-3</v>
      </c>
      <c r="D76" s="20">
        <v>7.7925071500702339E-2</v>
      </c>
    </row>
    <row r="77" spans="1:4" x14ac:dyDescent="0.3">
      <c r="A77" s="12">
        <v>20903</v>
      </c>
      <c r="B77" s="13" t="s">
        <v>79</v>
      </c>
      <c r="C77" s="20">
        <v>-3.660848501674046E-4</v>
      </c>
      <c r="D77" s="20">
        <v>-4.5816007636176586E-4</v>
      </c>
    </row>
    <row r="78" spans="1:4" x14ac:dyDescent="0.3">
      <c r="A78" s="10">
        <v>20904</v>
      </c>
      <c r="B78" s="11" t="s">
        <v>80</v>
      </c>
      <c r="C78" s="20">
        <v>-4.0653642771486817E-4</v>
      </c>
      <c r="D78" s="20">
        <v>2.0908290365551318E-2</v>
      </c>
    </row>
    <row r="79" spans="1:4" x14ac:dyDescent="0.3">
      <c r="A79" s="12">
        <v>20905</v>
      </c>
      <c r="B79" s="13" t="s">
        <v>81</v>
      </c>
      <c r="C79" s="20">
        <v>0.25280908999887025</v>
      </c>
      <c r="D79" s="20">
        <v>0.40102578926596794</v>
      </c>
    </row>
    <row r="80" spans="1:4" x14ac:dyDescent="0.3">
      <c r="A80" s="10">
        <v>21001</v>
      </c>
      <c r="B80" s="11" t="s">
        <v>82</v>
      </c>
      <c r="C80" s="20">
        <v>3.1127078791453262</v>
      </c>
      <c r="D80" s="20">
        <v>5.1292235742443921</v>
      </c>
    </row>
    <row r="81" spans="1:4" x14ac:dyDescent="0.3">
      <c r="A81" s="12">
        <v>21002</v>
      </c>
      <c r="B81" s="13" t="s">
        <v>83</v>
      </c>
      <c r="C81" s="20">
        <v>1.1208417662637395</v>
      </c>
      <c r="D81" s="20">
        <v>2.7531717725843383</v>
      </c>
    </row>
    <row r="82" spans="1:4" x14ac:dyDescent="0.3">
      <c r="A82" s="10">
        <v>21003</v>
      </c>
      <c r="B82" s="11" t="s">
        <v>84</v>
      </c>
      <c r="C82" s="20">
        <v>1.7680521379267062</v>
      </c>
      <c r="D82" s="20">
        <v>4.2988578066698473</v>
      </c>
    </row>
    <row r="83" spans="1:4" x14ac:dyDescent="0.3">
      <c r="A83" s="12">
        <v>21004</v>
      </c>
      <c r="B83" s="13" t="s">
        <v>85</v>
      </c>
      <c r="C83" s="20">
        <v>4.136663029814424E-2</v>
      </c>
      <c r="D83" s="20">
        <v>7.2214779031087445E-3</v>
      </c>
    </row>
    <row r="84" spans="1:4" x14ac:dyDescent="0.3">
      <c r="A84" s="10">
        <v>21005</v>
      </c>
      <c r="B84" s="11" t="s">
        <v>86</v>
      </c>
      <c r="C84" s="20">
        <v>0.11472456207180813</v>
      </c>
      <c r="D84" s="20">
        <v>0.12860005402594474</v>
      </c>
    </row>
    <row r="85" spans="1:4" x14ac:dyDescent="0.3">
      <c r="A85" s="12">
        <v>21006</v>
      </c>
      <c r="B85" s="13" t="s">
        <v>87</v>
      </c>
      <c r="C85" s="20">
        <v>0.5487301806979511</v>
      </c>
      <c r="D85" s="20">
        <v>1.4054679256852729</v>
      </c>
    </row>
    <row r="86" spans="1:4" x14ac:dyDescent="0.3">
      <c r="A86" s="10">
        <v>21101</v>
      </c>
      <c r="B86" s="11" t="s">
        <v>88</v>
      </c>
      <c r="C86" s="20">
        <v>-0.26645863428636513</v>
      </c>
      <c r="D86" s="20">
        <v>5.5744724361310398</v>
      </c>
    </row>
    <row r="87" spans="1:4" x14ac:dyDescent="0.3">
      <c r="A87" s="12">
        <v>21102</v>
      </c>
      <c r="B87" s="13" t="s">
        <v>89</v>
      </c>
      <c r="C87" s="20">
        <v>0.98015802696732024</v>
      </c>
      <c r="D87" s="20">
        <v>6.4850704537116828</v>
      </c>
    </row>
    <row r="88" spans="1:4" x14ac:dyDescent="0.3">
      <c r="A88" s="10">
        <v>21103</v>
      </c>
      <c r="B88" s="11" t="s">
        <v>90</v>
      </c>
      <c r="C88" s="20">
        <v>-0.25549320145926518</v>
      </c>
      <c r="D88" s="20">
        <v>4.6793421334982561</v>
      </c>
    </row>
    <row r="89" spans="1:4" x14ac:dyDescent="0.3">
      <c r="A89" s="12">
        <v>21104</v>
      </c>
      <c r="B89" s="13" t="s">
        <v>91</v>
      </c>
      <c r="C89" s="20">
        <v>19.394669422929088</v>
      </c>
      <c r="D89" s="20">
        <v>23.984079490905618</v>
      </c>
    </row>
    <row r="90" spans="1:4" x14ac:dyDescent="0.3">
      <c r="A90" s="10">
        <v>21105</v>
      </c>
      <c r="B90" s="11" t="s">
        <v>92</v>
      </c>
      <c r="C90" s="20">
        <v>3.9302009321517435</v>
      </c>
      <c r="D90" s="20">
        <v>7.6446390636568582</v>
      </c>
    </row>
    <row r="91" spans="1:4" x14ac:dyDescent="0.3">
      <c r="A91" s="12">
        <v>21201</v>
      </c>
      <c r="B91" s="13" t="s">
        <v>93</v>
      </c>
      <c r="C91" s="20">
        <v>-8.8082022781130414E-6</v>
      </c>
      <c r="D91" s="20">
        <v>-7.7679730702895641E-6</v>
      </c>
    </row>
    <row r="92" spans="1:4" x14ac:dyDescent="0.3">
      <c r="A92" s="10">
        <v>21202</v>
      </c>
      <c r="B92" s="11" t="s">
        <v>94</v>
      </c>
      <c r="C92" s="20">
        <v>0</v>
      </c>
      <c r="D92" s="20">
        <v>0</v>
      </c>
    </row>
    <row r="93" spans="1:4" x14ac:dyDescent="0.3">
      <c r="A93" s="12">
        <v>21203</v>
      </c>
      <c r="B93" s="13" t="s">
        <v>95</v>
      </c>
      <c r="C93" s="20">
        <v>4.670100787148728E-4</v>
      </c>
      <c r="D93" s="20">
        <v>2.6571698342159875E-4</v>
      </c>
    </row>
    <row r="94" spans="1:4" x14ac:dyDescent="0.3">
      <c r="A94" s="10">
        <v>21204</v>
      </c>
      <c r="B94" s="11" t="s">
        <v>96</v>
      </c>
      <c r="C94" s="20">
        <v>0</v>
      </c>
      <c r="D94" s="20">
        <v>0</v>
      </c>
    </row>
    <row r="95" spans="1:4" x14ac:dyDescent="0.3">
      <c r="A95" s="12">
        <v>21301</v>
      </c>
      <c r="B95" s="13" t="s">
        <v>97</v>
      </c>
      <c r="C95" s="20">
        <v>0</v>
      </c>
      <c r="D95" s="20">
        <v>0</v>
      </c>
    </row>
    <row r="96" spans="1:4" x14ac:dyDescent="0.3">
      <c r="A96" s="10">
        <v>21302</v>
      </c>
      <c r="B96" s="11" t="s">
        <v>98</v>
      </c>
      <c r="C96" s="20">
        <v>0</v>
      </c>
      <c r="D96" s="20">
        <v>0</v>
      </c>
    </row>
    <row r="97" spans="1:4" x14ac:dyDescent="0.3">
      <c r="A97" s="12">
        <v>21303</v>
      </c>
      <c r="B97" s="13" t="s">
        <v>99</v>
      </c>
      <c r="C97" s="20">
        <v>0</v>
      </c>
      <c r="D97" s="20">
        <v>0</v>
      </c>
    </row>
    <row r="98" spans="1:4" x14ac:dyDescent="0.3">
      <c r="A98" s="10">
        <v>21304</v>
      </c>
      <c r="B98" s="11" t="s">
        <v>100</v>
      </c>
      <c r="C98" s="20">
        <v>0</v>
      </c>
      <c r="D98" s="20">
        <v>7.2179654015915072E-3</v>
      </c>
    </row>
    <row r="99" spans="1:4" x14ac:dyDescent="0.3">
      <c r="A99" s="12">
        <v>21305</v>
      </c>
      <c r="B99" s="13" t="s">
        <v>101</v>
      </c>
      <c r="C99" s="20">
        <v>0</v>
      </c>
      <c r="D99" s="20">
        <v>0</v>
      </c>
    </row>
    <row r="100" spans="1:4" x14ac:dyDescent="0.3">
      <c r="A100" s="10">
        <v>21306</v>
      </c>
      <c r="B100" s="11" t="s">
        <v>102</v>
      </c>
      <c r="C100" s="20">
        <v>0</v>
      </c>
      <c r="D100" s="20">
        <v>0</v>
      </c>
    </row>
    <row r="101" spans="1:4" x14ac:dyDescent="0.3">
      <c r="A101" s="12">
        <v>21307</v>
      </c>
      <c r="B101" s="13" t="s">
        <v>103</v>
      </c>
      <c r="C101" s="20">
        <v>0</v>
      </c>
      <c r="D101" s="20">
        <v>0</v>
      </c>
    </row>
    <row r="102" spans="1:4" x14ac:dyDescent="0.3">
      <c r="A102" s="10">
        <v>21401</v>
      </c>
      <c r="B102" s="11" t="s">
        <v>104</v>
      </c>
      <c r="C102" s="20">
        <v>0.30831153050044308</v>
      </c>
      <c r="D102" s="20">
        <v>5.4059357964880261</v>
      </c>
    </row>
    <row r="103" spans="1:4" x14ac:dyDescent="0.3">
      <c r="A103" s="12">
        <v>21402</v>
      </c>
      <c r="B103" s="13" t="s">
        <v>105</v>
      </c>
      <c r="C103" s="20">
        <v>0.12911999563259621</v>
      </c>
      <c r="D103" s="20">
        <v>3.9754424513711775</v>
      </c>
    </row>
    <row r="104" spans="1:4" x14ac:dyDescent="0.3">
      <c r="A104" s="10">
        <v>21501</v>
      </c>
      <c r="B104" s="11" t="s">
        <v>106</v>
      </c>
      <c r="C104" s="20">
        <v>158.1331874013336</v>
      </c>
      <c r="D104" s="20">
        <v>57.028279235610633</v>
      </c>
    </row>
    <row r="105" spans="1:4" x14ac:dyDescent="0.3">
      <c r="A105" s="12">
        <v>21502</v>
      </c>
      <c r="B105" s="13" t="s">
        <v>107</v>
      </c>
      <c r="C105" s="20">
        <v>30.37657327245347</v>
      </c>
      <c r="D105" s="20">
        <v>48.297939531390476</v>
      </c>
    </row>
    <row r="106" spans="1:4" x14ac:dyDescent="0.3">
      <c r="A106" s="10">
        <v>21601</v>
      </c>
      <c r="B106" s="11" t="s">
        <v>108</v>
      </c>
      <c r="C106" s="20">
        <v>2.9156955620172909</v>
      </c>
      <c r="D106" s="20">
        <v>3.3845317279465554</v>
      </c>
    </row>
    <row r="107" spans="1:4" x14ac:dyDescent="0.3">
      <c r="A107" s="12">
        <v>21602</v>
      </c>
      <c r="B107" s="13" t="s">
        <v>109</v>
      </c>
      <c r="C107" s="20">
        <v>2.7242154988526295</v>
      </c>
      <c r="D107" s="20">
        <v>0.44730112692538926</v>
      </c>
    </row>
    <row r="108" spans="1:4" x14ac:dyDescent="0.3">
      <c r="A108" s="10">
        <v>21701</v>
      </c>
      <c r="B108" s="11" t="s">
        <v>110</v>
      </c>
      <c r="C108" s="20">
        <v>0</v>
      </c>
      <c r="D108" s="20">
        <v>0</v>
      </c>
    </row>
    <row r="109" spans="1:4" x14ac:dyDescent="0.3">
      <c r="A109" s="12">
        <v>21702</v>
      </c>
      <c r="B109" s="13" t="s">
        <v>111</v>
      </c>
      <c r="C109" s="20">
        <v>0</v>
      </c>
      <c r="D109" s="20">
        <v>0</v>
      </c>
    </row>
    <row r="110" spans="1:4" x14ac:dyDescent="0.3">
      <c r="A110" s="10">
        <v>21703</v>
      </c>
      <c r="B110" s="11" t="s">
        <v>112</v>
      </c>
      <c r="C110" s="20">
        <v>0</v>
      </c>
      <c r="D110" s="20">
        <v>0</v>
      </c>
    </row>
    <row r="111" spans="1:4" x14ac:dyDescent="0.3">
      <c r="A111" s="12">
        <v>21801</v>
      </c>
      <c r="B111" s="13" t="s">
        <v>113</v>
      </c>
      <c r="C111" s="20">
        <v>0</v>
      </c>
      <c r="D111" s="20">
        <v>0</v>
      </c>
    </row>
    <row r="112" spans="1:4" x14ac:dyDescent="0.3">
      <c r="A112" s="10">
        <v>21802</v>
      </c>
      <c r="B112" s="11" t="s">
        <v>114</v>
      </c>
      <c r="C112" s="20">
        <v>0</v>
      </c>
      <c r="D112" s="20">
        <v>0</v>
      </c>
    </row>
    <row r="113" spans="1:4" x14ac:dyDescent="0.3">
      <c r="A113" s="12">
        <v>21803</v>
      </c>
      <c r="B113" s="13" t="s">
        <v>115</v>
      </c>
      <c r="C113" s="20">
        <v>0</v>
      </c>
      <c r="D113" s="20">
        <v>0</v>
      </c>
    </row>
    <row r="114" spans="1:4" x14ac:dyDescent="0.3">
      <c r="A114" s="10">
        <v>21901</v>
      </c>
      <c r="B114" s="11" t="s">
        <v>116</v>
      </c>
      <c r="C114" s="20">
        <v>0</v>
      </c>
      <c r="D114" s="20">
        <v>0</v>
      </c>
    </row>
    <row r="115" spans="1:4" x14ac:dyDescent="0.3">
      <c r="A115" s="12">
        <v>21902</v>
      </c>
      <c r="B115" s="13" t="s">
        <v>117</v>
      </c>
      <c r="C115" s="20">
        <v>0</v>
      </c>
      <c r="D115" s="20">
        <v>0</v>
      </c>
    </row>
    <row r="116" spans="1:4" x14ac:dyDescent="0.3">
      <c r="A116" s="10">
        <v>22001</v>
      </c>
      <c r="B116" s="11" t="s">
        <v>118</v>
      </c>
      <c r="C116" s="20">
        <v>0.84641132999510471</v>
      </c>
      <c r="D116" s="20">
        <v>9.3103231965825799</v>
      </c>
    </row>
    <row r="117" spans="1:4" x14ac:dyDescent="0.3">
      <c r="A117" s="12">
        <v>22002</v>
      </c>
      <c r="B117" s="13" t="s">
        <v>119</v>
      </c>
      <c r="C117" s="20">
        <v>25.484203540493009</v>
      </c>
      <c r="D117" s="20">
        <v>17.148792358091885</v>
      </c>
    </row>
    <row r="118" spans="1:4" x14ac:dyDescent="0.3">
      <c r="A118" s="10">
        <v>30101</v>
      </c>
      <c r="B118" s="11" t="s">
        <v>120</v>
      </c>
      <c r="C118" s="20">
        <v>-2.5563850529100927E-5</v>
      </c>
      <c r="D118" s="20">
        <v>6.5991214959612845E-3</v>
      </c>
    </row>
    <row r="119" spans="1:4" x14ac:dyDescent="0.3">
      <c r="A119" s="12">
        <v>30201</v>
      </c>
      <c r="B119" s="13" t="s">
        <v>121</v>
      </c>
      <c r="C119" s="20">
        <v>-9.2265480225782581E-3</v>
      </c>
      <c r="D119" s="20">
        <v>-2.7270919343176363E-2</v>
      </c>
    </row>
    <row r="120" spans="1:4" x14ac:dyDescent="0.3">
      <c r="A120" s="10">
        <v>30202</v>
      </c>
      <c r="B120" s="11" t="s">
        <v>122</v>
      </c>
      <c r="C120" s="20">
        <v>0.42756119146552712</v>
      </c>
      <c r="D120" s="20">
        <v>0.76280218898036123</v>
      </c>
    </row>
    <row r="121" spans="1:4" x14ac:dyDescent="0.3">
      <c r="A121" s="12">
        <v>30203</v>
      </c>
      <c r="B121" s="13" t="s">
        <v>123</v>
      </c>
      <c r="C121" s="20">
        <v>-1.8097281094713983E-3</v>
      </c>
      <c r="D121" s="20">
        <v>0.12000633895493784</v>
      </c>
    </row>
    <row r="122" spans="1:4" x14ac:dyDescent="0.3">
      <c r="A122" s="10">
        <v>30301</v>
      </c>
      <c r="B122" s="11" t="s">
        <v>124</v>
      </c>
      <c r="C122" s="20">
        <v>0.15647487239502753</v>
      </c>
      <c r="D122" s="20">
        <v>1.05714615856237</v>
      </c>
    </row>
    <row r="123" spans="1:4" x14ac:dyDescent="0.3">
      <c r="A123" s="12">
        <v>30302</v>
      </c>
      <c r="B123" s="13" t="s">
        <v>125</v>
      </c>
      <c r="C123" s="20">
        <v>0.17800324450277213</v>
      </c>
      <c r="D123" s="20">
        <v>0.18712044708084039</v>
      </c>
    </row>
    <row r="124" spans="1:4" x14ac:dyDescent="0.3">
      <c r="A124" s="10">
        <v>30303</v>
      </c>
      <c r="B124" s="11" t="s">
        <v>126</v>
      </c>
      <c r="C124" s="20">
        <v>7.4328399138145684</v>
      </c>
      <c r="D124" s="20">
        <v>11.010215004064909</v>
      </c>
    </row>
    <row r="125" spans="1:4" x14ac:dyDescent="0.3">
      <c r="A125" s="12">
        <v>30401</v>
      </c>
      <c r="B125" s="13" t="s">
        <v>127</v>
      </c>
      <c r="C125" s="20">
        <v>-1.0902392530740474E-2</v>
      </c>
      <c r="D125" s="20">
        <v>-1.6374721218879756E-2</v>
      </c>
    </row>
    <row r="126" spans="1:4" x14ac:dyDescent="0.3">
      <c r="A126" s="10">
        <v>30402</v>
      </c>
      <c r="B126" s="11" t="s">
        <v>128</v>
      </c>
      <c r="C126" s="20">
        <v>-5.4734606779741159E-2</v>
      </c>
      <c r="D126" s="20">
        <v>-5.3238930434312826E-2</v>
      </c>
    </row>
    <row r="127" spans="1:4" x14ac:dyDescent="0.3">
      <c r="A127" s="12">
        <v>30403</v>
      </c>
      <c r="B127" s="13" t="s">
        <v>129</v>
      </c>
      <c r="C127" s="20">
        <v>-3.4634023054158267E-4</v>
      </c>
      <c r="D127" s="20">
        <v>1.213186492535813E-2</v>
      </c>
    </row>
    <row r="128" spans="1:4" x14ac:dyDescent="0.3">
      <c r="A128" s="10">
        <v>30404</v>
      </c>
      <c r="B128" s="11" t="s">
        <v>130</v>
      </c>
      <c r="C128" s="20">
        <v>-9.4375133650535185E-3</v>
      </c>
      <c r="D128" s="20">
        <v>7.1026970573485138E-3</v>
      </c>
    </row>
    <row r="129" spans="1:4" x14ac:dyDescent="0.3">
      <c r="A129" s="12">
        <v>30501</v>
      </c>
      <c r="B129" s="13" t="s">
        <v>131</v>
      </c>
      <c r="C129" s="20">
        <v>-4.6995948169947675E-3</v>
      </c>
      <c r="D129" s="20">
        <v>3.9270584509695776E-2</v>
      </c>
    </row>
    <row r="130" spans="1:4" x14ac:dyDescent="0.3">
      <c r="A130" s="10">
        <v>30502</v>
      </c>
      <c r="B130" s="11" t="s">
        <v>132</v>
      </c>
      <c r="C130" s="20">
        <v>-3.0689527402098702E-3</v>
      </c>
      <c r="D130" s="20">
        <v>0.10181259777860345</v>
      </c>
    </row>
    <row r="131" spans="1:4" x14ac:dyDescent="0.3">
      <c r="A131" s="12">
        <v>30601</v>
      </c>
      <c r="B131" s="13" t="s">
        <v>133</v>
      </c>
      <c r="C131" s="20">
        <v>-4.0696217231592962E-3</v>
      </c>
      <c r="D131" s="20">
        <v>-5.2007967477365842E-3</v>
      </c>
    </row>
    <row r="132" spans="1:4" x14ac:dyDescent="0.3">
      <c r="A132" s="10">
        <v>30602</v>
      </c>
      <c r="B132" s="11" t="s">
        <v>134</v>
      </c>
      <c r="C132" s="20">
        <v>-1.569096903678305E-3</v>
      </c>
      <c r="D132" s="20">
        <v>-2.1250196156838981E-3</v>
      </c>
    </row>
    <row r="133" spans="1:4" x14ac:dyDescent="0.3">
      <c r="A133" s="12">
        <v>30701</v>
      </c>
      <c r="B133" s="13" t="s">
        <v>135</v>
      </c>
      <c r="C133" s="20">
        <v>6.5638547898042162E-4</v>
      </c>
      <c r="D133" s="20">
        <v>4.4370880286170485E-2</v>
      </c>
    </row>
    <row r="134" spans="1:4" x14ac:dyDescent="0.3">
      <c r="A134" s="10">
        <v>30702</v>
      </c>
      <c r="B134" s="11" t="s">
        <v>136</v>
      </c>
      <c r="C134" s="20">
        <v>-3.7218078345293295E-3</v>
      </c>
      <c r="D134" s="20">
        <v>4.1821650115111242E-2</v>
      </c>
    </row>
    <row r="135" spans="1:4" x14ac:dyDescent="0.3">
      <c r="A135" s="12">
        <v>30703</v>
      </c>
      <c r="B135" s="13" t="s">
        <v>137</v>
      </c>
      <c r="C135" s="20">
        <v>-2.070493522414567E-3</v>
      </c>
      <c r="D135" s="20">
        <v>4.6671171827756255E-3</v>
      </c>
    </row>
    <row r="136" spans="1:4" x14ac:dyDescent="0.3">
      <c r="A136" s="10">
        <v>30801</v>
      </c>
      <c r="B136" s="11" t="s">
        <v>138</v>
      </c>
      <c r="C136" s="20">
        <v>0</v>
      </c>
      <c r="D136" s="20">
        <v>0</v>
      </c>
    </row>
    <row r="137" spans="1:4" x14ac:dyDescent="0.3">
      <c r="A137" s="12">
        <v>30802</v>
      </c>
      <c r="B137" s="13" t="s">
        <v>139</v>
      </c>
      <c r="C137" s="20">
        <v>0</v>
      </c>
      <c r="D137" s="20">
        <v>0</v>
      </c>
    </row>
    <row r="138" spans="1:4" x14ac:dyDescent="0.3">
      <c r="A138" s="10">
        <v>30803</v>
      </c>
      <c r="B138" s="11" t="s">
        <v>140</v>
      </c>
      <c r="C138" s="20">
        <v>-1.6521416739963726E-2</v>
      </c>
      <c r="D138" s="20">
        <v>-1.8521401584352417E-2</v>
      </c>
    </row>
    <row r="139" spans="1:4" x14ac:dyDescent="0.3">
      <c r="A139" s="12">
        <v>30901</v>
      </c>
      <c r="B139" s="13" t="s">
        <v>141</v>
      </c>
      <c r="C139" s="20">
        <v>5.3239758769295107E-3</v>
      </c>
      <c r="D139" s="20">
        <v>5.2038256013275296E-2</v>
      </c>
    </row>
    <row r="140" spans="1:4" x14ac:dyDescent="0.3">
      <c r="A140" s="10">
        <v>30902</v>
      </c>
      <c r="B140" s="11" t="s">
        <v>142</v>
      </c>
      <c r="C140" s="20">
        <v>-1.4539760353010709E-3</v>
      </c>
      <c r="D140" s="20">
        <v>6.4492628968339252E-2</v>
      </c>
    </row>
    <row r="141" spans="1:4" x14ac:dyDescent="0.3">
      <c r="A141" s="12">
        <v>30903</v>
      </c>
      <c r="B141" s="13" t="s">
        <v>143</v>
      </c>
      <c r="C141" s="20">
        <v>-1.8624665434448102E-4</v>
      </c>
      <c r="D141" s="20">
        <v>0.21410860245250307</v>
      </c>
    </row>
    <row r="142" spans="1:4" x14ac:dyDescent="0.3">
      <c r="A142" s="10">
        <v>30904</v>
      </c>
      <c r="B142" s="11" t="s">
        <v>144</v>
      </c>
      <c r="C142" s="20">
        <v>3.0539957247796481E-4</v>
      </c>
      <c r="D142" s="20">
        <v>0.13963835589210941</v>
      </c>
    </row>
    <row r="143" spans="1:4" x14ac:dyDescent="0.3">
      <c r="A143" s="12">
        <v>30905</v>
      </c>
      <c r="B143" s="13" t="s">
        <v>145</v>
      </c>
      <c r="C143" s="20">
        <v>-3.6626043325494683E-3</v>
      </c>
      <c r="D143" s="20">
        <v>7.6294400657235861E-2</v>
      </c>
    </row>
    <row r="144" spans="1:4" x14ac:dyDescent="0.3">
      <c r="A144" s="10">
        <v>31001</v>
      </c>
      <c r="B144" s="11" t="s">
        <v>146</v>
      </c>
      <c r="C144" s="20">
        <v>-9.2909041177603854E-4</v>
      </c>
      <c r="D144" s="20">
        <v>2.9470307332086883E-2</v>
      </c>
    </row>
    <row r="145" spans="1:4" x14ac:dyDescent="0.3">
      <c r="A145" s="12">
        <v>31002</v>
      </c>
      <c r="B145" s="13" t="s">
        <v>147</v>
      </c>
      <c r="C145" s="20">
        <v>0.19010441225011221</v>
      </c>
      <c r="D145" s="20">
        <v>1.8580399873541535</v>
      </c>
    </row>
    <row r="146" spans="1:4" x14ac:dyDescent="0.3">
      <c r="A146" s="10">
        <v>31003</v>
      </c>
      <c r="B146" s="11" t="s">
        <v>148</v>
      </c>
      <c r="C146" s="20">
        <v>14.06157613011124</v>
      </c>
      <c r="D146" s="20">
        <v>12.895099257082437</v>
      </c>
    </row>
    <row r="147" spans="1:4" x14ac:dyDescent="0.3">
      <c r="A147" s="12">
        <v>31101</v>
      </c>
      <c r="B147" s="13" t="s">
        <v>149</v>
      </c>
      <c r="C147" s="20">
        <v>-4.7776694879704982E-3</v>
      </c>
      <c r="D147" s="20">
        <v>-2.7125829273863329E-3</v>
      </c>
    </row>
    <row r="148" spans="1:4" x14ac:dyDescent="0.3">
      <c r="A148" s="10">
        <v>31201</v>
      </c>
      <c r="B148" s="11" t="s">
        <v>150</v>
      </c>
      <c r="C148" s="20">
        <v>2.2561029306457612</v>
      </c>
      <c r="D148" s="20">
        <v>5.8486950409576153</v>
      </c>
    </row>
    <row r="149" spans="1:4" x14ac:dyDescent="0.3">
      <c r="A149" s="12">
        <v>31202</v>
      </c>
      <c r="B149" s="13" t="s">
        <v>151</v>
      </c>
      <c r="C149" s="20">
        <v>4.1501014961867932</v>
      </c>
      <c r="D149" s="20">
        <v>3.8013515354741068</v>
      </c>
    </row>
    <row r="150" spans="1:4" x14ac:dyDescent="0.3">
      <c r="A150" s="10">
        <v>31203</v>
      </c>
      <c r="B150" s="11" t="s">
        <v>152</v>
      </c>
      <c r="C150" s="20">
        <v>1.672875176609432E-3</v>
      </c>
      <c r="D150" s="20">
        <v>0.2455018943703077</v>
      </c>
    </row>
    <row r="151" spans="1:4" x14ac:dyDescent="0.3">
      <c r="A151" s="12">
        <v>31204</v>
      </c>
      <c r="B151" s="13" t="s">
        <v>153</v>
      </c>
      <c r="C151" s="20">
        <v>23.439118552467395</v>
      </c>
      <c r="D151" s="20">
        <v>6.5988079579860015</v>
      </c>
    </row>
    <row r="152" spans="1:4" x14ac:dyDescent="0.3">
      <c r="A152" s="10">
        <v>31205</v>
      </c>
      <c r="B152" s="11" t="s">
        <v>154</v>
      </c>
      <c r="C152" s="20">
        <v>4.8811335281603823</v>
      </c>
      <c r="D152" s="20">
        <v>6.1257265716095013</v>
      </c>
    </row>
    <row r="153" spans="1:4" x14ac:dyDescent="0.3">
      <c r="A153" s="12">
        <v>31206</v>
      </c>
      <c r="B153" s="13" t="s">
        <v>155</v>
      </c>
      <c r="C153" s="20">
        <v>6.6007825300348797</v>
      </c>
      <c r="D153" s="20">
        <v>9.8584935062206487</v>
      </c>
    </row>
    <row r="154" spans="1:4" x14ac:dyDescent="0.3">
      <c r="A154" s="14">
        <v>31301</v>
      </c>
      <c r="B154" s="15" t="s">
        <v>156</v>
      </c>
      <c r="C154" s="20">
        <v>-2.3748907190701111E-2</v>
      </c>
      <c r="D154" s="20">
        <v>-1.525786364251481E-2</v>
      </c>
    </row>
    <row r="155" spans="1:4" x14ac:dyDescent="0.3">
      <c r="A155" s="12">
        <v>31302</v>
      </c>
      <c r="B155" s="13" t="s">
        <v>157</v>
      </c>
      <c r="C155" s="20">
        <v>-0.11314687100030434</v>
      </c>
      <c r="D155" s="20">
        <v>-0.10000217580905135</v>
      </c>
    </row>
    <row r="156" spans="1:4" x14ac:dyDescent="0.3">
      <c r="A156" s="10">
        <v>31303</v>
      </c>
      <c r="B156" s="11" t="s">
        <v>158</v>
      </c>
      <c r="C156" s="20">
        <v>-3.130471663088593E-2</v>
      </c>
      <c r="D156" s="20">
        <v>2.412028506371337E-2</v>
      </c>
    </row>
    <row r="157" spans="1:4" x14ac:dyDescent="0.3">
      <c r="A157" s="12">
        <v>31304</v>
      </c>
      <c r="B157" s="13" t="s">
        <v>159</v>
      </c>
      <c r="C157" s="20">
        <v>-4.0268292351447535E-3</v>
      </c>
      <c r="D157" s="20">
        <v>-1.5784610010168062E-2</v>
      </c>
    </row>
    <row r="158" spans="1:4" x14ac:dyDescent="0.3">
      <c r="A158" s="10">
        <v>31401</v>
      </c>
      <c r="B158" s="11" t="s">
        <v>160</v>
      </c>
      <c r="C158" s="20">
        <v>-1.8279503358057823E-4</v>
      </c>
      <c r="D158" s="20">
        <v>5.3204275526734139E-3</v>
      </c>
    </row>
    <row r="159" spans="1:4" x14ac:dyDescent="0.3">
      <c r="A159" s="12">
        <v>31402</v>
      </c>
      <c r="B159" s="13" t="s">
        <v>161</v>
      </c>
      <c r="C159" s="20">
        <v>0</v>
      </c>
      <c r="D159" s="20">
        <v>2.4462774237176471E-3</v>
      </c>
    </row>
    <row r="160" spans="1:4" x14ac:dyDescent="0.3">
      <c r="A160" s="10">
        <v>31403</v>
      </c>
      <c r="B160" s="11" t="s">
        <v>162</v>
      </c>
      <c r="C160" s="20">
        <v>-4.0632548129683503E-3</v>
      </c>
      <c r="D160" s="20">
        <v>3.7285191251267877E-2</v>
      </c>
    </row>
    <row r="161" spans="1:4" x14ac:dyDescent="0.3">
      <c r="A161" s="12">
        <v>31404</v>
      </c>
      <c r="B161" s="13" t="s">
        <v>163</v>
      </c>
      <c r="C161" s="20">
        <v>0</v>
      </c>
      <c r="D161" s="20">
        <v>0</v>
      </c>
    </row>
    <row r="162" spans="1:4" x14ac:dyDescent="0.3">
      <c r="A162" s="10">
        <v>31405</v>
      </c>
      <c r="B162" s="11" t="s">
        <v>164</v>
      </c>
      <c r="C162" s="20">
        <v>1.7519013714811224E-2</v>
      </c>
      <c r="D162" s="20">
        <v>-4.9232992891894032E-3</v>
      </c>
    </row>
    <row r="163" spans="1:4" x14ac:dyDescent="0.3">
      <c r="A163" s="12">
        <v>31501</v>
      </c>
      <c r="B163" s="13" t="s">
        <v>165</v>
      </c>
      <c r="C163" s="20">
        <v>0</v>
      </c>
      <c r="D163" s="20">
        <v>0</v>
      </c>
    </row>
    <row r="164" spans="1:4" x14ac:dyDescent="0.3">
      <c r="A164" s="10">
        <v>31601</v>
      </c>
      <c r="B164" s="11" t="s">
        <v>166</v>
      </c>
      <c r="C164" s="20">
        <v>1.2866896993634631</v>
      </c>
      <c r="D164" s="20">
        <v>1.9613902244114307</v>
      </c>
    </row>
    <row r="165" spans="1:4" x14ac:dyDescent="0.3">
      <c r="A165" s="12">
        <v>31602</v>
      </c>
      <c r="B165" s="13" t="s">
        <v>167</v>
      </c>
      <c r="C165" s="20">
        <v>2.3373344484858438</v>
      </c>
      <c r="D165" s="20">
        <v>3.007889963041483</v>
      </c>
    </row>
    <row r="166" spans="1:4" x14ac:dyDescent="0.3">
      <c r="A166" s="10">
        <v>40101</v>
      </c>
      <c r="B166" s="11" t="s">
        <v>168</v>
      </c>
      <c r="C166" s="20">
        <v>0</v>
      </c>
      <c r="D166" s="20">
        <v>0</v>
      </c>
    </row>
    <row r="167" spans="1:4" x14ac:dyDescent="0.3">
      <c r="A167" s="12">
        <v>40102</v>
      </c>
      <c r="B167" s="13" t="s">
        <v>169</v>
      </c>
      <c r="C167" s="20">
        <v>0</v>
      </c>
      <c r="D167" s="20">
        <v>0</v>
      </c>
    </row>
    <row r="168" spans="1:4" x14ac:dyDescent="0.3">
      <c r="A168" s="10">
        <v>40103</v>
      </c>
      <c r="B168" s="11" t="s">
        <v>170</v>
      </c>
      <c r="C168" s="20">
        <v>0</v>
      </c>
      <c r="D168" s="20">
        <v>0</v>
      </c>
    </row>
    <row r="169" spans="1:4" x14ac:dyDescent="0.3">
      <c r="A169" s="12">
        <v>40104</v>
      </c>
      <c r="B169" s="13" t="s">
        <v>171</v>
      </c>
      <c r="C169" s="20">
        <v>0</v>
      </c>
      <c r="D169" s="20">
        <v>0</v>
      </c>
    </row>
    <row r="170" spans="1:4" x14ac:dyDescent="0.3">
      <c r="A170" s="10">
        <v>40201</v>
      </c>
      <c r="B170" s="11" t="s">
        <v>172</v>
      </c>
      <c r="C170" s="20">
        <v>0</v>
      </c>
      <c r="D170" s="20">
        <v>0</v>
      </c>
    </row>
    <row r="171" spans="1:4" x14ac:dyDescent="0.3">
      <c r="A171" s="12">
        <v>40202</v>
      </c>
      <c r="B171" s="13" t="s">
        <v>173</v>
      </c>
      <c r="C171" s="20">
        <v>0</v>
      </c>
      <c r="D171" s="20">
        <v>0</v>
      </c>
    </row>
    <row r="172" spans="1:4" x14ac:dyDescent="0.3">
      <c r="A172" s="10">
        <v>40301</v>
      </c>
      <c r="B172" s="11" t="s">
        <v>174</v>
      </c>
      <c r="C172" s="20">
        <v>0</v>
      </c>
      <c r="D172" s="20">
        <v>0</v>
      </c>
    </row>
    <row r="173" spans="1:4" x14ac:dyDescent="0.3">
      <c r="A173" s="12">
        <v>40302</v>
      </c>
      <c r="B173" s="13" t="s">
        <v>175</v>
      </c>
      <c r="C173" s="20">
        <v>0</v>
      </c>
      <c r="D173" s="20">
        <v>0</v>
      </c>
    </row>
    <row r="174" spans="1:4" x14ac:dyDescent="0.3">
      <c r="A174" s="10">
        <v>40401</v>
      </c>
      <c r="B174" s="11" t="s">
        <v>176</v>
      </c>
      <c r="C174" s="20">
        <v>0</v>
      </c>
      <c r="D174" s="20">
        <v>0</v>
      </c>
    </row>
    <row r="175" spans="1:4" x14ac:dyDescent="0.3">
      <c r="A175" s="12">
        <v>40402</v>
      </c>
      <c r="B175" s="13" t="s">
        <v>177</v>
      </c>
      <c r="C175" s="20">
        <v>0</v>
      </c>
      <c r="D175" s="20">
        <v>0</v>
      </c>
    </row>
    <row r="176" spans="1:4" x14ac:dyDescent="0.3">
      <c r="A176" s="10">
        <v>40501</v>
      </c>
      <c r="B176" s="11" t="s">
        <v>178</v>
      </c>
      <c r="C176" s="20">
        <v>0</v>
      </c>
      <c r="D176" s="20">
        <v>0</v>
      </c>
    </row>
    <row r="177" spans="1:4" x14ac:dyDescent="0.3">
      <c r="A177" s="12">
        <v>40502</v>
      </c>
      <c r="B177" s="13" t="s">
        <v>179</v>
      </c>
      <c r="C177" s="20">
        <v>0</v>
      </c>
      <c r="D177" s="20">
        <v>0</v>
      </c>
    </row>
    <row r="178" spans="1:4" x14ac:dyDescent="0.3">
      <c r="A178" s="10">
        <v>40503</v>
      </c>
      <c r="B178" s="11" t="s">
        <v>180</v>
      </c>
      <c r="C178" s="20">
        <v>0</v>
      </c>
      <c r="D178" s="20">
        <v>0</v>
      </c>
    </row>
    <row r="179" spans="1:4" x14ac:dyDescent="0.3">
      <c r="A179" s="12">
        <v>40504</v>
      </c>
      <c r="B179" s="13" t="s">
        <v>181</v>
      </c>
      <c r="C179" s="20">
        <v>0</v>
      </c>
      <c r="D179" s="20">
        <v>0</v>
      </c>
    </row>
    <row r="180" spans="1:4" x14ac:dyDescent="0.3">
      <c r="A180" s="10">
        <v>40505</v>
      </c>
      <c r="B180" s="11" t="s">
        <v>182</v>
      </c>
      <c r="C180" s="20">
        <v>0</v>
      </c>
      <c r="D180" s="20">
        <v>0</v>
      </c>
    </row>
    <row r="181" spans="1:4" x14ac:dyDescent="0.3">
      <c r="A181" s="12">
        <v>40601</v>
      </c>
      <c r="B181" s="13" t="s">
        <v>183</v>
      </c>
      <c r="C181" s="20">
        <v>0</v>
      </c>
      <c r="D181" s="20">
        <v>0</v>
      </c>
    </row>
    <row r="182" spans="1:4" x14ac:dyDescent="0.3">
      <c r="A182" s="10">
        <v>40602</v>
      </c>
      <c r="B182" s="11" t="s">
        <v>184</v>
      </c>
      <c r="C182" s="20">
        <v>0</v>
      </c>
      <c r="D182" s="20">
        <v>0</v>
      </c>
    </row>
    <row r="183" spans="1:4" x14ac:dyDescent="0.3">
      <c r="A183" s="12">
        <v>40603</v>
      </c>
      <c r="B183" s="13" t="s">
        <v>185</v>
      </c>
      <c r="C183" s="20">
        <v>0</v>
      </c>
      <c r="D183" s="20">
        <v>0</v>
      </c>
    </row>
    <row r="184" spans="1:4" x14ac:dyDescent="0.3">
      <c r="A184" s="10">
        <v>40701</v>
      </c>
      <c r="B184" s="11" t="s">
        <v>186</v>
      </c>
      <c r="C184" s="20">
        <v>0</v>
      </c>
      <c r="D184" s="20">
        <v>0</v>
      </c>
    </row>
    <row r="185" spans="1:4" x14ac:dyDescent="0.3">
      <c r="A185" s="12">
        <v>40702</v>
      </c>
      <c r="B185" s="13" t="s">
        <v>187</v>
      </c>
      <c r="C185" s="20">
        <v>0</v>
      </c>
      <c r="D185" s="20">
        <v>0</v>
      </c>
    </row>
    <row r="186" spans="1:4" x14ac:dyDescent="0.3">
      <c r="A186" s="10">
        <v>40801</v>
      </c>
      <c r="B186" s="11" t="s">
        <v>188</v>
      </c>
      <c r="C186" s="20">
        <v>0</v>
      </c>
      <c r="D186" s="20">
        <v>0</v>
      </c>
    </row>
    <row r="187" spans="1:4" x14ac:dyDescent="0.3">
      <c r="A187" s="12">
        <v>40802</v>
      </c>
      <c r="B187" s="13" t="s">
        <v>189</v>
      </c>
      <c r="C187" s="20">
        <v>0</v>
      </c>
      <c r="D187" s="20">
        <v>0</v>
      </c>
    </row>
    <row r="188" spans="1:4" x14ac:dyDescent="0.3">
      <c r="A188" s="10">
        <v>40901</v>
      </c>
      <c r="B188" s="11" t="s">
        <v>190</v>
      </c>
      <c r="C188" s="20">
        <v>0</v>
      </c>
      <c r="D188" s="20">
        <v>0</v>
      </c>
    </row>
    <row r="189" spans="1:4" x14ac:dyDescent="0.3">
      <c r="A189" s="12">
        <v>40902</v>
      </c>
      <c r="B189" s="13" t="s">
        <v>191</v>
      </c>
      <c r="C189" s="20">
        <v>0</v>
      </c>
      <c r="D189" s="20">
        <v>0</v>
      </c>
    </row>
    <row r="190" spans="1:4" x14ac:dyDescent="0.3">
      <c r="A190" s="10">
        <v>40903</v>
      </c>
      <c r="B190" s="11" t="s">
        <v>192</v>
      </c>
      <c r="C190" s="20">
        <v>0</v>
      </c>
      <c r="D190" s="20">
        <v>0</v>
      </c>
    </row>
    <row r="191" spans="1:4" x14ac:dyDescent="0.3">
      <c r="A191" s="12">
        <v>41001</v>
      </c>
      <c r="B191" s="13" t="s">
        <v>193</v>
      </c>
      <c r="C191" s="20">
        <v>0</v>
      </c>
      <c r="D191" s="20">
        <v>0</v>
      </c>
    </row>
    <row r="192" spans="1:4" x14ac:dyDescent="0.3">
      <c r="A192" s="10">
        <v>41101</v>
      </c>
      <c r="B192" s="11" t="s">
        <v>194</v>
      </c>
      <c r="C192" s="20">
        <v>0</v>
      </c>
      <c r="D192" s="20">
        <v>0</v>
      </c>
    </row>
    <row r="193" spans="1:4" x14ac:dyDescent="0.3">
      <c r="A193" s="12">
        <v>41201</v>
      </c>
      <c r="B193" s="13" t="s">
        <v>195</v>
      </c>
      <c r="C193" s="20">
        <v>0</v>
      </c>
      <c r="D193" s="20">
        <v>0</v>
      </c>
    </row>
    <row r="194" spans="1:4" x14ac:dyDescent="0.3">
      <c r="A194" s="10">
        <v>41202</v>
      </c>
      <c r="B194" s="11" t="s">
        <v>196</v>
      </c>
      <c r="C194" s="20">
        <v>0</v>
      </c>
      <c r="D194" s="20">
        <v>0</v>
      </c>
    </row>
    <row r="195" spans="1:4" x14ac:dyDescent="0.3">
      <c r="A195" s="12">
        <v>41301</v>
      </c>
      <c r="B195" s="13" t="s">
        <v>197</v>
      </c>
      <c r="C195" s="20">
        <v>0</v>
      </c>
      <c r="D195" s="20">
        <v>0</v>
      </c>
    </row>
    <row r="196" spans="1:4" x14ac:dyDescent="0.3">
      <c r="A196" s="10">
        <v>41401</v>
      </c>
      <c r="B196" s="11" t="s">
        <v>198</v>
      </c>
      <c r="C196" s="20">
        <v>0</v>
      </c>
      <c r="D196" s="20">
        <v>3.8233618861823263E-3</v>
      </c>
    </row>
    <row r="197" spans="1:4" x14ac:dyDescent="0.3">
      <c r="A197" s="12">
        <v>41501</v>
      </c>
      <c r="B197" s="13" t="s">
        <v>199</v>
      </c>
      <c r="C197" s="20">
        <v>0</v>
      </c>
      <c r="D197" s="20">
        <v>0</v>
      </c>
    </row>
    <row r="198" spans="1:4" x14ac:dyDescent="0.3">
      <c r="A198" s="10">
        <v>41502</v>
      </c>
      <c r="B198" s="11" t="s">
        <v>200</v>
      </c>
      <c r="C198" s="20">
        <v>0</v>
      </c>
      <c r="D198" s="20">
        <v>0</v>
      </c>
    </row>
    <row r="199" spans="1:4" x14ac:dyDescent="0.3">
      <c r="A199" s="12">
        <v>41503</v>
      </c>
      <c r="B199" s="13" t="s">
        <v>201</v>
      </c>
      <c r="C199" s="20">
        <v>0</v>
      </c>
      <c r="D199" s="20">
        <v>0</v>
      </c>
    </row>
    <row r="200" spans="1:4" x14ac:dyDescent="0.3">
      <c r="A200" s="10">
        <v>41601</v>
      </c>
      <c r="B200" s="11" t="s">
        <v>202</v>
      </c>
      <c r="C200" s="20">
        <v>0</v>
      </c>
      <c r="D200" s="20">
        <v>0</v>
      </c>
    </row>
    <row r="201" spans="1:4" x14ac:dyDescent="0.3">
      <c r="A201" s="12">
        <v>50101</v>
      </c>
      <c r="B201" s="13" t="s">
        <v>203</v>
      </c>
      <c r="C201" s="20">
        <v>-3.0699464178579581E-6</v>
      </c>
      <c r="D201" s="20">
        <v>1.4737019530098089E-4</v>
      </c>
    </row>
    <row r="202" spans="1:4" x14ac:dyDescent="0.3">
      <c r="A202" s="10">
        <v>50102</v>
      </c>
      <c r="B202" s="11" t="s">
        <v>204</v>
      </c>
      <c r="C202" s="20">
        <v>-1.2920817549856738E-4</v>
      </c>
      <c r="D202" s="20">
        <v>6.4198530781039607E-4</v>
      </c>
    </row>
    <row r="203" spans="1:4" x14ac:dyDescent="0.3">
      <c r="A203" s="12">
        <v>50103</v>
      </c>
      <c r="B203" s="13" t="s">
        <v>205</v>
      </c>
      <c r="C203" s="20">
        <v>0</v>
      </c>
      <c r="D203" s="20">
        <v>-1.1765291373158913E-4</v>
      </c>
    </row>
    <row r="204" spans="1:4" x14ac:dyDescent="0.3">
      <c r="A204" s="10">
        <v>50104</v>
      </c>
      <c r="B204" s="11" t="s">
        <v>206</v>
      </c>
      <c r="C204" s="20">
        <v>0</v>
      </c>
      <c r="D204" s="20">
        <v>0</v>
      </c>
    </row>
    <row r="205" spans="1:4" x14ac:dyDescent="0.3">
      <c r="A205" s="12">
        <v>50201</v>
      </c>
      <c r="B205" s="13" t="s">
        <v>207</v>
      </c>
      <c r="C205" s="20">
        <v>0</v>
      </c>
      <c r="D205" s="20">
        <v>0</v>
      </c>
    </row>
    <row r="206" spans="1:4" x14ac:dyDescent="0.3">
      <c r="A206" s="10">
        <v>50202</v>
      </c>
      <c r="B206" s="11" t="s">
        <v>208</v>
      </c>
      <c r="C206" s="20">
        <v>-2.2189600288303213E-4</v>
      </c>
      <c r="D206" s="20">
        <v>-2.3470155528889457E-4</v>
      </c>
    </row>
    <row r="207" spans="1:4" x14ac:dyDescent="0.3">
      <c r="A207" s="12">
        <v>50203</v>
      </c>
      <c r="B207" s="13" t="s">
        <v>209</v>
      </c>
      <c r="C207" s="20">
        <v>-4.8601065435716779E-5</v>
      </c>
      <c r="D207" s="20">
        <v>-1.478856014554252E-4</v>
      </c>
    </row>
    <row r="208" spans="1:4" x14ac:dyDescent="0.3">
      <c r="A208" s="10">
        <v>50204</v>
      </c>
      <c r="B208" s="11" t="s">
        <v>210</v>
      </c>
      <c r="C208" s="20">
        <v>0</v>
      </c>
      <c r="D208" s="20">
        <v>0</v>
      </c>
    </row>
    <row r="209" spans="1:4" x14ac:dyDescent="0.3">
      <c r="A209" s="12">
        <v>50301</v>
      </c>
      <c r="B209" s="13" t="s">
        <v>211</v>
      </c>
      <c r="C209" s="20">
        <v>-6.0259586030571169E-4</v>
      </c>
      <c r="D209" s="20">
        <v>-6.4643591118945104E-4</v>
      </c>
    </row>
    <row r="210" spans="1:4" x14ac:dyDescent="0.3">
      <c r="A210" s="10">
        <v>50302</v>
      </c>
      <c r="B210" s="11" t="s">
        <v>212</v>
      </c>
      <c r="C210" s="20">
        <v>-4.73453149313306E-4</v>
      </c>
      <c r="D210" s="20">
        <v>3.257114796645073E-3</v>
      </c>
    </row>
    <row r="211" spans="1:4" x14ac:dyDescent="0.3">
      <c r="A211" s="12">
        <v>50303</v>
      </c>
      <c r="B211" s="13" t="s">
        <v>213</v>
      </c>
      <c r="C211" s="20">
        <v>-2.2723603851386714E-4</v>
      </c>
      <c r="D211" s="20">
        <v>-1.000298120087449E-3</v>
      </c>
    </row>
    <row r="212" spans="1:4" x14ac:dyDescent="0.3">
      <c r="A212" s="14">
        <v>50401</v>
      </c>
      <c r="B212" s="15" t="s">
        <v>214</v>
      </c>
      <c r="C212" s="20">
        <v>3.3203766103580717E-3</v>
      </c>
      <c r="D212" s="20">
        <v>-2.098440695779667E-3</v>
      </c>
    </row>
    <row r="213" spans="1:4" x14ac:dyDescent="0.3">
      <c r="A213" s="12">
        <v>50402</v>
      </c>
      <c r="B213" s="13" t="s">
        <v>215</v>
      </c>
      <c r="C213" s="20">
        <v>-2.5972150258602263E-4</v>
      </c>
      <c r="D213" s="20">
        <v>4.8118999248284028E-2</v>
      </c>
    </row>
    <row r="214" spans="1:4" x14ac:dyDescent="0.3">
      <c r="A214" s="10">
        <v>50403</v>
      </c>
      <c r="B214" s="11" t="s">
        <v>216</v>
      </c>
      <c r="C214" s="20">
        <v>-1.1951394127902978E-3</v>
      </c>
      <c r="D214" s="20">
        <v>-9.6697824770793528E-4</v>
      </c>
    </row>
    <row r="215" spans="1:4" x14ac:dyDescent="0.3">
      <c r="A215" s="12">
        <v>50404</v>
      </c>
      <c r="B215" s="13" t="s">
        <v>217</v>
      </c>
      <c r="C215" s="20">
        <v>-2.71782942577105E-4</v>
      </c>
      <c r="D215" s="20">
        <v>-5.6634263910857992E-4</v>
      </c>
    </row>
    <row r="216" spans="1:4" x14ac:dyDescent="0.3">
      <c r="A216" s="10">
        <v>50405</v>
      </c>
      <c r="B216" s="11" t="s">
        <v>218</v>
      </c>
      <c r="C216" s="20">
        <v>0</v>
      </c>
      <c r="D216" s="20">
        <v>0</v>
      </c>
    </row>
    <row r="217" spans="1:4" x14ac:dyDescent="0.3">
      <c r="A217" s="12">
        <v>50501</v>
      </c>
      <c r="B217" s="13" t="s">
        <v>219</v>
      </c>
      <c r="C217" s="20">
        <v>2.6834120167556173E-3</v>
      </c>
      <c r="D217" s="20">
        <v>9.1463631850686993E-3</v>
      </c>
    </row>
    <row r="218" spans="1:4" x14ac:dyDescent="0.3">
      <c r="A218" s="10">
        <v>50502</v>
      </c>
      <c r="B218" s="11" t="s">
        <v>220</v>
      </c>
      <c r="C218" s="20">
        <v>-1.4463029645472969E-2</v>
      </c>
      <c r="D218" s="20">
        <v>2.7171858186519338E-2</v>
      </c>
    </row>
    <row r="219" spans="1:4" x14ac:dyDescent="0.3">
      <c r="A219" s="12">
        <v>50601</v>
      </c>
      <c r="B219" s="13" t="s">
        <v>221</v>
      </c>
      <c r="C219" s="20">
        <v>1.0906095739538319E-3</v>
      </c>
      <c r="D219" s="20">
        <v>2.221352006570258E-3</v>
      </c>
    </row>
    <row r="220" spans="1:4" x14ac:dyDescent="0.3">
      <c r="A220" s="10">
        <v>50602</v>
      </c>
      <c r="B220" s="11" t="s">
        <v>222</v>
      </c>
      <c r="C220" s="20">
        <v>4.6840343802586407E-3</v>
      </c>
      <c r="D220" s="20">
        <v>-7.6374558601750688E-3</v>
      </c>
    </row>
    <row r="221" spans="1:4" x14ac:dyDescent="0.3">
      <c r="A221" s="12">
        <v>50701</v>
      </c>
      <c r="B221" s="13" t="s">
        <v>223</v>
      </c>
      <c r="C221" s="20">
        <v>0</v>
      </c>
      <c r="D221" s="20">
        <v>0</v>
      </c>
    </row>
    <row r="222" spans="1:4" x14ac:dyDescent="0.3">
      <c r="A222" s="10">
        <v>50702</v>
      </c>
      <c r="B222" s="11" t="s">
        <v>224</v>
      </c>
      <c r="C222" s="20">
        <v>0</v>
      </c>
      <c r="D222" s="20">
        <v>0</v>
      </c>
    </row>
    <row r="223" spans="1:4" x14ac:dyDescent="0.3">
      <c r="A223" s="12">
        <v>50801</v>
      </c>
      <c r="B223" s="13" t="s">
        <v>225</v>
      </c>
      <c r="C223" s="20">
        <v>7.9993502683328157E-4</v>
      </c>
      <c r="D223" s="20">
        <v>7.3674584027581804E-3</v>
      </c>
    </row>
    <row r="224" spans="1:4" x14ac:dyDescent="0.3">
      <c r="A224" s="10">
        <v>50802</v>
      </c>
      <c r="B224" s="11" t="s">
        <v>226</v>
      </c>
      <c r="C224" s="20">
        <v>0</v>
      </c>
      <c r="D224" s="20">
        <v>0</v>
      </c>
    </row>
    <row r="225" spans="1:4" x14ac:dyDescent="0.3">
      <c r="A225" s="12">
        <v>50901</v>
      </c>
      <c r="B225" s="13" t="s">
        <v>227</v>
      </c>
      <c r="C225" s="20">
        <v>0</v>
      </c>
      <c r="D225" s="20">
        <v>0</v>
      </c>
    </row>
    <row r="226" spans="1:4" x14ac:dyDescent="0.3">
      <c r="A226" s="10">
        <v>50902</v>
      </c>
      <c r="B226" s="11" t="s">
        <v>228</v>
      </c>
      <c r="C226" s="20">
        <v>0</v>
      </c>
      <c r="D226" s="20">
        <v>0</v>
      </c>
    </row>
    <row r="227" spans="1:4" x14ac:dyDescent="0.3">
      <c r="A227" s="12">
        <v>51001</v>
      </c>
      <c r="B227" s="13" t="s">
        <v>229</v>
      </c>
      <c r="C227" s="20">
        <v>0</v>
      </c>
      <c r="D227" s="20">
        <v>0</v>
      </c>
    </row>
    <row r="228" spans="1:4" x14ac:dyDescent="0.3">
      <c r="A228" s="10">
        <v>51002</v>
      </c>
      <c r="B228" s="11" t="s">
        <v>230</v>
      </c>
      <c r="C228" s="20">
        <v>0</v>
      </c>
      <c r="D228" s="20">
        <v>0</v>
      </c>
    </row>
    <row r="229" spans="1:4" x14ac:dyDescent="0.3">
      <c r="A229" s="12">
        <v>51003</v>
      </c>
      <c r="B229" s="13" t="s">
        <v>231</v>
      </c>
      <c r="C229" s="20">
        <v>0</v>
      </c>
      <c r="D229" s="20">
        <v>0</v>
      </c>
    </row>
    <row r="230" spans="1:4" x14ac:dyDescent="0.3">
      <c r="A230" s="10">
        <v>51101</v>
      </c>
      <c r="B230" s="11" t="s">
        <v>232</v>
      </c>
      <c r="C230" s="20">
        <v>2.5269226656459792E-4</v>
      </c>
      <c r="D230" s="20">
        <v>5.6747687480498245E-3</v>
      </c>
    </row>
    <row r="231" spans="1:4" x14ac:dyDescent="0.3">
      <c r="A231" s="12">
        <v>51102</v>
      </c>
      <c r="B231" s="13" t="s">
        <v>233</v>
      </c>
      <c r="C231" s="20">
        <v>0</v>
      </c>
      <c r="D231" s="20">
        <v>-9.3572961407525608E-4</v>
      </c>
    </row>
    <row r="232" spans="1:4" x14ac:dyDescent="0.3">
      <c r="A232" s="10">
        <v>51103</v>
      </c>
      <c r="B232" s="11" t="s">
        <v>234</v>
      </c>
      <c r="C232" s="20">
        <v>-6.7801855440469041E-4</v>
      </c>
      <c r="D232" s="20">
        <v>1.3338874258236018E-3</v>
      </c>
    </row>
    <row r="233" spans="1:4" x14ac:dyDescent="0.3">
      <c r="A233" s="12">
        <v>51201</v>
      </c>
      <c r="B233" s="13" t="s">
        <v>235</v>
      </c>
      <c r="C233" s="20">
        <v>0</v>
      </c>
      <c r="D233" s="20">
        <v>0</v>
      </c>
    </row>
    <row r="234" spans="1:4" x14ac:dyDescent="0.3">
      <c r="A234" s="10">
        <v>51202</v>
      </c>
      <c r="B234" s="11" t="s">
        <v>236</v>
      </c>
      <c r="C234" s="20">
        <v>0</v>
      </c>
      <c r="D234" s="20">
        <v>-6.3575201612903263E-4</v>
      </c>
    </row>
    <row r="235" spans="1:4" x14ac:dyDescent="0.3">
      <c r="A235" s="12">
        <v>51203</v>
      </c>
      <c r="B235" s="13" t="s">
        <v>237</v>
      </c>
      <c r="C235" s="20">
        <v>0</v>
      </c>
      <c r="D235" s="20">
        <v>0</v>
      </c>
    </row>
    <row r="236" spans="1:4" x14ac:dyDescent="0.3">
      <c r="A236" s="10">
        <v>51204</v>
      </c>
      <c r="B236" s="11" t="s">
        <v>238</v>
      </c>
      <c r="C236" s="20">
        <v>-5.593413501880361E-4</v>
      </c>
      <c r="D236" s="20">
        <v>-1.1747694508336101E-4</v>
      </c>
    </row>
    <row r="237" spans="1:4" x14ac:dyDescent="0.3">
      <c r="A237" s="12">
        <v>51301</v>
      </c>
      <c r="B237" s="13" t="s">
        <v>239</v>
      </c>
      <c r="C237" s="20">
        <v>-1.821823518165919E-2</v>
      </c>
      <c r="D237" s="20">
        <v>-3.7119589153001738E-2</v>
      </c>
    </row>
    <row r="238" spans="1:4" x14ac:dyDescent="0.3">
      <c r="A238" s="10">
        <v>51302</v>
      </c>
      <c r="B238" s="11" t="s">
        <v>240</v>
      </c>
      <c r="C238" s="20">
        <v>-3.0061081431816711E-2</v>
      </c>
      <c r="D238" s="20">
        <v>-4.6561993805123464E-2</v>
      </c>
    </row>
    <row r="239" spans="1:4" x14ac:dyDescent="0.3">
      <c r="A239" s="12">
        <v>51401</v>
      </c>
      <c r="B239" s="13" t="s">
        <v>241</v>
      </c>
      <c r="C239" s="20">
        <v>0</v>
      </c>
      <c r="D239" s="20">
        <v>0</v>
      </c>
    </row>
    <row r="240" spans="1:4" x14ac:dyDescent="0.3">
      <c r="A240" s="10">
        <v>51402</v>
      </c>
      <c r="B240" s="11" t="s">
        <v>242</v>
      </c>
      <c r="C240" s="20">
        <v>0</v>
      </c>
      <c r="D240" s="20">
        <v>0</v>
      </c>
    </row>
    <row r="241" spans="1:4" x14ac:dyDescent="0.3">
      <c r="A241" s="12">
        <v>51501</v>
      </c>
      <c r="B241" s="13" t="s">
        <v>243</v>
      </c>
      <c r="C241" s="20">
        <v>5.1921220622454852E-4</v>
      </c>
      <c r="D241" s="20">
        <v>5.354402011959349E-4</v>
      </c>
    </row>
    <row r="242" spans="1:4" x14ac:dyDescent="0.3">
      <c r="A242" s="10">
        <v>51601</v>
      </c>
      <c r="B242" s="11" t="s">
        <v>244</v>
      </c>
      <c r="C242" s="20">
        <v>0</v>
      </c>
      <c r="D242" s="20">
        <v>0</v>
      </c>
    </row>
    <row r="243" spans="1:4" x14ac:dyDescent="0.3">
      <c r="A243" s="12">
        <v>60101</v>
      </c>
      <c r="B243" s="13" t="s">
        <v>245</v>
      </c>
      <c r="C243" s="20">
        <v>2.051636886003046E-2</v>
      </c>
      <c r="D243" s="20">
        <v>3.2171552763675761E-2</v>
      </c>
    </row>
    <row r="244" spans="1:4" x14ac:dyDescent="0.3">
      <c r="A244" s="10">
        <v>60201</v>
      </c>
      <c r="B244" s="11" t="s">
        <v>246</v>
      </c>
      <c r="C244" s="20">
        <v>1.9255228463871765</v>
      </c>
      <c r="D244" s="20">
        <v>4.7212691798573738</v>
      </c>
    </row>
    <row r="245" spans="1:4" x14ac:dyDescent="0.3">
      <c r="A245" s="12">
        <v>60202</v>
      </c>
      <c r="B245" s="13" t="s">
        <v>247</v>
      </c>
      <c r="C245" s="20">
        <v>0.35612062815664008</v>
      </c>
      <c r="D245" s="20">
        <v>1.1588535196136598</v>
      </c>
    </row>
    <row r="246" spans="1:4" x14ac:dyDescent="0.3">
      <c r="A246" s="10">
        <v>60301</v>
      </c>
      <c r="B246" s="11" t="s">
        <v>248</v>
      </c>
      <c r="C246" s="20">
        <v>3.9293512885733879</v>
      </c>
      <c r="D246" s="20">
        <v>7.7833387691339482</v>
      </c>
    </row>
    <row r="247" spans="1:4" x14ac:dyDescent="0.3">
      <c r="A247" s="12">
        <v>60302</v>
      </c>
      <c r="B247" s="13" t="s">
        <v>249</v>
      </c>
      <c r="C247" s="20">
        <v>5.9830782544772676</v>
      </c>
      <c r="D247" s="20">
        <v>10.188868883925794</v>
      </c>
    </row>
    <row r="248" spans="1:4" x14ac:dyDescent="0.3">
      <c r="A248" s="10">
        <v>60303</v>
      </c>
      <c r="B248" s="11" t="s">
        <v>250</v>
      </c>
      <c r="C248" s="20">
        <v>2.4761193919756637</v>
      </c>
      <c r="D248" s="20">
        <v>18.166262556994059</v>
      </c>
    </row>
    <row r="249" spans="1:4" x14ac:dyDescent="0.3">
      <c r="A249" s="12">
        <v>60401</v>
      </c>
      <c r="B249" s="13" t="s">
        <v>251</v>
      </c>
      <c r="C249" s="20">
        <v>0.14053575969114881</v>
      </c>
      <c r="D249" s="20">
        <v>0.17088144177636513</v>
      </c>
    </row>
    <row r="250" spans="1:4" x14ac:dyDescent="0.3">
      <c r="A250" s="10">
        <v>60402</v>
      </c>
      <c r="B250" s="11" t="s">
        <v>252</v>
      </c>
      <c r="C250" s="20">
        <v>-7.3186073032520014E-4</v>
      </c>
      <c r="D250" s="20">
        <v>2.1071783633494104E-3</v>
      </c>
    </row>
    <row r="251" spans="1:4" x14ac:dyDescent="0.3">
      <c r="A251" s="12">
        <v>60501</v>
      </c>
      <c r="B251" s="13" t="s">
        <v>253</v>
      </c>
      <c r="C251" s="20">
        <v>0.14143826326854714</v>
      </c>
      <c r="D251" s="20">
        <v>0.67417157325043731</v>
      </c>
    </row>
    <row r="252" spans="1:4" x14ac:dyDescent="0.3">
      <c r="A252" s="10">
        <v>60502</v>
      </c>
      <c r="B252" s="11" t="s">
        <v>254</v>
      </c>
      <c r="C252" s="20">
        <v>2.2836340893651694E-3</v>
      </c>
      <c r="D252" s="20">
        <v>2.2096496123850187E-3</v>
      </c>
    </row>
    <row r="253" spans="1:4" x14ac:dyDescent="0.3">
      <c r="A253" s="12">
        <v>60601</v>
      </c>
      <c r="B253" s="13" t="s">
        <v>155</v>
      </c>
      <c r="C253" s="20">
        <v>0.78947312174333495</v>
      </c>
      <c r="D253" s="20">
        <v>28.239031348099214</v>
      </c>
    </row>
    <row r="254" spans="1:4" x14ac:dyDescent="0.3">
      <c r="A254" s="10">
        <v>70101</v>
      </c>
      <c r="B254" s="11" t="s">
        <v>255</v>
      </c>
      <c r="C254" s="20">
        <v>0.16160657821061719</v>
      </c>
      <c r="D254" s="20">
        <v>0.10737240985027463</v>
      </c>
    </row>
    <row r="255" spans="1:4" x14ac:dyDescent="0.3">
      <c r="A255" s="12">
        <v>70102</v>
      </c>
      <c r="B255" s="13" t="s">
        <v>256</v>
      </c>
      <c r="C255" s="20">
        <v>1.5128294265079365</v>
      </c>
      <c r="D255" s="20">
        <v>0.85708139838736608</v>
      </c>
    </row>
    <row r="256" spans="1:4" x14ac:dyDescent="0.3">
      <c r="A256" s="10">
        <v>70103</v>
      </c>
      <c r="B256" s="11" t="s">
        <v>257</v>
      </c>
      <c r="C256" s="20">
        <v>16.106609772063994</v>
      </c>
      <c r="D256" s="20">
        <v>20.453980823491477</v>
      </c>
    </row>
    <row r="257" spans="1:4" x14ac:dyDescent="0.3">
      <c r="A257" s="12">
        <v>70104</v>
      </c>
      <c r="B257" s="13" t="s">
        <v>258</v>
      </c>
      <c r="C257" s="20">
        <v>0.99831634529469504</v>
      </c>
      <c r="D257" s="20">
        <v>1.6044406172200241</v>
      </c>
    </row>
    <row r="258" spans="1:4" x14ac:dyDescent="0.3">
      <c r="A258" s="10">
        <v>70105</v>
      </c>
      <c r="B258" s="11" t="s">
        <v>259</v>
      </c>
      <c r="C258" s="20">
        <v>2.0432077108144253</v>
      </c>
      <c r="D258" s="20">
        <v>4.3968439311478731</v>
      </c>
    </row>
    <row r="259" spans="1:4" x14ac:dyDescent="0.3">
      <c r="A259" s="12">
        <v>70201</v>
      </c>
      <c r="B259" s="13" t="s">
        <v>260</v>
      </c>
      <c r="C259" s="20">
        <v>2.1156061280321885</v>
      </c>
      <c r="D259" s="20">
        <v>0.90105635260525851</v>
      </c>
    </row>
    <row r="260" spans="1:4" x14ac:dyDescent="0.3">
      <c r="A260" s="10">
        <v>70202</v>
      </c>
      <c r="B260" s="11" t="s">
        <v>261</v>
      </c>
      <c r="C260" s="20">
        <v>14.013013019392531</v>
      </c>
      <c r="D260" s="20">
        <v>10.641000188110766</v>
      </c>
    </row>
    <row r="261" spans="1:4" x14ac:dyDescent="0.3">
      <c r="A261" s="12">
        <v>70301</v>
      </c>
      <c r="B261" s="13" t="s">
        <v>262</v>
      </c>
      <c r="C261" s="20">
        <v>77.02620143549855</v>
      </c>
      <c r="D261" s="20">
        <v>230.24673469690219</v>
      </c>
    </row>
    <row r="262" spans="1:4" x14ac:dyDescent="0.3">
      <c r="A262" s="10">
        <v>70302</v>
      </c>
      <c r="B262" s="11" t="s">
        <v>263</v>
      </c>
      <c r="C262" s="20">
        <v>48.935569668060943</v>
      </c>
      <c r="D262" s="20">
        <v>387.0481763960243</v>
      </c>
    </row>
    <row r="263" spans="1:4" x14ac:dyDescent="0.3">
      <c r="A263" s="12">
        <v>70303</v>
      </c>
      <c r="B263" s="13" t="s">
        <v>264</v>
      </c>
      <c r="C263" s="20">
        <v>67.304296631740286</v>
      </c>
      <c r="D263" s="20">
        <v>441.44793605383921</v>
      </c>
    </row>
    <row r="264" spans="1:4" x14ac:dyDescent="0.3">
      <c r="A264" s="10">
        <v>70401</v>
      </c>
      <c r="B264" s="11" t="s">
        <v>265</v>
      </c>
      <c r="C264" s="20">
        <v>21.631883908051236</v>
      </c>
      <c r="D264" s="20">
        <v>48.934692616554948</v>
      </c>
    </row>
    <row r="265" spans="1:4" x14ac:dyDescent="0.3">
      <c r="A265" s="12">
        <v>70402</v>
      </c>
      <c r="B265" s="13" t="s">
        <v>266</v>
      </c>
      <c r="C265" s="20">
        <v>12.992349721842487</v>
      </c>
      <c r="D265" s="20">
        <v>25.964329869851678</v>
      </c>
    </row>
    <row r="266" spans="1:4" x14ac:dyDescent="0.3">
      <c r="A266" s="10">
        <v>70403</v>
      </c>
      <c r="B266" s="11" t="s">
        <v>267</v>
      </c>
      <c r="C266" s="20">
        <v>95.108956165177474</v>
      </c>
      <c r="D266" s="20">
        <v>34.743447419443896</v>
      </c>
    </row>
    <row r="267" spans="1:4" x14ac:dyDescent="0.3">
      <c r="A267" s="12">
        <v>70404</v>
      </c>
      <c r="B267" s="13" t="s">
        <v>268</v>
      </c>
      <c r="C267" s="20">
        <v>69.646640640292787</v>
      </c>
      <c r="D267" s="20">
        <v>35.284439282235276</v>
      </c>
    </row>
    <row r="268" spans="1:4" x14ac:dyDescent="0.3">
      <c r="A268" s="10">
        <v>70501</v>
      </c>
      <c r="B268" s="11" t="s">
        <v>269</v>
      </c>
      <c r="C268" s="20">
        <v>32.402184311217646</v>
      </c>
      <c r="D268" s="20">
        <v>121.21269684117026</v>
      </c>
    </row>
    <row r="269" spans="1:4" x14ac:dyDescent="0.3">
      <c r="A269" s="12">
        <v>70502</v>
      </c>
      <c r="B269" s="13" t="s">
        <v>270</v>
      </c>
      <c r="C269" s="20">
        <v>68.529041299794756</v>
      </c>
      <c r="D269" s="20">
        <v>48.825122399955887</v>
      </c>
    </row>
    <row r="270" spans="1:4" x14ac:dyDescent="0.3">
      <c r="A270" s="10">
        <v>70503</v>
      </c>
      <c r="B270" s="11" t="s">
        <v>271</v>
      </c>
      <c r="C270" s="20">
        <v>6.3846374866175957</v>
      </c>
      <c r="D270" s="20">
        <v>44.889415346248647</v>
      </c>
    </row>
    <row r="271" spans="1:4" x14ac:dyDescent="0.3">
      <c r="A271" s="12">
        <v>70601</v>
      </c>
      <c r="B271" s="13" t="s">
        <v>272</v>
      </c>
      <c r="C271" s="20">
        <v>22.168416247148816</v>
      </c>
      <c r="D271" s="20">
        <v>19.22252713758354</v>
      </c>
    </row>
    <row r="272" spans="1:4" x14ac:dyDescent="0.3">
      <c r="A272" s="10">
        <v>70602</v>
      </c>
      <c r="B272" s="11" t="s">
        <v>273</v>
      </c>
      <c r="C272" s="20">
        <v>154.69000174710729</v>
      </c>
      <c r="D272" s="20">
        <v>110.1276933985976</v>
      </c>
    </row>
    <row r="273" spans="1:4" x14ac:dyDescent="0.3">
      <c r="A273" s="12">
        <v>70603</v>
      </c>
      <c r="B273" s="13" t="s">
        <v>274</v>
      </c>
      <c r="C273" s="20">
        <v>2.0061605488874243</v>
      </c>
      <c r="D273" s="20">
        <v>13.793528765745114</v>
      </c>
    </row>
    <row r="274" spans="1:4" x14ac:dyDescent="0.3">
      <c r="A274" s="10">
        <v>70701</v>
      </c>
      <c r="B274" s="11" t="s">
        <v>275</v>
      </c>
      <c r="C274" s="20">
        <v>11.573017553535072</v>
      </c>
      <c r="D274" s="20">
        <v>9.846857793420698</v>
      </c>
    </row>
    <row r="275" spans="1:4" x14ac:dyDescent="0.3">
      <c r="A275" s="12">
        <v>70702</v>
      </c>
      <c r="B275" s="13" t="s">
        <v>276</v>
      </c>
      <c r="C275" s="20">
        <v>52.173998747291684</v>
      </c>
      <c r="D275" s="20">
        <v>70.528727474836003</v>
      </c>
    </row>
    <row r="276" spans="1:4" x14ac:dyDescent="0.3">
      <c r="A276" s="10">
        <v>70703</v>
      </c>
      <c r="B276" s="11" t="s">
        <v>277</v>
      </c>
      <c r="C276" s="20">
        <v>11.50982310941618</v>
      </c>
      <c r="D276" s="20">
        <v>16.717676561193908</v>
      </c>
    </row>
    <row r="277" spans="1:4" x14ac:dyDescent="0.3">
      <c r="A277" s="12">
        <v>70704</v>
      </c>
      <c r="B277" s="13" t="s">
        <v>278</v>
      </c>
      <c r="C277" s="20">
        <v>0.65372191980700967</v>
      </c>
      <c r="D277" s="20">
        <v>30.068805512314473</v>
      </c>
    </row>
    <row r="278" spans="1:4" x14ac:dyDescent="0.3">
      <c r="A278" s="10">
        <v>70705</v>
      </c>
      <c r="B278" s="11" t="s">
        <v>279</v>
      </c>
      <c r="C278" s="20">
        <v>42.415725490515349</v>
      </c>
      <c r="D278" s="20">
        <v>20.249430619076715</v>
      </c>
    </row>
    <row r="279" spans="1:4" x14ac:dyDescent="0.3">
      <c r="A279" s="12">
        <v>70706</v>
      </c>
      <c r="B279" s="13" t="s">
        <v>280</v>
      </c>
      <c r="C279" s="20">
        <v>1.0854634824043261</v>
      </c>
      <c r="D279" s="20">
        <v>2.1871834125273808</v>
      </c>
    </row>
    <row r="280" spans="1:4" x14ac:dyDescent="0.3">
      <c r="A280" s="10">
        <v>70707</v>
      </c>
      <c r="B280" s="11" t="s">
        <v>281</v>
      </c>
      <c r="C280" s="20">
        <v>0.97560072135222853</v>
      </c>
      <c r="D280" s="20">
        <v>57.633457984537507</v>
      </c>
    </row>
    <row r="281" spans="1:4" x14ac:dyDescent="0.3">
      <c r="A281" s="12">
        <v>70801</v>
      </c>
      <c r="B281" s="13" t="s">
        <v>282</v>
      </c>
      <c r="C281" s="20">
        <v>3.6663021314413888</v>
      </c>
      <c r="D281" s="20">
        <v>10.598278354332642</v>
      </c>
    </row>
    <row r="282" spans="1:4" x14ac:dyDescent="0.3">
      <c r="A282" s="10">
        <v>70802</v>
      </c>
      <c r="B282" s="11" t="s">
        <v>283</v>
      </c>
      <c r="C282" s="20">
        <v>1.8117473361324674</v>
      </c>
      <c r="D282" s="20">
        <v>3.7592951315035745</v>
      </c>
    </row>
    <row r="283" spans="1:4" x14ac:dyDescent="0.3">
      <c r="A283" s="12">
        <v>70803</v>
      </c>
      <c r="B283" s="13" t="s">
        <v>284</v>
      </c>
      <c r="C283" s="20">
        <v>0.72531065464539235</v>
      </c>
      <c r="D283" s="20">
        <v>5.3881896607567219</v>
      </c>
    </row>
    <row r="284" spans="1:4" x14ac:dyDescent="0.3">
      <c r="A284" s="10">
        <v>70804</v>
      </c>
      <c r="B284" s="11" t="s">
        <v>285</v>
      </c>
      <c r="C284" s="20">
        <v>14.857730091137043</v>
      </c>
      <c r="D284" s="20">
        <v>32.030572211023468</v>
      </c>
    </row>
    <row r="285" spans="1:4" x14ac:dyDescent="0.3">
      <c r="A285" s="12">
        <v>70805</v>
      </c>
      <c r="B285" s="13" t="s">
        <v>286</v>
      </c>
      <c r="C285" s="20">
        <v>5.6586462953111409</v>
      </c>
      <c r="D285" s="20">
        <v>14.10589240123217</v>
      </c>
    </row>
    <row r="286" spans="1:4" x14ac:dyDescent="0.3">
      <c r="A286" s="10">
        <v>70901</v>
      </c>
      <c r="B286" s="11" t="s">
        <v>287</v>
      </c>
      <c r="C286" s="20">
        <v>3.7274921617289203</v>
      </c>
      <c r="D286" s="20">
        <v>5.4415463282138106</v>
      </c>
    </row>
    <row r="287" spans="1:4" x14ac:dyDescent="0.3">
      <c r="A287" s="12">
        <v>70902</v>
      </c>
      <c r="B287" s="13" t="s">
        <v>288</v>
      </c>
      <c r="C287" s="20">
        <v>3.1056143616797969</v>
      </c>
      <c r="D287" s="20">
        <v>3.919860978031755</v>
      </c>
    </row>
    <row r="288" spans="1:4" x14ac:dyDescent="0.3">
      <c r="A288" s="10">
        <v>70903</v>
      </c>
      <c r="B288" s="11" t="s">
        <v>289</v>
      </c>
      <c r="C288" s="20">
        <v>2.3811418882748709</v>
      </c>
      <c r="D288" s="20">
        <v>2.3788689895201505</v>
      </c>
    </row>
    <row r="289" spans="1:4" x14ac:dyDescent="0.3">
      <c r="A289" s="12">
        <v>70904</v>
      </c>
      <c r="B289" s="13" t="s">
        <v>290</v>
      </c>
      <c r="C289" s="20">
        <v>2.0934366272050902</v>
      </c>
      <c r="D289" s="20">
        <v>2.1595035683093751</v>
      </c>
    </row>
    <row r="290" spans="1:4" x14ac:dyDescent="0.3">
      <c r="A290" s="10">
        <v>71001</v>
      </c>
      <c r="B290" s="11" t="s">
        <v>291</v>
      </c>
      <c r="C290" s="20">
        <v>0.47777522525346866</v>
      </c>
      <c r="D290" s="20">
        <v>0.12198065608174381</v>
      </c>
    </row>
    <row r="291" spans="1:4" x14ac:dyDescent="0.3">
      <c r="A291" s="12">
        <v>71002</v>
      </c>
      <c r="B291" s="13" t="s">
        <v>292</v>
      </c>
      <c r="C291" s="20">
        <v>6.4577408830488787</v>
      </c>
      <c r="D291" s="20">
        <v>1.7443596082663948</v>
      </c>
    </row>
    <row r="292" spans="1:4" x14ac:dyDescent="0.3">
      <c r="A292" s="10">
        <v>71003</v>
      </c>
      <c r="B292" s="11" t="s">
        <v>293</v>
      </c>
      <c r="C292" s="20">
        <v>4.8795232783534424</v>
      </c>
      <c r="D292" s="20">
        <v>3.1281900486580341</v>
      </c>
    </row>
    <row r="293" spans="1:4" x14ac:dyDescent="0.3">
      <c r="A293" s="12">
        <v>71004</v>
      </c>
      <c r="B293" s="13" t="s">
        <v>294</v>
      </c>
      <c r="C293" s="20">
        <v>9.7426599674327132</v>
      </c>
      <c r="D293" s="20">
        <v>4.611642827526075</v>
      </c>
    </row>
    <row r="294" spans="1:4" x14ac:dyDescent="0.3">
      <c r="A294" s="10">
        <v>71005</v>
      </c>
      <c r="B294" s="11" t="s">
        <v>295</v>
      </c>
      <c r="C294" s="20">
        <v>44.920710320983716</v>
      </c>
      <c r="D294" s="20">
        <v>16.47785147555285</v>
      </c>
    </row>
    <row r="295" spans="1:4" x14ac:dyDescent="0.3">
      <c r="A295" s="12">
        <v>71101</v>
      </c>
      <c r="B295" s="13" t="s">
        <v>296</v>
      </c>
      <c r="C295" s="20">
        <v>76.560954953176747</v>
      </c>
      <c r="D295" s="20">
        <v>235.05276456845698</v>
      </c>
    </row>
    <row r="296" spans="1:4" x14ac:dyDescent="0.3">
      <c r="A296" s="10">
        <v>71102</v>
      </c>
      <c r="B296" s="11" t="s">
        <v>297</v>
      </c>
      <c r="C296" s="20">
        <v>27.38065611355454</v>
      </c>
      <c r="D296" s="20">
        <v>65.849779057906616</v>
      </c>
    </row>
    <row r="297" spans="1:4" x14ac:dyDescent="0.3">
      <c r="A297" s="12">
        <v>71103</v>
      </c>
      <c r="B297" s="13" t="s">
        <v>298</v>
      </c>
      <c r="C297" s="20">
        <v>20.74806944591262</v>
      </c>
      <c r="D297" s="20">
        <v>8.4249348193641325</v>
      </c>
    </row>
    <row r="298" spans="1:4" x14ac:dyDescent="0.3">
      <c r="A298" s="10">
        <v>71104</v>
      </c>
      <c r="B298" s="11" t="s">
        <v>299</v>
      </c>
      <c r="C298" s="20">
        <v>85.592837296814238</v>
      </c>
      <c r="D298" s="20">
        <v>107.14045286998824</v>
      </c>
    </row>
    <row r="299" spans="1:4" x14ac:dyDescent="0.3">
      <c r="A299" s="12">
        <v>71105</v>
      </c>
      <c r="B299" s="13" t="s">
        <v>300</v>
      </c>
      <c r="C299" s="20">
        <v>5.8329779944993296</v>
      </c>
      <c r="D299" s="20">
        <v>81.937643028462887</v>
      </c>
    </row>
    <row r="300" spans="1:4" x14ac:dyDescent="0.3">
      <c r="A300" s="10">
        <v>71106</v>
      </c>
      <c r="B300" s="11" t="s">
        <v>301</v>
      </c>
      <c r="C300" s="20">
        <v>41.704354777279057</v>
      </c>
      <c r="D300" s="20">
        <v>31.057407374347509</v>
      </c>
    </row>
    <row r="301" spans="1:4" x14ac:dyDescent="0.3">
      <c r="A301" s="12">
        <v>71201</v>
      </c>
      <c r="B301" s="13" t="s">
        <v>302</v>
      </c>
      <c r="C301" s="20">
        <v>16.385014353297709</v>
      </c>
      <c r="D301" s="20">
        <v>58.881411866249458</v>
      </c>
    </row>
    <row r="302" spans="1:4" x14ac:dyDescent="0.3">
      <c r="A302" s="10">
        <v>71301</v>
      </c>
      <c r="B302" s="11" t="s">
        <v>303</v>
      </c>
      <c r="C302" s="20">
        <v>4.4616534978366973</v>
      </c>
      <c r="D302" s="20">
        <v>10.571276941461209</v>
      </c>
    </row>
    <row r="303" spans="1:4" x14ac:dyDescent="0.3">
      <c r="A303" s="12">
        <v>71302</v>
      </c>
      <c r="B303" s="13" t="s">
        <v>304</v>
      </c>
      <c r="C303" s="20">
        <v>0.3573836895959725</v>
      </c>
      <c r="D303" s="20">
        <v>1.8524420575354845</v>
      </c>
    </row>
    <row r="304" spans="1:4" x14ac:dyDescent="0.3">
      <c r="A304" s="10">
        <v>71401</v>
      </c>
      <c r="B304" s="11" t="s">
        <v>305</v>
      </c>
      <c r="C304" s="20">
        <v>21.64224342464944</v>
      </c>
      <c r="D304" s="20">
        <v>40.914062023835356</v>
      </c>
    </row>
    <row r="305" spans="1:4" x14ac:dyDescent="0.3">
      <c r="A305" s="12">
        <v>71402</v>
      </c>
      <c r="B305" s="13" t="s">
        <v>306</v>
      </c>
      <c r="C305" s="20">
        <v>2.6294786767659657</v>
      </c>
      <c r="D305" s="20">
        <v>2.9739309048279066</v>
      </c>
    </row>
    <row r="306" spans="1:4" x14ac:dyDescent="0.3">
      <c r="A306" s="10">
        <v>71403</v>
      </c>
      <c r="B306" s="11" t="s">
        <v>307</v>
      </c>
      <c r="C306" s="20">
        <v>159.3679275088559</v>
      </c>
      <c r="D306" s="20">
        <v>350.63563029455355</v>
      </c>
    </row>
    <row r="307" spans="1:4" x14ac:dyDescent="0.3">
      <c r="A307" s="12">
        <v>71501</v>
      </c>
      <c r="B307" s="13" t="s">
        <v>308</v>
      </c>
      <c r="C307" s="20">
        <v>75.120374564085481</v>
      </c>
      <c r="D307" s="20">
        <v>91.383993389523312</v>
      </c>
    </row>
    <row r="308" spans="1:4" x14ac:dyDescent="0.3">
      <c r="A308" s="10">
        <v>71502</v>
      </c>
      <c r="B308" s="11" t="s">
        <v>309</v>
      </c>
      <c r="C308" s="20">
        <v>92.298834820060392</v>
      </c>
      <c r="D308" s="20">
        <v>55.16490794583445</v>
      </c>
    </row>
    <row r="309" spans="1:4" x14ac:dyDescent="0.3">
      <c r="A309" s="12">
        <v>71503</v>
      </c>
      <c r="B309" s="13" t="s">
        <v>254</v>
      </c>
      <c r="C309" s="20">
        <v>316.70234213782618</v>
      </c>
      <c r="D309" s="20">
        <v>200.03629894190718</v>
      </c>
    </row>
    <row r="310" spans="1:4" x14ac:dyDescent="0.3">
      <c r="A310" s="10">
        <v>80101</v>
      </c>
      <c r="B310" s="11" t="s">
        <v>310</v>
      </c>
      <c r="C310" s="20">
        <v>0.88633900035844393</v>
      </c>
      <c r="D310" s="20">
        <v>1.7224456315463257</v>
      </c>
    </row>
    <row r="311" spans="1:4" x14ac:dyDescent="0.3">
      <c r="A311" s="12">
        <v>80102</v>
      </c>
      <c r="B311" s="13" t="s">
        <v>297</v>
      </c>
      <c r="C311" s="20">
        <v>314.53877206887972</v>
      </c>
      <c r="D311" s="20">
        <v>114.64564679056859</v>
      </c>
    </row>
    <row r="312" spans="1:4" x14ac:dyDescent="0.3">
      <c r="A312" s="10">
        <v>80201</v>
      </c>
      <c r="B312" s="11" t="s">
        <v>311</v>
      </c>
      <c r="C312" s="20">
        <v>20.754711148262093</v>
      </c>
      <c r="D312" s="20">
        <v>0.93846605893617729</v>
      </c>
    </row>
    <row r="313" spans="1:4" x14ac:dyDescent="0.3">
      <c r="A313" s="12">
        <v>80202</v>
      </c>
      <c r="B313" s="13" t="s">
        <v>312</v>
      </c>
      <c r="C313" s="20">
        <v>47.349199179258939</v>
      </c>
      <c r="D313" s="20">
        <v>2.3270234539188599</v>
      </c>
    </row>
    <row r="314" spans="1:4" x14ac:dyDescent="0.3">
      <c r="A314" s="10">
        <v>80301</v>
      </c>
      <c r="B314" s="11" t="s">
        <v>313</v>
      </c>
      <c r="C314" s="20">
        <v>157.2768343536238</v>
      </c>
      <c r="D314" s="20">
        <v>24.375181272620793</v>
      </c>
    </row>
    <row r="315" spans="1:4" x14ac:dyDescent="0.3">
      <c r="A315" s="12">
        <v>80302</v>
      </c>
      <c r="B315" s="13" t="s">
        <v>314</v>
      </c>
      <c r="C315" s="20">
        <v>24.852302599869805</v>
      </c>
      <c r="D315" s="20">
        <v>16.523360376263359</v>
      </c>
    </row>
    <row r="316" spans="1:4" x14ac:dyDescent="0.3">
      <c r="A316" s="10">
        <v>80303</v>
      </c>
      <c r="B316" s="11" t="s">
        <v>315</v>
      </c>
      <c r="C316" s="20">
        <v>23.143619119364832</v>
      </c>
      <c r="D316" s="20">
        <v>39.438726421601338</v>
      </c>
    </row>
    <row r="317" spans="1:4" x14ac:dyDescent="0.3">
      <c r="A317" s="12">
        <v>80304</v>
      </c>
      <c r="B317" s="13" t="s">
        <v>316</v>
      </c>
      <c r="C317" s="20">
        <v>23.430396683991546</v>
      </c>
      <c r="D317" s="20">
        <v>12.764688800743757</v>
      </c>
    </row>
    <row r="318" spans="1:4" x14ac:dyDescent="0.3">
      <c r="A318" s="10">
        <v>80401</v>
      </c>
      <c r="B318" s="11" t="s">
        <v>317</v>
      </c>
      <c r="C318" s="20">
        <v>124.92704935517577</v>
      </c>
      <c r="D318" s="20">
        <v>88.298099994317383</v>
      </c>
    </row>
    <row r="319" spans="1:4" x14ac:dyDescent="0.3">
      <c r="A319" s="12">
        <v>80402</v>
      </c>
      <c r="B319" s="13" t="s">
        <v>318</v>
      </c>
      <c r="C319" s="20">
        <v>79.368403446938615</v>
      </c>
      <c r="D319" s="20">
        <v>52.37511908396521</v>
      </c>
    </row>
    <row r="320" spans="1:4" x14ac:dyDescent="0.3">
      <c r="A320" s="10">
        <v>80501</v>
      </c>
      <c r="B320" s="11" t="s">
        <v>319</v>
      </c>
      <c r="C320" s="20">
        <v>43.787936494872163</v>
      </c>
      <c r="D320" s="20">
        <v>53.985968415375218</v>
      </c>
    </row>
    <row r="321" spans="1:4" x14ac:dyDescent="0.3">
      <c r="A321" s="12">
        <v>80601</v>
      </c>
      <c r="B321" s="13" t="s">
        <v>320</v>
      </c>
      <c r="C321" s="20">
        <v>180.85830194142758</v>
      </c>
      <c r="D321" s="20">
        <v>28.244698979607204</v>
      </c>
    </row>
    <row r="322" spans="1:4" x14ac:dyDescent="0.3">
      <c r="A322" s="10">
        <v>80602</v>
      </c>
      <c r="B322" s="11" t="s">
        <v>321</v>
      </c>
      <c r="C322" s="20">
        <v>112.63494660896686</v>
      </c>
      <c r="D322" s="20">
        <v>116.80385972132019</v>
      </c>
    </row>
    <row r="323" spans="1:4" x14ac:dyDescent="0.3">
      <c r="A323" s="12">
        <v>80701</v>
      </c>
      <c r="B323" s="13" t="s">
        <v>322</v>
      </c>
      <c r="C323" s="20">
        <v>93.255958719628836</v>
      </c>
      <c r="D323" s="20">
        <v>61.226888931131505</v>
      </c>
    </row>
    <row r="324" spans="1:4" x14ac:dyDescent="0.3">
      <c r="A324" s="10">
        <v>80702</v>
      </c>
      <c r="B324" s="11" t="s">
        <v>298</v>
      </c>
      <c r="C324" s="20">
        <v>49.754248715905419</v>
      </c>
      <c r="D324" s="20">
        <v>36.866042863860095</v>
      </c>
    </row>
    <row r="325" spans="1:4" x14ac:dyDescent="0.3">
      <c r="A325" s="12">
        <v>80703</v>
      </c>
      <c r="B325" s="13" t="s">
        <v>323</v>
      </c>
      <c r="C325" s="20">
        <v>291.43181826968265</v>
      </c>
      <c r="D325" s="20">
        <v>93.550671217486226</v>
      </c>
    </row>
    <row r="326" spans="1:4" x14ac:dyDescent="0.3">
      <c r="A326" s="10">
        <v>80801</v>
      </c>
      <c r="B326" s="11" t="s">
        <v>324</v>
      </c>
      <c r="C326" s="20">
        <v>116.63605328927292</v>
      </c>
      <c r="D326" s="20">
        <v>12.771815413334705</v>
      </c>
    </row>
    <row r="327" spans="1:4" x14ac:dyDescent="0.3">
      <c r="A327" s="12">
        <v>80802</v>
      </c>
      <c r="B327" s="13" t="s">
        <v>325</v>
      </c>
      <c r="C327" s="20">
        <v>261.33354516496235</v>
      </c>
      <c r="D327" s="20">
        <v>25.795115258851421</v>
      </c>
    </row>
    <row r="328" spans="1:4" x14ac:dyDescent="0.3">
      <c r="A328" s="10">
        <v>80803</v>
      </c>
      <c r="B328" s="11" t="s">
        <v>326</v>
      </c>
      <c r="C328" s="20">
        <v>139.15972476117886</v>
      </c>
      <c r="D328" s="20">
        <v>-4.5511060631096809</v>
      </c>
    </row>
    <row r="329" spans="1:4" x14ac:dyDescent="0.3">
      <c r="A329" s="12">
        <v>80901</v>
      </c>
      <c r="B329" s="13" t="s">
        <v>327</v>
      </c>
      <c r="C329" s="20">
        <v>342.97391455118054</v>
      </c>
      <c r="D329" s="20">
        <v>-14.134725842191557</v>
      </c>
    </row>
    <row r="330" spans="1:4" x14ac:dyDescent="0.3">
      <c r="A330" s="10">
        <v>90101</v>
      </c>
      <c r="B330" s="11" t="s">
        <v>328</v>
      </c>
      <c r="C330" s="20">
        <v>1.2038014091146838</v>
      </c>
      <c r="D330" s="20">
        <v>1.1396136075900187</v>
      </c>
    </row>
    <row r="331" spans="1:4" x14ac:dyDescent="0.3">
      <c r="A331" s="12">
        <v>90102</v>
      </c>
      <c r="B331" s="13" t="s">
        <v>329</v>
      </c>
      <c r="C331" s="20">
        <v>11.758642205427243</v>
      </c>
      <c r="D331" s="20">
        <v>9.1979008259368893</v>
      </c>
    </row>
    <row r="332" spans="1:4" x14ac:dyDescent="0.3">
      <c r="A332" s="10">
        <v>90103</v>
      </c>
      <c r="B332" s="11" t="s">
        <v>330</v>
      </c>
      <c r="C332" s="20">
        <v>75.124405238754207</v>
      </c>
      <c r="D332" s="20">
        <v>84.189707513095911</v>
      </c>
    </row>
    <row r="333" spans="1:4" x14ac:dyDescent="0.3">
      <c r="A333" s="12">
        <v>90104</v>
      </c>
      <c r="B333" s="13" t="s">
        <v>331</v>
      </c>
      <c r="C333" s="20">
        <v>107.46128161926174</v>
      </c>
      <c r="D333" s="20">
        <v>123.46807407236598</v>
      </c>
    </row>
    <row r="334" spans="1:4" x14ac:dyDescent="0.3">
      <c r="A334" s="10">
        <v>90201</v>
      </c>
      <c r="B334" s="11" t="s">
        <v>332</v>
      </c>
      <c r="C334" s="20">
        <v>83.009010152093069</v>
      </c>
      <c r="D334" s="20">
        <v>-11.281383566865573</v>
      </c>
    </row>
    <row r="335" spans="1:4" x14ac:dyDescent="0.3">
      <c r="A335" s="12">
        <v>90202</v>
      </c>
      <c r="B335" s="13" t="s">
        <v>295</v>
      </c>
      <c r="C335" s="20">
        <v>110.77650867623032</v>
      </c>
      <c r="D335" s="20">
        <v>16.685171924854377</v>
      </c>
    </row>
    <row r="336" spans="1:4" x14ac:dyDescent="0.3">
      <c r="A336" s="10">
        <v>90203</v>
      </c>
      <c r="B336" s="11" t="s">
        <v>333</v>
      </c>
      <c r="C336" s="20">
        <v>46.63884780684635</v>
      </c>
      <c r="D336" s="20">
        <v>41.001493440958463</v>
      </c>
    </row>
    <row r="337" spans="1:4" x14ac:dyDescent="0.3">
      <c r="A337" s="12">
        <v>90301</v>
      </c>
      <c r="B337" s="13" t="s">
        <v>334</v>
      </c>
      <c r="C337" s="20">
        <v>45.080066443090061</v>
      </c>
      <c r="D337" s="20">
        <v>0.59301659623436187</v>
      </c>
    </row>
    <row r="338" spans="1:4" x14ac:dyDescent="0.3">
      <c r="A338" s="10">
        <v>90302</v>
      </c>
      <c r="B338" s="11" t="s">
        <v>335</v>
      </c>
      <c r="C338" s="20">
        <v>67.136087420685229</v>
      </c>
      <c r="D338" s="20">
        <v>3.3588885947390996</v>
      </c>
    </row>
    <row r="339" spans="1:4" x14ac:dyDescent="0.3">
      <c r="A339" s="12">
        <v>90303</v>
      </c>
      <c r="B339" s="13" t="s">
        <v>336</v>
      </c>
      <c r="C339" s="20">
        <v>26.460830913204678</v>
      </c>
      <c r="D339" s="20">
        <v>8.4594515359198645</v>
      </c>
    </row>
    <row r="340" spans="1:4" x14ac:dyDescent="0.3">
      <c r="A340" s="10">
        <v>90401</v>
      </c>
      <c r="B340" s="11" t="s">
        <v>337</v>
      </c>
      <c r="C340" s="20">
        <v>56.069176403812996</v>
      </c>
      <c r="D340" s="20">
        <v>29.962338173372</v>
      </c>
    </row>
    <row r="341" spans="1:4" x14ac:dyDescent="0.3">
      <c r="A341" s="12">
        <v>90402</v>
      </c>
      <c r="B341" s="13" t="s">
        <v>338</v>
      </c>
      <c r="C341" s="20">
        <v>66.049280684608789</v>
      </c>
      <c r="D341" s="20">
        <v>11.517420129671551</v>
      </c>
    </row>
    <row r="342" spans="1:4" x14ac:dyDescent="0.3">
      <c r="A342" s="10">
        <v>90501</v>
      </c>
      <c r="B342" s="11" t="s">
        <v>339</v>
      </c>
      <c r="C342" s="20">
        <v>27.894450679080364</v>
      </c>
      <c r="D342" s="20">
        <v>20.580426527782134</v>
      </c>
    </row>
    <row r="343" spans="1:4" x14ac:dyDescent="0.3">
      <c r="A343" s="12">
        <v>90502</v>
      </c>
      <c r="B343" s="13" t="s">
        <v>340</v>
      </c>
      <c r="C343" s="20">
        <v>19.737412731171613</v>
      </c>
      <c r="D343" s="20">
        <v>14.13987285852749</v>
      </c>
    </row>
    <row r="344" spans="1:4" x14ac:dyDescent="0.3">
      <c r="A344" s="17">
        <v>90503</v>
      </c>
      <c r="B344" s="18" t="s">
        <v>341</v>
      </c>
      <c r="C344" s="21">
        <v>11.017533606083527</v>
      </c>
      <c r="D344" s="21">
        <v>9.7990384443042924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7D60C-F048-4D45-97DF-A20B82A6AED6}">
  <dimension ref="A1:D344"/>
  <sheetViews>
    <sheetView topLeftCell="A308" workbookViewId="0">
      <selection activeCell="A329" sqref="A329"/>
    </sheetView>
  </sheetViews>
  <sheetFormatPr baseColWidth="10" defaultColWidth="11.5546875" defaultRowHeight="14.4" x14ac:dyDescent="0.3"/>
  <sheetData>
    <row r="1" spans="1:4" ht="115.8" thickBot="1" x14ac:dyDescent="0.35">
      <c r="A1" s="38" t="s">
        <v>1</v>
      </c>
      <c r="B1" s="41" t="s">
        <v>3</v>
      </c>
      <c r="C1" s="34" t="s">
        <v>403</v>
      </c>
      <c r="D1" s="34" t="s">
        <v>404</v>
      </c>
    </row>
    <row r="2" spans="1:4" x14ac:dyDescent="0.3">
      <c r="A2" s="39">
        <v>10101</v>
      </c>
      <c r="B2" s="11" t="s">
        <v>4</v>
      </c>
      <c r="C2" s="35">
        <f>AVERAGE(Tabla3[[#This Row],[Net emissions tCO2 2011]:[Net emissions tCO2 2013]])</f>
        <v>-245.35960883468474</v>
      </c>
      <c r="D2" s="35">
        <f>AVERAGE(Tabla3[[#This Row],[Net emissions tCO2 2021]:[Net emissions tCO2 2023]])</f>
        <v>163.15166780758159</v>
      </c>
    </row>
    <row r="3" spans="1:4" x14ac:dyDescent="0.3">
      <c r="A3" s="40">
        <v>10102</v>
      </c>
      <c r="B3" s="42" t="s">
        <v>5</v>
      </c>
      <c r="C3" s="36">
        <f>AVERAGE(Tabla3[[#This Row],[Net emissions tCO2 2011]:[Net emissions tCO2 2013]])</f>
        <v>-3.9872058171702585</v>
      </c>
      <c r="D3" s="36">
        <f>AVERAGE(Tabla3[[#This Row],[Net emissions tCO2 2021]:[Net emissions tCO2 2023]])</f>
        <v>-143.64467464156388</v>
      </c>
    </row>
    <row r="4" spans="1:4" x14ac:dyDescent="0.3">
      <c r="A4" s="39">
        <v>10103</v>
      </c>
      <c r="B4" s="11" t="s">
        <v>6</v>
      </c>
      <c r="C4" s="36">
        <f>AVERAGE(Tabla3[[#This Row],[Net emissions tCO2 2011]:[Net emissions tCO2 2013]])</f>
        <v>71.19047725025213</v>
      </c>
      <c r="D4" s="36">
        <f>AVERAGE(Tabla3[[#This Row],[Net emissions tCO2 2021]:[Net emissions tCO2 2023]])</f>
        <v>601.51878613121357</v>
      </c>
    </row>
    <row r="5" spans="1:4" x14ac:dyDescent="0.3">
      <c r="A5" s="40">
        <v>10201</v>
      </c>
      <c r="B5" s="42" t="s">
        <v>7</v>
      </c>
      <c r="C5" s="36">
        <f>AVERAGE(Tabla3[[#This Row],[Net emissions tCO2 2011]:[Net emissions tCO2 2013]])</f>
        <v>2413.284768038056</v>
      </c>
      <c r="D5" s="36">
        <f>AVERAGE(Tabla3[[#This Row],[Net emissions tCO2 2021]:[Net emissions tCO2 2023]])</f>
        <v>30455.459766139655</v>
      </c>
    </row>
    <row r="6" spans="1:4" x14ac:dyDescent="0.3">
      <c r="A6" s="39">
        <v>10202</v>
      </c>
      <c r="B6" s="11" t="s">
        <v>8</v>
      </c>
      <c r="C6" s="36">
        <f>AVERAGE(Tabla3[[#This Row],[Net emissions tCO2 2011]:[Net emissions tCO2 2013]])</f>
        <v>140.79778322230393</v>
      </c>
      <c r="D6" s="36">
        <f>AVERAGE(Tabla3[[#This Row],[Net emissions tCO2 2021]:[Net emissions tCO2 2023]])</f>
        <v>10915.72607166233</v>
      </c>
    </row>
    <row r="7" spans="1:4" x14ac:dyDescent="0.3">
      <c r="A7" s="40">
        <v>10301</v>
      </c>
      <c r="B7" s="42" t="s">
        <v>9</v>
      </c>
      <c r="C7" s="36">
        <f>AVERAGE(Tabla3[[#This Row],[Net emissions tCO2 2011]:[Net emissions tCO2 2013]])</f>
        <v>-109.82359514499912</v>
      </c>
      <c r="D7" s="36">
        <f>AVERAGE(Tabla3[[#This Row],[Net emissions tCO2 2021]:[Net emissions tCO2 2023]])</f>
        <v>-157.53658780383145</v>
      </c>
    </row>
    <row r="8" spans="1:4" x14ac:dyDescent="0.3">
      <c r="A8" s="39">
        <v>10302</v>
      </c>
      <c r="B8" s="11" t="s">
        <v>10</v>
      </c>
      <c r="C8" s="36">
        <f>AVERAGE(Tabla3[[#This Row],[Net emissions tCO2 2011]:[Net emissions tCO2 2013]])</f>
        <v>50.416111308012091</v>
      </c>
      <c r="D8" s="36">
        <f>AVERAGE(Tabla3[[#This Row],[Net emissions tCO2 2021]:[Net emissions tCO2 2023]])</f>
        <v>-622.33245681455128</v>
      </c>
    </row>
    <row r="9" spans="1:4" x14ac:dyDescent="0.3">
      <c r="A9" s="40">
        <v>10303</v>
      </c>
      <c r="B9" s="42" t="s">
        <v>11</v>
      </c>
      <c r="C9" s="36">
        <f>AVERAGE(Tabla3[[#This Row],[Net emissions tCO2 2011]:[Net emissions tCO2 2013]])</f>
        <v>248.70332109458684</v>
      </c>
      <c r="D9" s="36">
        <f>AVERAGE(Tabla3[[#This Row],[Net emissions tCO2 2021]:[Net emissions tCO2 2023]])</f>
        <v>5310.0133679899163</v>
      </c>
    </row>
    <row r="10" spans="1:4" x14ac:dyDescent="0.3">
      <c r="A10" s="39">
        <v>10304</v>
      </c>
      <c r="B10" s="11" t="s">
        <v>12</v>
      </c>
      <c r="C10" s="36">
        <f>AVERAGE(Tabla3[[#This Row],[Net emissions tCO2 2011]:[Net emissions tCO2 2013]])</f>
        <v>-74.744060288836337</v>
      </c>
      <c r="D10" s="36">
        <f>AVERAGE(Tabla3[[#This Row],[Net emissions tCO2 2021]:[Net emissions tCO2 2023]])</f>
        <v>-110.90956295762452</v>
      </c>
    </row>
    <row r="11" spans="1:4" x14ac:dyDescent="0.3">
      <c r="A11" s="40">
        <v>10401</v>
      </c>
      <c r="B11" s="42" t="s">
        <v>13</v>
      </c>
      <c r="C11" s="36">
        <f>AVERAGE(Tabla3[[#This Row],[Net emissions tCO2 2011]:[Net emissions tCO2 2013]])</f>
        <v>25548.517448819144</v>
      </c>
      <c r="D11" s="36">
        <f>AVERAGE(Tabla3[[#This Row],[Net emissions tCO2 2021]:[Net emissions tCO2 2023]])</f>
        <v>72776.10089728958</v>
      </c>
    </row>
    <row r="12" spans="1:4" x14ac:dyDescent="0.3">
      <c r="A12" s="39">
        <v>10402</v>
      </c>
      <c r="B12" s="11" t="s">
        <v>14</v>
      </c>
      <c r="C12" s="36">
        <f>AVERAGE(Tabla3[[#This Row],[Net emissions tCO2 2011]:[Net emissions tCO2 2013]])</f>
        <v>427.67624709812208</v>
      </c>
      <c r="D12" s="36">
        <f>AVERAGE(Tabla3[[#This Row],[Net emissions tCO2 2021]:[Net emissions tCO2 2023]])</f>
        <v>7298.4413117388949</v>
      </c>
    </row>
    <row r="13" spans="1:4" x14ac:dyDescent="0.3">
      <c r="A13" s="40">
        <v>10403</v>
      </c>
      <c r="B13" s="42" t="s">
        <v>15</v>
      </c>
      <c r="C13" s="36">
        <f>AVERAGE(Tabla3[[#This Row],[Net emissions tCO2 2011]:[Net emissions tCO2 2013]])</f>
        <v>455.37857616557784</v>
      </c>
      <c r="D13" s="36">
        <f>AVERAGE(Tabla3[[#This Row],[Net emissions tCO2 2021]:[Net emissions tCO2 2023]])</f>
        <v>7003.0548653083897</v>
      </c>
    </row>
    <row r="14" spans="1:4" x14ac:dyDescent="0.3">
      <c r="A14" s="39">
        <v>10404</v>
      </c>
      <c r="B14" s="11" t="s">
        <v>16</v>
      </c>
      <c r="C14" s="36">
        <f>AVERAGE(Tabla3[[#This Row],[Net emissions tCO2 2011]:[Net emissions tCO2 2013]])</f>
        <v>100.60333190756189</v>
      </c>
      <c r="D14" s="36">
        <f>AVERAGE(Tabla3[[#This Row],[Net emissions tCO2 2021]:[Net emissions tCO2 2023]])</f>
        <v>1252.5097511042593</v>
      </c>
    </row>
    <row r="15" spans="1:4" x14ac:dyDescent="0.3">
      <c r="A15" s="40">
        <v>10405</v>
      </c>
      <c r="B15" s="42" t="s">
        <v>17</v>
      </c>
      <c r="C15" s="36">
        <f>AVERAGE(Tabla3[[#This Row],[Net emissions tCO2 2011]:[Net emissions tCO2 2013]])</f>
        <v>2880.2335754367632</v>
      </c>
      <c r="D15" s="36">
        <f>AVERAGE(Tabla3[[#This Row],[Net emissions tCO2 2021]:[Net emissions tCO2 2023]])</f>
        <v>19347.450527013203</v>
      </c>
    </row>
    <row r="16" spans="1:4" x14ac:dyDescent="0.3">
      <c r="A16" s="39">
        <v>10501</v>
      </c>
      <c r="B16" s="11" t="s">
        <v>18</v>
      </c>
      <c r="C16" s="36">
        <f>AVERAGE(Tabla3[[#This Row],[Net emissions tCO2 2011]:[Net emissions tCO2 2013]])</f>
        <v>111028.09070106341</v>
      </c>
      <c r="D16" s="36">
        <f>AVERAGE(Tabla3[[#This Row],[Net emissions tCO2 2021]:[Net emissions tCO2 2023]])</f>
        <v>173705.50727178223</v>
      </c>
    </row>
    <row r="17" spans="1:4" x14ac:dyDescent="0.3">
      <c r="A17" s="40">
        <v>10502</v>
      </c>
      <c r="B17" s="42" t="s">
        <v>19</v>
      </c>
      <c r="C17" s="36">
        <f>AVERAGE(Tabla3[[#This Row],[Net emissions tCO2 2011]:[Net emissions tCO2 2013]])</f>
        <v>52234.681637223293</v>
      </c>
      <c r="D17" s="36">
        <f>AVERAGE(Tabla3[[#This Row],[Net emissions tCO2 2021]:[Net emissions tCO2 2023]])</f>
        <v>323334.94384660828</v>
      </c>
    </row>
    <row r="18" spans="1:4" x14ac:dyDescent="0.3">
      <c r="A18" s="39">
        <v>10601</v>
      </c>
      <c r="B18" s="11" t="s">
        <v>20</v>
      </c>
      <c r="C18" s="36">
        <f>AVERAGE(Tabla3[[#This Row],[Net emissions tCO2 2011]:[Net emissions tCO2 2013]])</f>
        <v>-99.919352893202543</v>
      </c>
      <c r="D18" s="36">
        <f>AVERAGE(Tabla3[[#This Row],[Net emissions tCO2 2021]:[Net emissions tCO2 2023]])</f>
        <v>-201.70926104930277</v>
      </c>
    </row>
    <row r="19" spans="1:4" x14ac:dyDescent="0.3">
      <c r="A19" s="40">
        <v>10602</v>
      </c>
      <c r="B19" s="42" t="s">
        <v>21</v>
      </c>
      <c r="C19" s="36">
        <f>AVERAGE(Tabla3[[#This Row],[Net emissions tCO2 2011]:[Net emissions tCO2 2013]])</f>
        <v>31.702741644616964</v>
      </c>
      <c r="D19" s="36">
        <f>AVERAGE(Tabla3[[#This Row],[Net emissions tCO2 2021]:[Net emissions tCO2 2023]])</f>
        <v>27.042849884020331</v>
      </c>
    </row>
    <row r="20" spans="1:4" x14ac:dyDescent="0.3">
      <c r="A20" s="39">
        <v>10701</v>
      </c>
      <c r="B20" s="11" t="s">
        <v>22</v>
      </c>
      <c r="C20" s="36">
        <f>AVERAGE(Tabla3[[#This Row],[Net emissions tCO2 2011]:[Net emissions tCO2 2013]])</f>
        <v>22.752283060801705</v>
      </c>
      <c r="D20" s="36">
        <f>AVERAGE(Tabla3[[#This Row],[Net emissions tCO2 2021]:[Net emissions tCO2 2023]])</f>
        <v>204.47592469671986</v>
      </c>
    </row>
    <row r="21" spans="1:4" x14ac:dyDescent="0.3">
      <c r="A21" s="40">
        <v>10702</v>
      </c>
      <c r="B21" s="42" t="s">
        <v>23</v>
      </c>
      <c r="C21" s="36">
        <f>AVERAGE(Tabla3[[#This Row],[Net emissions tCO2 2011]:[Net emissions tCO2 2013]])</f>
        <v>672.62775240119879</v>
      </c>
      <c r="D21" s="36">
        <f>AVERAGE(Tabla3[[#This Row],[Net emissions tCO2 2021]:[Net emissions tCO2 2023]])</f>
        <v>-913.3462830117287</v>
      </c>
    </row>
    <row r="22" spans="1:4" x14ac:dyDescent="0.3">
      <c r="A22" s="39">
        <v>10703</v>
      </c>
      <c r="B22" s="11" t="s">
        <v>24</v>
      </c>
      <c r="C22" s="36">
        <f>AVERAGE(Tabla3[[#This Row],[Net emissions tCO2 2011]:[Net emissions tCO2 2013]])</f>
        <v>11237.534519403182</v>
      </c>
      <c r="D22" s="36">
        <f>AVERAGE(Tabla3[[#This Row],[Net emissions tCO2 2021]:[Net emissions tCO2 2023]])</f>
        <v>59746.092125602205</v>
      </c>
    </row>
    <row r="23" spans="1:4" x14ac:dyDescent="0.3">
      <c r="A23" s="40">
        <v>10704</v>
      </c>
      <c r="B23" s="42" t="s">
        <v>25</v>
      </c>
      <c r="C23" s="36">
        <f>AVERAGE(Tabla3[[#This Row],[Net emissions tCO2 2011]:[Net emissions tCO2 2013]])</f>
        <v>31.70906293245692</v>
      </c>
      <c r="D23" s="36">
        <f>AVERAGE(Tabla3[[#This Row],[Net emissions tCO2 2021]:[Net emissions tCO2 2023]])</f>
        <v>-424.07022909372103</v>
      </c>
    </row>
    <row r="24" spans="1:4" x14ac:dyDescent="0.3">
      <c r="A24" s="39">
        <v>10801</v>
      </c>
      <c r="B24" s="11" t="s">
        <v>26</v>
      </c>
      <c r="C24" s="36">
        <f>AVERAGE(Tabla3[[#This Row],[Net emissions tCO2 2011]:[Net emissions tCO2 2013]])</f>
        <v>27814.628033767931</v>
      </c>
      <c r="D24" s="36">
        <f>AVERAGE(Tabla3[[#This Row],[Net emissions tCO2 2021]:[Net emissions tCO2 2023]])</f>
        <v>49824.823596691327</v>
      </c>
    </row>
    <row r="25" spans="1:4" x14ac:dyDescent="0.3">
      <c r="A25" s="40">
        <v>10901</v>
      </c>
      <c r="B25" s="42" t="s">
        <v>27</v>
      </c>
      <c r="C25" s="36">
        <f>AVERAGE(Tabla3[[#This Row],[Net emissions tCO2 2011]:[Net emissions tCO2 2013]])</f>
        <v>154.99845096992226</v>
      </c>
      <c r="D25" s="36">
        <f>AVERAGE(Tabla3[[#This Row],[Net emissions tCO2 2021]:[Net emissions tCO2 2023]])</f>
        <v>47.281694593623776</v>
      </c>
    </row>
    <row r="26" spans="1:4" x14ac:dyDescent="0.3">
      <c r="A26" s="39">
        <v>10902</v>
      </c>
      <c r="B26" s="11" t="s">
        <v>28</v>
      </c>
      <c r="C26" s="36">
        <f>AVERAGE(Tabla3[[#This Row],[Net emissions tCO2 2011]:[Net emissions tCO2 2013]])</f>
        <v>72800.159451249623</v>
      </c>
      <c r="D26" s="36">
        <f>AVERAGE(Tabla3[[#This Row],[Net emissions tCO2 2021]:[Net emissions tCO2 2023]])</f>
        <v>246128.87695569106</v>
      </c>
    </row>
    <row r="27" spans="1:4" x14ac:dyDescent="0.3">
      <c r="A27" s="40">
        <v>10903</v>
      </c>
      <c r="B27" s="42" t="s">
        <v>29</v>
      </c>
      <c r="C27" s="36">
        <f>AVERAGE(Tabla3[[#This Row],[Net emissions tCO2 2011]:[Net emissions tCO2 2013]])</f>
        <v>46.565150764275586</v>
      </c>
      <c r="D27" s="36">
        <f>AVERAGE(Tabla3[[#This Row],[Net emissions tCO2 2021]:[Net emissions tCO2 2023]])</f>
        <v>-50.150995789127506</v>
      </c>
    </row>
    <row r="28" spans="1:4" x14ac:dyDescent="0.3">
      <c r="A28" s="39">
        <v>11001</v>
      </c>
      <c r="B28" s="11" t="s">
        <v>30</v>
      </c>
      <c r="C28" s="36">
        <f>AVERAGE(Tabla3[[#This Row],[Net emissions tCO2 2011]:[Net emissions tCO2 2013]])</f>
        <v>49179.285088458295</v>
      </c>
      <c r="D28" s="36">
        <f>AVERAGE(Tabla3[[#This Row],[Net emissions tCO2 2021]:[Net emissions tCO2 2023]])</f>
        <v>212218.31957125993</v>
      </c>
    </row>
    <row r="29" spans="1:4" x14ac:dyDescent="0.3">
      <c r="A29" s="40">
        <v>11002</v>
      </c>
      <c r="B29" s="42" t="s">
        <v>31</v>
      </c>
      <c r="C29" s="36">
        <f>AVERAGE(Tabla3[[#This Row],[Net emissions tCO2 2011]:[Net emissions tCO2 2013]])</f>
        <v>2781.0173742786733</v>
      </c>
      <c r="D29" s="36">
        <f>AVERAGE(Tabla3[[#This Row],[Net emissions tCO2 2021]:[Net emissions tCO2 2023]])</f>
        <v>86474.713864895035</v>
      </c>
    </row>
    <row r="30" spans="1:4" x14ac:dyDescent="0.3">
      <c r="A30" s="39">
        <v>11003</v>
      </c>
      <c r="B30" s="11" t="s">
        <v>32</v>
      </c>
      <c r="C30" s="36">
        <f>AVERAGE(Tabla3[[#This Row],[Net emissions tCO2 2011]:[Net emissions tCO2 2013]])</f>
        <v>20032.130683076542</v>
      </c>
      <c r="D30" s="36">
        <f>AVERAGE(Tabla3[[#This Row],[Net emissions tCO2 2021]:[Net emissions tCO2 2023]])</f>
        <v>646928.09143599903</v>
      </c>
    </row>
    <row r="31" spans="1:4" x14ac:dyDescent="0.3">
      <c r="A31" s="40">
        <v>20101</v>
      </c>
      <c r="B31" s="42" t="s">
        <v>33</v>
      </c>
      <c r="C31" s="36">
        <f>AVERAGE(Tabla3[[#This Row],[Net emissions tCO2 2011]:[Net emissions tCO2 2013]])</f>
        <v>8947.7394350292234</v>
      </c>
      <c r="D31" s="36">
        <f>AVERAGE(Tabla3[[#This Row],[Net emissions tCO2 2021]:[Net emissions tCO2 2023]])</f>
        <v>38617.590583179131</v>
      </c>
    </row>
    <row r="32" spans="1:4" x14ac:dyDescent="0.3">
      <c r="A32" s="39">
        <v>20102</v>
      </c>
      <c r="B32" s="11" t="s">
        <v>34</v>
      </c>
      <c r="C32" s="36">
        <f>AVERAGE(Tabla3[[#This Row],[Net emissions tCO2 2011]:[Net emissions tCO2 2013]])</f>
        <v>-656.2859642784332</v>
      </c>
      <c r="D32" s="36">
        <f>AVERAGE(Tabla3[[#This Row],[Net emissions tCO2 2021]:[Net emissions tCO2 2023]])</f>
        <v>783.84481562064741</v>
      </c>
    </row>
    <row r="33" spans="1:4" x14ac:dyDescent="0.3">
      <c r="A33" s="40">
        <v>20103</v>
      </c>
      <c r="B33" s="42" t="s">
        <v>35</v>
      </c>
      <c r="C33" s="36">
        <f>AVERAGE(Tabla3[[#This Row],[Net emissions tCO2 2011]:[Net emissions tCO2 2013]])</f>
        <v>469.78839139766251</v>
      </c>
      <c r="D33" s="36">
        <f>AVERAGE(Tabla3[[#This Row],[Net emissions tCO2 2021]:[Net emissions tCO2 2023]])</f>
        <v>45.360697537579789</v>
      </c>
    </row>
    <row r="34" spans="1:4" x14ac:dyDescent="0.3">
      <c r="A34" s="39">
        <v>20104</v>
      </c>
      <c r="B34" s="11" t="s">
        <v>36</v>
      </c>
      <c r="C34" s="36">
        <f>AVERAGE(Tabla3[[#This Row],[Net emissions tCO2 2011]:[Net emissions tCO2 2013]])</f>
        <v>-6.9022371348294129</v>
      </c>
      <c r="D34" s="36">
        <f>AVERAGE(Tabla3[[#This Row],[Net emissions tCO2 2021]:[Net emissions tCO2 2023]])</f>
        <v>6.2867520225702975</v>
      </c>
    </row>
    <row r="35" spans="1:4" x14ac:dyDescent="0.3">
      <c r="A35" s="40">
        <v>20105</v>
      </c>
      <c r="B35" s="42" t="s">
        <v>37</v>
      </c>
      <c r="C35" s="36">
        <f>AVERAGE(Tabla3[[#This Row],[Net emissions tCO2 2011]:[Net emissions tCO2 2013]])</f>
        <v>0</v>
      </c>
      <c r="D35" s="36">
        <f>AVERAGE(Tabla3[[#This Row],[Net emissions tCO2 2021]:[Net emissions tCO2 2023]])</f>
        <v>0</v>
      </c>
    </row>
    <row r="36" spans="1:4" x14ac:dyDescent="0.3">
      <c r="A36" s="39">
        <v>20201</v>
      </c>
      <c r="B36" s="11" t="s">
        <v>38</v>
      </c>
      <c r="C36" s="36">
        <f>AVERAGE(Tabla3[[#This Row],[Net emissions tCO2 2011]:[Net emissions tCO2 2013]])</f>
        <v>0</v>
      </c>
      <c r="D36" s="36">
        <f>AVERAGE(Tabla3[[#This Row],[Net emissions tCO2 2021]:[Net emissions tCO2 2023]])</f>
        <v>0</v>
      </c>
    </row>
    <row r="37" spans="1:4" x14ac:dyDescent="0.3">
      <c r="A37" s="40">
        <v>20202</v>
      </c>
      <c r="B37" s="42" t="s">
        <v>39</v>
      </c>
      <c r="C37" s="36">
        <f>AVERAGE(Tabla3[[#This Row],[Net emissions tCO2 2011]:[Net emissions tCO2 2013]])</f>
        <v>0</v>
      </c>
      <c r="D37" s="36">
        <f>AVERAGE(Tabla3[[#This Row],[Net emissions tCO2 2021]:[Net emissions tCO2 2023]])</f>
        <v>0</v>
      </c>
    </row>
    <row r="38" spans="1:4" x14ac:dyDescent="0.3">
      <c r="A38" s="39">
        <v>20203</v>
      </c>
      <c r="B38" s="11" t="s">
        <v>40</v>
      </c>
      <c r="C38" s="36">
        <f>AVERAGE(Tabla3[[#This Row],[Net emissions tCO2 2011]:[Net emissions tCO2 2013]])</f>
        <v>0</v>
      </c>
      <c r="D38" s="36">
        <f>AVERAGE(Tabla3[[#This Row],[Net emissions tCO2 2021]:[Net emissions tCO2 2023]])</f>
        <v>0</v>
      </c>
    </row>
    <row r="39" spans="1:4" x14ac:dyDescent="0.3">
      <c r="A39" s="40">
        <v>20204</v>
      </c>
      <c r="B39" s="42" t="s">
        <v>41</v>
      </c>
      <c r="C39" s="36">
        <f>AVERAGE(Tabla3[[#This Row],[Net emissions tCO2 2011]:[Net emissions tCO2 2013]])</f>
        <v>0</v>
      </c>
      <c r="D39" s="36">
        <f>AVERAGE(Tabla3[[#This Row],[Net emissions tCO2 2021]:[Net emissions tCO2 2023]])</f>
        <v>0</v>
      </c>
    </row>
    <row r="40" spans="1:4" x14ac:dyDescent="0.3">
      <c r="A40" s="39">
        <v>20205</v>
      </c>
      <c r="B40" s="11" t="s">
        <v>42</v>
      </c>
      <c r="C40" s="36">
        <f>AVERAGE(Tabla3[[#This Row],[Net emissions tCO2 2011]:[Net emissions tCO2 2013]])</f>
        <v>0</v>
      </c>
      <c r="D40" s="36">
        <f>AVERAGE(Tabla3[[#This Row],[Net emissions tCO2 2021]:[Net emissions tCO2 2023]])</f>
        <v>0</v>
      </c>
    </row>
    <row r="41" spans="1:4" x14ac:dyDescent="0.3">
      <c r="A41" s="40">
        <v>20206</v>
      </c>
      <c r="B41" s="42" t="s">
        <v>43</v>
      </c>
      <c r="C41" s="36">
        <f>AVERAGE(Tabla3[[#This Row],[Net emissions tCO2 2011]:[Net emissions tCO2 2013]])</f>
        <v>0</v>
      </c>
      <c r="D41" s="36">
        <f>AVERAGE(Tabla3[[#This Row],[Net emissions tCO2 2021]:[Net emissions tCO2 2023]])</f>
        <v>0</v>
      </c>
    </row>
    <row r="42" spans="1:4" x14ac:dyDescent="0.3">
      <c r="A42" s="39">
        <v>20301</v>
      </c>
      <c r="B42" s="11" t="s">
        <v>44</v>
      </c>
      <c r="C42" s="36">
        <f>AVERAGE(Tabla3[[#This Row],[Net emissions tCO2 2011]:[Net emissions tCO2 2013]])</f>
        <v>0</v>
      </c>
      <c r="D42" s="36">
        <f>AVERAGE(Tabla3[[#This Row],[Net emissions tCO2 2021]:[Net emissions tCO2 2023]])</f>
        <v>0</v>
      </c>
    </row>
    <row r="43" spans="1:4" x14ac:dyDescent="0.3">
      <c r="A43" s="40">
        <v>20302</v>
      </c>
      <c r="B43" s="42" t="s">
        <v>45</v>
      </c>
      <c r="C43" s="36">
        <f>AVERAGE(Tabla3[[#This Row],[Net emissions tCO2 2011]:[Net emissions tCO2 2013]])</f>
        <v>0</v>
      </c>
      <c r="D43" s="36">
        <f>AVERAGE(Tabla3[[#This Row],[Net emissions tCO2 2021]:[Net emissions tCO2 2023]])</f>
        <v>0</v>
      </c>
    </row>
    <row r="44" spans="1:4" x14ac:dyDescent="0.3">
      <c r="A44" s="39">
        <v>20303</v>
      </c>
      <c r="B44" s="11" t="s">
        <v>46</v>
      </c>
      <c r="C44" s="36">
        <f>AVERAGE(Tabla3[[#This Row],[Net emissions tCO2 2011]:[Net emissions tCO2 2013]])</f>
        <v>0</v>
      </c>
      <c r="D44" s="36">
        <f>AVERAGE(Tabla3[[#This Row],[Net emissions tCO2 2021]:[Net emissions tCO2 2023]])</f>
        <v>0</v>
      </c>
    </row>
    <row r="45" spans="1:4" x14ac:dyDescent="0.3">
      <c r="A45" s="40">
        <v>20304</v>
      </c>
      <c r="B45" s="42" t="s">
        <v>47</v>
      </c>
      <c r="C45" s="36">
        <f>AVERAGE(Tabla3[[#This Row],[Net emissions tCO2 2011]:[Net emissions tCO2 2013]])</f>
        <v>0</v>
      </c>
      <c r="D45" s="36">
        <f>AVERAGE(Tabla3[[#This Row],[Net emissions tCO2 2021]:[Net emissions tCO2 2023]])</f>
        <v>0</v>
      </c>
    </row>
    <row r="46" spans="1:4" x14ac:dyDescent="0.3">
      <c r="A46" s="39">
        <v>20305</v>
      </c>
      <c r="B46" s="11" t="s">
        <v>48</v>
      </c>
      <c r="C46" s="36">
        <f>AVERAGE(Tabla3[[#This Row],[Net emissions tCO2 2011]:[Net emissions tCO2 2013]])</f>
        <v>0</v>
      </c>
      <c r="D46" s="36">
        <f>AVERAGE(Tabla3[[#This Row],[Net emissions tCO2 2021]:[Net emissions tCO2 2023]])</f>
        <v>0</v>
      </c>
    </row>
    <row r="47" spans="1:4" x14ac:dyDescent="0.3">
      <c r="A47" s="40">
        <v>20306</v>
      </c>
      <c r="B47" s="42" t="s">
        <v>49</v>
      </c>
      <c r="C47" s="36">
        <f>AVERAGE(Tabla3[[#This Row],[Net emissions tCO2 2011]:[Net emissions tCO2 2013]])</f>
        <v>0</v>
      </c>
      <c r="D47" s="36">
        <f>AVERAGE(Tabla3[[#This Row],[Net emissions tCO2 2021]:[Net emissions tCO2 2023]])</f>
        <v>0</v>
      </c>
    </row>
    <row r="48" spans="1:4" x14ac:dyDescent="0.3">
      <c r="A48" s="39">
        <v>20307</v>
      </c>
      <c r="B48" s="11" t="s">
        <v>50</v>
      </c>
      <c r="C48" s="36">
        <f>AVERAGE(Tabla3[[#This Row],[Net emissions tCO2 2011]:[Net emissions tCO2 2013]])</f>
        <v>0</v>
      </c>
      <c r="D48" s="36">
        <f>AVERAGE(Tabla3[[#This Row],[Net emissions tCO2 2021]:[Net emissions tCO2 2023]])</f>
        <v>0</v>
      </c>
    </row>
    <row r="49" spans="1:4" x14ac:dyDescent="0.3">
      <c r="A49" s="40">
        <v>20308</v>
      </c>
      <c r="B49" s="42" t="s">
        <v>51</v>
      </c>
      <c r="C49" s="36">
        <f>AVERAGE(Tabla3[[#This Row],[Net emissions tCO2 2011]:[Net emissions tCO2 2013]])</f>
        <v>0</v>
      </c>
      <c r="D49" s="36">
        <f>AVERAGE(Tabla3[[#This Row],[Net emissions tCO2 2021]:[Net emissions tCO2 2023]])</f>
        <v>0</v>
      </c>
    </row>
    <row r="50" spans="1:4" x14ac:dyDescent="0.3">
      <c r="A50" s="39">
        <v>20401</v>
      </c>
      <c r="B50" s="11" t="s">
        <v>52</v>
      </c>
      <c r="C50" s="36">
        <f>AVERAGE(Tabla3[[#This Row],[Net emissions tCO2 2011]:[Net emissions tCO2 2013]])</f>
        <v>0</v>
      </c>
      <c r="D50" s="36">
        <f>AVERAGE(Tabla3[[#This Row],[Net emissions tCO2 2021]:[Net emissions tCO2 2023]])</f>
        <v>0</v>
      </c>
    </row>
    <row r="51" spans="1:4" x14ac:dyDescent="0.3">
      <c r="A51" s="40">
        <v>20402</v>
      </c>
      <c r="B51" s="42" t="s">
        <v>53</v>
      </c>
      <c r="C51" s="36">
        <f>AVERAGE(Tabla3[[#This Row],[Net emissions tCO2 2011]:[Net emissions tCO2 2013]])</f>
        <v>1120.2077783998927</v>
      </c>
      <c r="D51" s="36">
        <f>AVERAGE(Tabla3[[#This Row],[Net emissions tCO2 2021]:[Net emissions tCO2 2023]])</f>
        <v>2997.087757085455</v>
      </c>
    </row>
    <row r="52" spans="1:4" x14ac:dyDescent="0.3">
      <c r="A52" s="39">
        <v>20403</v>
      </c>
      <c r="B52" s="11" t="s">
        <v>54</v>
      </c>
      <c r="C52" s="36">
        <f>AVERAGE(Tabla3[[#This Row],[Net emissions tCO2 2011]:[Net emissions tCO2 2013]])</f>
        <v>17.953525549021645</v>
      </c>
      <c r="D52" s="36">
        <f>AVERAGE(Tabla3[[#This Row],[Net emissions tCO2 2021]:[Net emissions tCO2 2023]])</f>
        <v>-163.85205828499542</v>
      </c>
    </row>
    <row r="53" spans="1:4" x14ac:dyDescent="0.3">
      <c r="A53" s="40">
        <v>20404</v>
      </c>
      <c r="B53" s="42" t="s">
        <v>55</v>
      </c>
      <c r="C53" s="36">
        <f>AVERAGE(Tabla3[[#This Row],[Net emissions tCO2 2011]:[Net emissions tCO2 2013]])</f>
        <v>0</v>
      </c>
      <c r="D53" s="36">
        <f>AVERAGE(Tabla3[[#This Row],[Net emissions tCO2 2021]:[Net emissions tCO2 2023]])</f>
        <v>0</v>
      </c>
    </row>
    <row r="54" spans="1:4" x14ac:dyDescent="0.3">
      <c r="A54" s="39">
        <v>20405</v>
      </c>
      <c r="B54" s="11" t="s">
        <v>56</v>
      </c>
      <c r="C54" s="36">
        <f>AVERAGE(Tabla3[[#This Row],[Net emissions tCO2 2011]:[Net emissions tCO2 2013]])</f>
        <v>0</v>
      </c>
      <c r="D54" s="36">
        <f>AVERAGE(Tabla3[[#This Row],[Net emissions tCO2 2021]:[Net emissions tCO2 2023]])</f>
        <v>0</v>
      </c>
    </row>
    <row r="55" spans="1:4" x14ac:dyDescent="0.3">
      <c r="A55" s="40">
        <v>20501</v>
      </c>
      <c r="B55" s="42" t="s">
        <v>57</v>
      </c>
      <c r="C55" s="36">
        <f>AVERAGE(Tabla3[[#This Row],[Net emissions tCO2 2011]:[Net emissions tCO2 2013]])</f>
        <v>1585.990844420382</v>
      </c>
      <c r="D55" s="36">
        <f>AVERAGE(Tabla3[[#This Row],[Net emissions tCO2 2021]:[Net emissions tCO2 2023]])</f>
        <v>6960.521200574537</v>
      </c>
    </row>
    <row r="56" spans="1:4" x14ac:dyDescent="0.3">
      <c r="A56" s="39">
        <v>20502</v>
      </c>
      <c r="B56" s="11" t="s">
        <v>58</v>
      </c>
      <c r="C56" s="36">
        <f>AVERAGE(Tabla3[[#This Row],[Net emissions tCO2 2011]:[Net emissions tCO2 2013]])</f>
        <v>11589.059514371975</v>
      </c>
      <c r="D56" s="36">
        <f>AVERAGE(Tabla3[[#This Row],[Net emissions tCO2 2021]:[Net emissions tCO2 2023]])</f>
        <v>14387.788520505181</v>
      </c>
    </row>
    <row r="57" spans="1:4" x14ac:dyDescent="0.3">
      <c r="A57" s="40">
        <v>20503</v>
      </c>
      <c r="B57" s="42" t="s">
        <v>59</v>
      </c>
      <c r="C57" s="36">
        <f>AVERAGE(Tabla3[[#This Row],[Net emissions tCO2 2011]:[Net emissions tCO2 2013]])</f>
        <v>6846.6335546456949</v>
      </c>
      <c r="D57" s="36">
        <f>AVERAGE(Tabla3[[#This Row],[Net emissions tCO2 2021]:[Net emissions tCO2 2023]])</f>
        <v>6119.2120676740024</v>
      </c>
    </row>
    <row r="58" spans="1:4" x14ac:dyDescent="0.3">
      <c r="A58" s="39">
        <v>20601</v>
      </c>
      <c r="B58" s="11" t="s">
        <v>60</v>
      </c>
      <c r="C58" s="36">
        <f>AVERAGE(Tabla3[[#This Row],[Net emissions tCO2 2011]:[Net emissions tCO2 2013]])</f>
        <v>23033.894487954374</v>
      </c>
      <c r="D58" s="36">
        <f>AVERAGE(Tabla3[[#This Row],[Net emissions tCO2 2021]:[Net emissions tCO2 2023]])</f>
        <v>12422.381442944576</v>
      </c>
    </row>
    <row r="59" spans="1:4" x14ac:dyDescent="0.3">
      <c r="A59" s="40">
        <v>20602</v>
      </c>
      <c r="B59" s="42" t="s">
        <v>61</v>
      </c>
      <c r="C59" s="36">
        <f>AVERAGE(Tabla3[[#This Row],[Net emissions tCO2 2011]:[Net emissions tCO2 2013]])</f>
        <v>70459.058289824097</v>
      </c>
      <c r="D59" s="36">
        <f>AVERAGE(Tabla3[[#This Row],[Net emissions tCO2 2021]:[Net emissions tCO2 2023]])</f>
        <v>453777.55431064585</v>
      </c>
    </row>
    <row r="60" spans="1:4" x14ac:dyDescent="0.3">
      <c r="A60" s="39">
        <v>20603</v>
      </c>
      <c r="B60" s="11" t="s">
        <v>62</v>
      </c>
      <c r="C60" s="36">
        <f>AVERAGE(Tabla3[[#This Row],[Net emissions tCO2 2011]:[Net emissions tCO2 2013]])</f>
        <v>24126.642387726188</v>
      </c>
      <c r="D60" s="36">
        <f>AVERAGE(Tabla3[[#This Row],[Net emissions tCO2 2021]:[Net emissions tCO2 2023]])</f>
        <v>45669.605056192049</v>
      </c>
    </row>
    <row r="61" spans="1:4" x14ac:dyDescent="0.3">
      <c r="A61" s="40">
        <v>20604</v>
      </c>
      <c r="B61" s="42" t="s">
        <v>63</v>
      </c>
      <c r="C61" s="36">
        <f>AVERAGE(Tabla3[[#This Row],[Net emissions tCO2 2011]:[Net emissions tCO2 2013]])</f>
        <v>834.29672886976687</v>
      </c>
      <c r="D61" s="36">
        <f>AVERAGE(Tabla3[[#This Row],[Net emissions tCO2 2021]:[Net emissions tCO2 2023]])</f>
        <v>46.197341801723361</v>
      </c>
    </row>
    <row r="62" spans="1:4" x14ac:dyDescent="0.3">
      <c r="A62" s="39">
        <v>20605</v>
      </c>
      <c r="B62" s="11" t="s">
        <v>64</v>
      </c>
      <c r="C62" s="36">
        <f>AVERAGE(Tabla3[[#This Row],[Net emissions tCO2 2011]:[Net emissions tCO2 2013]])</f>
        <v>162.99847790919796</v>
      </c>
      <c r="D62" s="36">
        <f>AVERAGE(Tabla3[[#This Row],[Net emissions tCO2 2021]:[Net emissions tCO2 2023]])</f>
        <v>379.57115502582855</v>
      </c>
    </row>
    <row r="63" spans="1:4" x14ac:dyDescent="0.3">
      <c r="A63" s="40">
        <v>20606</v>
      </c>
      <c r="B63" s="42" t="s">
        <v>65</v>
      </c>
      <c r="C63" s="36">
        <f>AVERAGE(Tabla3[[#This Row],[Net emissions tCO2 2011]:[Net emissions tCO2 2013]])</f>
        <v>18221.346169844794</v>
      </c>
      <c r="D63" s="36">
        <f>AVERAGE(Tabla3[[#This Row],[Net emissions tCO2 2021]:[Net emissions tCO2 2023]])</f>
        <v>44819.246597016776</v>
      </c>
    </row>
    <row r="64" spans="1:4" x14ac:dyDescent="0.3">
      <c r="A64" s="39">
        <v>20607</v>
      </c>
      <c r="B64" s="11" t="s">
        <v>66</v>
      </c>
      <c r="C64" s="36">
        <f>AVERAGE(Tabla3[[#This Row],[Net emissions tCO2 2011]:[Net emissions tCO2 2013]])</f>
        <v>53565.432481368211</v>
      </c>
      <c r="D64" s="36">
        <f>AVERAGE(Tabla3[[#This Row],[Net emissions tCO2 2021]:[Net emissions tCO2 2023]])</f>
        <v>278403.82982400182</v>
      </c>
    </row>
    <row r="65" spans="1:4" x14ac:dyDescent="0.3">
      <c r="A65" s="40">
        <v>20608</v>
      </c>
      <c r="B65" s="42" t="s">
        <v>67</v>
      </c>
      <c r="C65" s="36">
        <f>AVERAGE(Tabla3[[#This Row],[Net emissions tCO2 2011]:[Net emissions tCO2 2013]])</f>
        <v>152453.70286648331</v>
      </c>
      <c r="D65" s="36">
        <f>AVERAGE(Tabla3[[#This Row],[Net emissions tCO2 2021]:[Net emissions tCO2 2023]])</f>
        <v>524300.29734996578</v>
      </c>
    </row>
    <row r="66" spans="1:4" x14ac:dyDescent="0.3">
      <c r="A66" s="39">
        <v>20701</v>
      </c>
      <c r="B66" s="11" t="s">
        <v>68</v>
      </c>
      <c r="C66" s="36">
        <f>AVERAGE(Tabla3[[#This Row],[Net emissions tCO2 2011]:[Net emissions tCO2 2013]])</f>
        <v>170547.06168937034</v>
      </c>
      <c r="D66" s="36">
        <f>AVERAGE(Tabla3[[#This Row],[Net emissions tCO2 2021]:[Net emissions tCO2 2023]])</f>
        <v>608236.0736260796</v>
      </c>
    </row>
    <row r="67" spans="1:4" x14ac:dyDescent="0.3">
      <c r="A67" s="40">
        <v>20702</v>
      </c>
      <c r="B67" s="42" t="s">
        <v>69</v>
      </c>
      <c r="C67" s="36">
        <f>AVERAGE(Tabla3[[#This Row],[Net emissions tCO2 2011]:[Net emissions tCO2 2013]])</f>
        <v>50820.915788725222</v>
      </c>
      <c r="D67" s="36">
        <f>AVERAGE(Tabla3[[#This Row],[Net emissions tCO2 2021]:[Net emissions tCO2 2023]])</f>
        <v>14778.98308380309</v>
      </c>
    </row>
    <row r="68" spans="1:4" x14ac:dyDescent="0.3">
      <c r="A68" s="39">
        <v>20801</v>
      </c>
      <c r="B68" s="11" t="s">
        <v>70</v>
      </c>
      <c r="C68" s="36">
        <f>AVERAGE(Tabla3[[#This Row],[Net emissions tCO2 2011]:[Net emissions tCO2 2013]])</f>
        <v>0</v>
      </c>
      <c r="D68" s="36">
        <f>AVERAGE(Tabla3[[#This Row],[Net emissions tCO2 2021]:[Net emissions tCO2 2023]])</f>
        <v>0</v>
      </c>
    </row>
    <row r="69" spans="1:4" x14ac:dyDescent="0.3">
      <c r="A69" s="40">
        <v>20802</v>
      </c>
      <c r="B69" s="42" t="s">
        <v>71</v>
      </c>
      <c r="C69" s="36">
        <f>AVERAGE(Tabla3[[#This Row],[Net emissions tCO2 2011]:[Net emissions tCO2 2013]])</f>
        <v>0</v>
      </c>
      <c r="D69" s="36">
        <f>AVERAGE(Tabla3[[#This Row],[Net emissions tCO2 2021]:[Net emissions tCO2 2023]])</f>
        <v>0</v>
      </c>
    </row>
    <row r="70" spans="1:4" x14ac:dyDescent="0.3">
      <c r="A70" s="39">
        <v>20803</v>
      </c>
      <c r="B70" s="11" t="s">
        <v>72</v>
      </c>
      <c r="C70" s="36">
        <f>AVERAGE(Tabla3[[#This Row],[Net emissions tCO2 2011]:[Net emissions tCO2 2013]])</f>
        <v>0</v>
      </c>
      <c r="D70" s="36">
        <f>AVERAGE(Tabla3[[#This Row],[Net emissions tCO2 2021]:[Net emissions tCO2 2023]])</f>
        <v>0</v>
      </c>
    </row>
    <row r="71" spans="1:4" x14ac:dyDescent="0.3">
      <c r="A71" s="40">
        <v>20804</v>
      </c>
      <c r="B71" s="42" t="s">
        <v>73</v>
      </c>
      <c r="C71" s="36">
        <f>AVERAGE(Tabla3[[#This Row],[Net emissions tCO2 2011]:[Net emissions tCO2 2013]])</f>
        <v>0</v>
      </c>
      <c r="D71" s="36">
        <f>AVERAGE(Tabla3[[#This Row],[Net emissions tCO2 2021]:[Net emissions tCO2 2023]])</f>
        <v>0</v>
      </c>
    </row>
    <row r="72" spans="1:4" x14ac:dyDescent="0.3">
      <c r="A72" s="39">
        <v>20805</v>
      </c>
      <c r="B72" s="11" t="s">
        <v>74</v>
      </c>
      <c r="C72" s="36">
        <f>AVERAGE(Tabla3[[#This Row],[Net emissions tCO2 2011]:[Net emissions tCO2 2013]])</f>
        <v>0</v>
      </c>
      <c r="D72" s="36">
        <f>AVERAGE(Tabla3[[#This Row],[Net emissions tCO2 2021]:[Net emissions tCO2 2023]])</f>
        <v>0</v>
      </c>
    </row>
    <row r="73" spans="1:4" x14ac:dyDescent="0.3">
      <c r="A73" s="40">
        <v>20806</v>
      </c>
      <c r="B73" s="42" t="s">
        <v>75</v>
      </c>
      <c r="C73" s="36">
        <f>AVERAGE(Tabla3[[#This Row],[Net emissions tCO2 2011]:[Net emissions tCO2 2013]])</f>
        <v>0</v>
      </c>
      <c r="D73" s="36">
        <f>AVERAGE(Tabla3[[#This Row],[Net emissions tCO2 2021]:[Net emissions tCO2 2023]])</f>
        <v>0</v>
      </c>
    </row>
    <row r="74" spans="1:4" x14ac:dyDescent="0.3">
      <c r="A74" s="39">
        <v>20807</v>
      </c>
      <c r="B74" s="11" t="s">
        <v>76</v>
      </c>
      <c r="C74" s="36">
        <f>AVERAGE(Tabla3[[#This Row],[Net emissions tCO2 2011]:[Net emissions tCO2 2013]])</f>
        <v>0</v>
      </c>
      <c r="D74" s="36">
        <f>AVERAGE(Tabla3[[#This Row],[Net emissions tCO2 2021]:[Net emissions tCO2 2023]])</f>
        <v>0</v>
      </c>
    </row>
    <row r="75" spans="1:4" x14ac:dyDescent="0.3">
      <c r="A75" s="40">
        <v>20901</v>
      </c>
      <c r="B75" s="42" t="s">
        <v>77</v>
      </c>
      <c r="C75" s="36">
        <f>AVERAGE(Tabla3[[#This Row],[Net emissions tCO2 2011]:[Net emissions tCO2 2013]])</f>
        <v>-90.311939406688722</v>
      </c>
      <c r="D75" s="36">
        <f>AVERAGE(Tabla3[[#This Row],[Net emissions tCO2 2021]:[Net emissions tCO2 2023]])</f>
        <v>-42.750351399099138</v>
      </c>
    </row>
    <row r="76" spans="1:4" x14ac:dyDescent="0.3">
      <c r="A76" s="39">
        <v>20902</v>
      </c>
      <c r="B76" s="11" t="s">
        <v>78</v>
      </c>
      <c r="C76" s="36">
        <f>AVERAGE(Tabla3[[#This Row],[Net emissions tCO2 2011]:[Net emissions tCO2 2013]])</f>
        <v>74.201916342431048</v>
      </c>
      <c r="D76" s="36">
        <f>AVERAGE(Tabla3[[#This Row],[Net emissions tCO2 2021]:[Net emissions tCO2 2023]])</f>
        <v>1251.9792765207856</v>
      </c>
    </row>
    <row r="77" spans="1:4" x14ac:dyDescent="0.3">
      <c r="A77" s="40">
        <v>20903</v>
      </c>
      <c r="B77" s="42" t="s">
        <v>79</v>
      </c>
      <c r="C77" s="36">
        <f>AVERAGE(Tabla3[[#This Row],[Net emissions tCO2 2011]:[Net emissions tCO2 2013]])</f>
        <v>-2.6183512177817412</v>
      </c>
      <c r="D77" s="36">
        <f>AVERAGE(Tabla3[[#This Row],[Net emissions tCO2 2021]:[Net emissions tCO2 2023]])</f>
        <v>-5.2343118569459071</v>
      </c>
    </row>
    <row r="78" spans="1:4" x14ac:dyDescent="0.3">
      <c r="A78" s="39">
        <v>20904</v>
      </c>
      <c r="B78" s="11" t="s">
        <v>80</v>
      </c>
      <c r="C78" s="36">
        <f>AVERAGE(Tabla3[[#This Row],[Net emissions tCO2 2011]:[Net emissions tCO2 2013]])</f>
        <v>-2.0932303840410413</v>
      </c>
      <c r="D78" s="36">
        <f>AVERAGE(Tabla3[[#This Row],[Net emissions tCO2 2021]:[Net emissions tCO2 2023]])</f>
        <v>102.06597057039454</v>
      </c>
    </row>
    <row r="79" spans="1:4" x14ac:dyDescent="0.3">
      <c r="A79" s="40">
        <v>20905</v>
      </c>
      <c r="B79" s="42" t="s">
        <v>81</v>
      </c>
      <c r="C79" s="36">
        <f>AVERAGE(Tabla3[[#This Row],[Net emissions tCO2 2011]:[Net emissions tCO2 2013]])</f>
        <v>3185.813091869823</v>
      </c>
      <c r="D79" s="36">
        <f>AVERAGE(Tabla3[[#This Row],[Net emissions tCO2 2021]:[Net emissions tCO2 2023]])</f>
        <v>5422.872678329556</v>
      </c>
    </row>
    <row r="80" spans="1:4" x14ac:dyDescent="0.3">
      <c r="A80" s="39">
        <v>21001</v>
      </c>
      <c r="B80" s="11" t="s">
        <v>82</v>
      </c>
      <c r="C80" s="36">
        <f>AVERAGE(Tabla3[[#This Row],[Net emissions tCO2 2011]:[Net emissions tCO2 2013]])</f>
        <v>45596.163990551773</v>
      </c>
      <c r="D80" s="36">
        <f>AVERAGE(Tabla3[[#This Row],[Net emissions tCO2 2021]:[Net emissions tCO2 2023]])</f>
        <v>92513.892383766011</v>
      </c>
    </row>
    <row r="81" spans="1:4" x14ac:dyDescent="0.3">
      <c r="A81" s="40">
        <v>21002</v>
      </c>
      <c r="B81" s="42" t="s">
        <v>83</v>
      </c>
      <c r="C81" s="36">
        <f>AVERAGE(Tabla3[[#This Row],[Net emissions tCO2 2011]:[Net emissions tCO2 2013]])</f>
        <v>9651.9672618980694</v>
      </c>
      <c r="D81" s="36">
        <f>AVERAGE(Tabla3[[#This Row],[Net emissions tCO2 2021]:[Net emissions tCO2 2023]])</f>
        <v>29569.638011599349</v>
      </c>
    </row>
    <row r="82" spans="1:4" x14ac:dyDescent="0.3">
      <c r="A82" s="39">
        <v>21003</v>
      </c>
      <c r="B82" s="11" t="s">
        <v>84</v>
      </c>
      <c r="C82" s="36">
        <f>AVERAGE(Tabla3[[#This Row],[Net emissions tCO2 2011]:[Net emissions tCO2 2013]])</f>
        <v>18450.980161126525</v>
      </c>
      <c r="D82" s="36">
        <f>AVERAGE(Tabla3[[#This Row],[Net emissions tCO2 2021]:[Net emissions tCO2 2023]])</f>
        <v>63042.009268130882</v>
      </c>
    </row>
    <row r="83" spans="1:4" x14ac:dyDescent="0.3">
      <c r="A83" s="40">
        <v>21004</v>
      </c>
      <c r="B83" s="42" t="s">
        <v>85</v>
      </c>
      <c r="C83" s="36">
        <f>AVERAGE(Tabla3[[#This Row],[Net emissions tCO2 2011]:[Net emissions tCO2 2013]])</f>
        <v>814.0753046835639</v>
      </c>
      <c r="D83" s="36">
        <f>AVERAGE(Tabla3[[#This Row],[Net emissions tCO2 2021]:[Net emissions tCO2 2023]])</f>
        <v>164.8535066937325</v>
      </c>
    </row>
    <row r="84" spans="1:4" x14ac:dyDescent="0.3">
      <c r="A84" s="39">
        <v>21005</v>
      </c>
      <c r="B84" s="11" t="s">
        <v>86</v>
      </c>
      <c r="C84" s="36">
        <f>AVERAGE(Tabla3[[#This Row],[Net emissions tCO2 2011]:[Net emissions tCO2 2013]])</f>
        <v>895.43256236710624</v>
      </c>
      <c r="D84" s="36">
        <f>AVERAGE(Tabla3[[#This Row],[Net emissions tCO2 2021]:[Net emissions tCO2 2023]])</f>
        <v>1180.8064704328706</v>
      </c>
    </row>
    <row r="85" spans="1:4" x14ac:dyDescent="0.3">
      <c r="A85" s="40">
        <v>21006</v>
      </c>
      <c r="B85" s="42" t="s">
        <v>87</v>
      </c>
      <c r="C85" s="36">
        <f>AVERAGE(Tabla3[[#This Row],[Net emissions tCO2 2011]:[Net emissions tCO2 2013]])</f>
        <v>3148.2521886531645</v>
      </c>
      <c r="D85" s="36">
        <f>AVERAGE(Tabla3[[#This Row],[Net emissions tCO2 2021]:[Net emissions tCO2 2023]])</f>
        <v>10420.313461040316</v>
      </c>
    </row>
    <row r="86" spans="1:4" x14ac:dyDescent="0.3">
      <c r="A86" s="39">
        <v>21101</v>
      </c>
      <c r="B86" s="11" t="s">
        <v>88</v>
      </c>
      <c r="C86" s="36">
        <f>AVERAGE(Tabla3[[#This Row],[Net emissions tCO2 2011]:[Net emissions tCO2 2013]])</f>
        <v>-4707.9683915753822</v>
      </c>
      <c r="D86" s="36">
        <f>AVERAGE(Tabla3[[#This Row],[Net emissions tCO2 2021]:[Net emissions tCO2 2023]])</f>
        <v>101551.49125645297</v>
      </c>
    </row>
    <row r="87" spans="1:4" x14ac:dyDescent="0.3">
      <c r="A87" s="40">
        <v>21102</v>
      </c>
      <c r="B87" s="42" t="s">
        <v>89</v>
      </c>
      <c r="C87" s="36">
        <f>AVERAGE(Tabla3[[#This Row],[Net emissions tCO2 2011]:[Net emissions tCO2 2013]])</f>
        <v>17001.641826756462</v>
      </c>
      <c r="D87" s="36">
        <f>AVERAGE(Tabla3[[#This Row],[Net emissions tCO2 2021]:[Net emissions tCO2 2023]])</f>
        <v>144072.75611799519</v>
      </c>
    </row>
    <row r="88" spans="1:4" x14ac:dyDescent="0.3">
      <c r="A88" s="39">
        <v>21103</v>
      </c>
      <c r="B88" s="11" t="s">
        <v>90</v>
      </c>
      <c r="C88" s="36">
        <f>AVERAGE(Tabla3[[#This Row],[Net emissions tCO2 2011]:[Net emissions tCO2 2013]])</f>
        <v>-1624.2875448999391</v>
      </c>
      <c r="D88" s="36">
        <f>AVERAGE(Tabla3[[#This Row],[Net emissions tCO2 2021]:[Net emissions tCO2 2023]])</f>
        <v>34619.423247598133</v>
      </c>
    </row>
    <row r="89" spans="1:4" x14ac:dyDescent="0.3">
      <c r="A89" s="40">
        <v>21104</v>
      </c>
      <c r="B89" s="42" t="s">
        <v>91</v>
      </c>
      <c r="C89" s="36">
        <f>AVERAGE(Tabla3[[#This Row],[Net emissions tCO2 2011]:[Net emissions tCO2 2013]])</f>
        <v>469281.25003203255</v>
      </c>
      <c r="D89" s="36">
        <f>AVERAGE(Tabla3[[#This Row],[Net emissions tCO2 2021]:[Net emissions tCO2 2023]])</f>
        <v>637877.62678654306</v>
      </c>
    </row>
    <row r="90" spans="1:4" x14ac:dyDescent="0.3">
      <c r="A90" s="39">
        <v>21105</v>
      </c>
      <c r="B90" s="11" t="s">
        <v>92</v>
      </c>
      <c r="C90" s="36">
        <f>AVERAGE(Tabla3[[#This Row],[Net emissions tCO2 2011]:[Net emissions tCO2 2013]])</f>
        <v>159140.88936620389</v>
      </c>
      <c r="D90" s="36">
        <f>AVERAGE(Tabla3[[#This Row],[Net emissions tCO2 2021]:[Net emissions tCO2 2023]])</f>
        <v>343870.11651725176</v>
      </c>
    </row>
    <row r="91" spans="1:4" x14ac:dyDescent="0.3">
      <c r="A91" s="40">
        <v>21201</v>
      </c>
      <c r="B91" s="42" t="s">
        <v>93</v>
      </c>
      <c r="C91" s="36">
        <f>AVERAGE(Tabla3[[#This Row],[Net emissions tCO2 2011]:[Net emissions tCO2 2013]])</f>
        <v>-0.27783098000087408</v>
      </c>
      <c r="D91" s="36">
        <f>AVERAGE(Tabla3[[#This Row],[Net emissions tCO2 2021]:[Net emissions tCO2 2023]])</f>
        <v>-0.36170119949604929</v>
      </c>
    </row>
    <row r="92" spans="1:4" x14ac:dyDescent="0.3">
      <c r="A92" s="39">
        <v>21202</v>
      </c>
      <c r="B92" s="11" t="s">
        <v>94</v>
      </c>
      <c r="C92" s="36">
        <f>AVERAGE(Tabla3[[#This Row],[Net emissions tCO2 2011]:[Net emissions tCO2 2013]])</f>
        <v>0</v>
      </c>
      <c r="D92" s="36">
        <f>AVERAGE(Tabla3[[#This Row],[Net emissions tCO2 2021]:[Net emissions tCO2 2023]])</f>
        <v>0</v>
      </c>
    </row>
    <row r="93" spans="1:4" x14ac:dyDescent="0.3">
      <c r="A93" s="40">
        <v>21203</v>
      </c>
      <c r="B93" s="42" t="s">
        <v>95</v>
      </c>
      <c r="C93" s="36">
        <f>AVERAGE(Tabla3[[#This Row],[Net emissions tCO2 2011]:[Net emissions tCO2 2013]])</f>
        <v>7.9331448332963186</v>
      </c>
      <c r="D93" s="36">
        <f>AVERAGE(Tabla3[[#This Row],[Net emissions tCO2 2021]:[Net emissions tCO2 2023]])</f>
        <v>5.4754330792058736</v>
      </c>
    </row>
    <row r="94" spans="1:4" x14ac:dyDescent="0.3">
      <c r="A94" s="39">
        <v>21204</v>
      </c>
      <c r="B94" s="11" t="s">
        <v>96</v>
      </c>
      <c r="C94" s="36">
        <f>AVERAGE(Tabla3[[#This Row],[Net emissions tCO2 2011]:[Net emissions tCO2 2013]])</f>
        <v>0</v>
      </c>
      <c r="D94" s="36">
        <f>AVERAGE(Tabla3[[#This Row],[Net emissions tCO2 2021]:[Net emissions tCO2 2023]])</f>
        <v>0</v>
      </c>
    </row>
    <row r="95" spans="1:4" x14ac:dyDescent="0.3">
      <c r="A95" s="40">
        <v>21301</v>
      </c>
      <c r="B95" s="42" t="s">
        <v>97</v>
      </c>
      <c r="C95" s="36">
        <f>AVERAGE(Tabla3[[#This Row],[Net emissions tCO2 2011]:[Net emissions tCO2 2013]])</f>
        <v>0</v>
      </c>
      <c r="D95" s="36">
        <f>AVERAGE(Tabla3[[#This Row],[Net emissions tCO2 2021]:[Net emissions tCO2 2023]])</f>
        <v>0</v>
      </c>
    </row>
    <row r="96" spans="1:4" x14ac:dyDescent="0.3">
      <c r="A96" s="39">
        <v>21302</v>
      </c>
      <c r="B96" s="11" t="s">
        <v>98</v>
      </c>
      <c r="C96" s="36">
        <f>AVERAGE(Tabla3[[#This Row],[Net emissions tCO2 2011]:[Net emissions tCO2 2013]])</f>
        <v>0</v>
      </c>
      <c r="D96" s="36">
        <f>AVERAGE(Tabla3[[#This Row],[Net emissions tCO2 2021]:[Net emissions tCO2 2023]])</f>
        <v>0</v>
      </c>
    </row>
    <row r="97" spans="1:4" x14ac:dyDescent="0.3">
      <c r="A97" s="40">
        <v>21303</v>
      </c>
      <c r="B97" s="42" t="s">
        <v>99</v>
      </c>
      <c r="C97" s="36">
        <f>AVERAGE(Tabla3[[#This Row],[Net emissions tCO2 2011]:[Net emissions tCO2 2013]])</f>
        <v>0</v>
      </c>
      <c r="D97" s="36">
        <f>AVERAGE(Tabla3[[#This Row],[Net emissions tCO2 2021]:[Net emissions tCO2 2023]])</f>
        <v>0</v>
      </c>
    </row>
    <row r="98" spans="1:4" x14ac:dyDescent="0.3">
      <c r="A98" s="39">
        <v>21304</v>
      </c>
      <c r="B98" s="11" t="s">
        <v>100</v>
      </c>
      <c r="C98" s="36">
        <f>AVERAGE(Tabla3[[#This Row],[Net emissions tCO2 2011]:[Net emissions tCO2 2013]])</f>
        <v>0</v>
      </c>
      <c r="D98" s="36">
        <f>AVERAGE(Tabla3[[#This Row],[Net emissions tCO2 2021]:[Net emissions tCO2 2023]])</f>
        <v>108.40193284196572</v>
      </c>
    </row>
    <row r="99" spans="1:4" x14ac:dyDescent="0.3">
      <c r="A99" s="40">
        <v>21305</v>
      </c>
      <c r="B99" s="42" t="s">
        <v>101</v>
      </c>
      <c r="C99" s="36">
        <f>AVERAGE(Tabla3[[#This Row],[Net emissions tCO2 2011]:[Net emissions tCO2 2013]])</f>
        <v>0</v>
      </c>
      <c r="D99" s="36">
        <f>AVERAGE(Tabla3[[#This Row],[Net emissions tCO2 2021]:[Net emissions tCO2 2023]])</f>
        <v>0</v>
      </c>
    </row>
    <row r="100" spans="1:4" x14ac:dyDescent="0.3">
      <c r="A100" s="39">
        <v>21306</v>
      </c>
      <c r="B100" s="11" t="s">
        <v>102</v>
      </c>
      <c r="C100" s="36">
        <f>AVERAGE(Tabla3[[#This Row],[Net emissions tCO2 2011]:[Net emissions tCO2 2013]])</f>
        <v>0</v>
      </c>
      <c r="D100" s="36">
        <f>AVERAGE(Tabla3[[#This Row],[Net emissions tCO2 2021]:[Net emissions tCO2 2023]])</f>
        <v>0</v>
      </c>
    </row>
    <row r="101" spans="1:4" x14ac:dyDescent="0.3">
      <c r="A101" s="39">
        <v>21307</v>
      </c>
      <c r="B101" s="42" t="s">
        <v>103</v>
      </c>
      <c r="C101" s="36">
        <f>AVERAGE(Tabla3[[#This Row],[Net emissions tCO2 2011]:[Net emissions tCO2 2013]])</f>
        <v>0</v>
      </c>
      <c r="D101" s="36">
        <f>AVERAGE(Tabla3[[#This Row],[Net emissions tCO2 2021]:[Net emissions tCO2 2023]])</f>
        <v>0</v>
      </c>
    </row>
    <row r="102" spans="1:4" x14ac:dyDescent="0.3">
      <c r="A102" s="39">
        <v>21401</v>
      </c>
      <c r="B102" s="11" t="s">
        <v>104</v>
      </c>
      <c r="C102" s="36">
        <f>AVERAGE(Tabla3[[#This Row],[Net emissions tCO2 2011]:[Net emissions tCO2 2013]])</f>
        <v>5816.9054446386699</v>
      </c>
      <c r="D102" s="36">
        <f>AVERAGE(Tabla3[[#This Row],[Net emissions tCO2 2021]:[Net emissions tCO2 2023]])</f>
        <v>144799.7785481211</v>
      </c>
    </row>
    <row r="103" spans="1:4" x14ac:dyDescent="0.3">
      <c r="A103" s="39">
        <v>21402</v>
      </c>
      <c r="B103" s="42" t="s">
        <v>105</v>
      </c>
      <c r="C103" s="36">
        <f>AVERAGE(Tabla3[[#This Row],[Net emissions tCO2 2011]:[Net emissions tCO2 2013]])</f>
        <v>2194.2453135073229</v>
      </c>
      <c r="D103" s="36">
        <f>AVERAGE(Tabla3[[#This Row],[Net emissions tCO2 2021]:[Net emissions tCO2 2023]])</f>
        <v>92485.582369154363</v>
      </c>
    </row>
    <row r="104" spans="1:4" x14ac:dyDescent="0.3">
      <c r="A104" s="39">
        <v>21501</v>
      </c>
      <c r="B104" s="11" t="s">
        <v>106</v>
      </c>
      <c r="C104" s="36">
        <f>AVERAGE(Tabla3[[#This Row],[Net emissions tCO2 2011]:[Net emissions tCO2 2013]])</f>
        <v>1524316.0696250547</v>
      </c>
      <c r="D104" s="36">
        <f>AVERAGE(Tabla3[[#This Row],[Net emissions tCO2 2021]:[Net emissions tCO2 2023]])</f>
        <v>686249.96553110296</v>
      </c>
    </row>
    <row r="105" spans="1:4" x14ac:dyDescent="0.3">
      <c r="A105" s="39">
        <v>21502</v>
      </c>
      <c r="B105" s="42" t="s">
        <v>107</v>
      </c>
      <c r="C105" s="36">
        <f>AVERAGE(Tabla3[[#This Row],[Net emissions tCO2 2011]:[Net emissions tCO2 2013]])</f>
        <v>254023.17110280553</v>
      </c>
      <c r="D105" s="36">
        <f>AVERAGE(Tabla3[[#This Row],[Net emissions tCO2 2021]:[Net emissions tCO2 2023]])</f>
        <v>477996.58818098879</v>
      </c>
    </row>
    <row r="106" spans="1:4" x14ac:dyDescent="0.3">
      <c r="A106" s="39">
        <v>21601</v>
      </c>
      <c r="B106" s="11" t="s">
        <v>108</v>
      </c>
      <c r="C106" s="36">
        <f>AVERAGE(Tabla3[[#This Row],[Net emissions tCO2 2011]:[Net emissions tCO2 2013]])</f>
        <v>38074.600154519263</v>
      </c>
      <c r="D106" s="36">
        <f>AVERAGE(Tabla3[[#This Row],[Net emissions tCO2 2021]:[Net emissions tCO2 2023]])</f>
        <v>51856.669246604819</v>
      </c>
    </row>
    <row r="107" spans="1:4" x14ac:dyDescent="0.3">
      <c r="A107" s="39">
        <v>21602</v>
      </c>
      <c r="B107" s="42" t="s">
        <v>109</v>
      </c>
      <c r="C107" s="36">
        <f>AVERAGE(Tabla3[[#This Row],[Net emissions tCO2 2011]:[Net emissions tCO2 2013]])</f>
        <v>10004.695538835615</v>
      </c>
      <c r="D107" s="36">
        <f>AVERAGE(Tabla3[[#This Row],[Net emissions tCO2 2021]:[Net emissions tCO2 2023]])</f>
        <v>2512.8032248762029</v>
      </c>
    </row>
    <row r="108" spans="1:4" x14ac:dyDescent="0.3">
      <c r="A108" s="39">
        <v>21701</v>
      </c>
      <c r="B108" s="11" t="s">
        <v>110</v>
      </c>
      <c r="C108" s="36">
        <f>AVERAGE(Tabla3[[#This Row],[Net emissions tCO2 2011]:[Net emissions tCO2 2013]])</f>
        <v>0</v>
      </c>
      <c r="D108" s="36">
        <f>AVERAGE(Tabla3[[#This Row],[Net emissions tCO2 2021]:[Net emissions tCO2 2023]])</f>
        <v>0</v>
      </c>
    </row>
    <row r="109" spans="1:4" x14ac:dyDescent="0.3">
      <c r="A109" s="39">
        <v>21702</v>
      </c>
      <c r="B109" s="42" t="s">
        <v>111</v>
      </c>
      <c r="C109" s="36">
        <f>AVERAGE(Tabla3[[#This Row],[Net emissions tCO2 2011]:[Net emissions tCO2 2013]])</f>
        <v>0</v>
      </c>
      <c r="D109" s="36">
        <f>AVERAGE(Tabla3[[#This Row],[Net emissions tCO2 2021]:[Net emissions tCO2 2023]])</f>
        <v>0</v>
      </c>
    </row>
    <row r="110" spans="1:4" x14ac:dyDescent="0.3">
      <c r="A110" s="39">
        <v>21703</v>
      </c>
      <c r="B110" s="11" t="s">
        <v>112</v>
      </c>
      <c r="C110" s="36">
        <f>AVERAGE(Tabla3[[#This Row],[Net emissions tCO2 2011]:[Net emissions tCO2 2013]])</f>
        <v>0</v>
      </c>
      <c r="D110" s="36">
        <f>AVERAGE(Tabla3[[#This Row],[Net emissions tCO2 2021]:[Net emissions tCO2 2023]])</f>
        <v>0</v>
      </c>
    </row>
    <row r="111" spans="1:4" x14ac:dyDescent="0.3">
      <c r="A111" s="39">
        <v>21801</v>
      </c>
      <c r="B111" s="42" t="s">
        <v>113</v>
      </c>
      <c r="C111" s="36">
        <f>AVERAGE(Tabla3[[#This Row],[Net emissions tCO2 2011]:[Net emissions tCO2 2013]])</f>
        <v>0</v>
      </c>
      <c r="D111" s="36">
        <f>AVERAGE(Tabla3[[#This Row],[Net emissions tCO2 2021]:[Net emissions tCO2 2023]])</f>
        <v>0</v>
      </c>
    </row>
    <row r="112" spans="1:4" x14ac:dyDescent="0.3">
      <c r="A112" s="39">
        <v>21802</v>
      </c>
      <c r="B112" s="11" t="s">
        <v>114</v>
      </c>
      <c r="C112" s="36">
        <f>AVERAGE(Tabla3[[#This Row],[Net emissions tCO2 2011]:[Net emissions tCO2 2013]])</f>
        <v>0</v>
      </c>
      <c r="D112" s="36">
        <f>AVERAGE(Tabla3[[#This Row],[Net emissions tCO2 2021]:[Net emissions tCO2 2023]])</f>
        <v>0</v>
      </c>
    </row>
    <row r="113" spans="1:4" x14ac:dyDescent="0.3">
      <c r="A113" s="39">
        <v>21803</v>
      </c>
      <c r="B113" s="42" t="s">
        <v>115</v>
      </c>
      <c r="C113" s="36">
        <f>AVERAGE(Tabla3[[#This Row],[Net emissions tCO2 2011]:[Net emissions tCO2 2013]])</f>
        <v>0</v>
      </c>
      <c r="D113" s="36">
        <f>AVERAGE(Tabla3[[#This Row],[Net emissions tCO2 2021]:[Net emissions tCO2 2023]])</f>
        <v>0</v>
      </c>
    </row>
    <row r="114" spans="1:4" x14ac:dyDescent="0.3">
      <c r="A114" s="39">
        <v>21901</v>
      </c>
      <c r="B114" s="11" t="s">
        <v>116</v>
      </c>
      <c r="C114" s="36">
        <f>AVERAGE(Tabla3[[#This Row],[Net emissions tCO2 2011]:[Net emissions tCO2 2013]])</f>
        <v>0</v>
      </c>
      <c r="D114" s="36">
        <f>AVERAGE(Tabla3[[#This Row],[Net emissions tCO2 2021]:[Net emissions tCO2 2023]])</f>
        <v>0</v>
      </c>
    </row>
    <row r="115" spans="1:4" x14ac:dyDescent="0.3">
      <c r="A115" s="39">
        <v>21902</v>
      </c>
      <c r="B115" s="42" t="s">
        <v>117</v>
      </c>
      <c r="C115" s="36">
        <f>AVERAGE(Tabla3[[#This Row],[Net emissions tCO2 2011]:[Net emissions tCO2 2013]])</f>
        <v>0</v>
      </c>
      <c r="D115" s="36">
        <f>AVERAGE(Tabla3[[#This Row],[Net emissions tCO2 2021]:[Net emissions tCO2 2023]])</f>
        <v>0</v>
      </c>
    </row>
    <row r="116" spans="1:4" x14ac:dyDescent="0.3">
      <c r="A116" s="39">
        <v>22001</v>
      </c>
      <c r="B116" s="11" t="s">
        <v>118</v>
      </c>
      <c r="C116" s="36">
        <f>AVERAGE(Tabla3[[#This Row],[Net emissions tCO2 2011]:[Net emissions tCO2 2013]])</f>
        <v>42264.172792818783</v>
      </c>
      <c r="D116" s="36">
        <f>AVERAGE(Tabla3[[#This Row],[Net emissions tCO2 2021]:[Net emissions tCO2 2023]])</f>
        <v>541467.46283459512</v>
      </c>
    </row>
    <row r="117" spans="1:4" x14ac:dyDescent="0.3">
      <c r="A117" s="39">
        <v>22002</v>
      </c>
      <c r="B117" s="42" t="s">
        <v>119</v>
      </c>
      <c r="C117" s="36">
        <f>AVERAGE(Tabla3[[#This Row],[Net emissions tCO2 2011]:[Net emissions tCO2 2013]])</f>
        <v>286672.20092356834</v>
      </c>
      <c r="D117" s="36">
        <f>AVERAGE(Tabla3[[#This Row],[Net emissions tCO2 2021]:[Net emissions tCO2 2023]])</f>
        <v>181699.25568117635</v>
      </c>
    </row>
    <row r="118" spans="1:4" x14ac:dyDescent="0.3">
      <c r="A118" s="39">
        <v>30101</v>
      </c>
      <c r="B118" s="11" t="s">
        <v>120</v>
      </c>
      <c r="C118" s="36">
        <f>AVERAGE(Tabla3[[#This Row],[Net emissions tCO2 2011]:[Net emissions tCO2 2013]])</f>
        <v>-14.88696833323786</v>
      </c>
      <c r="D118" s="36">
        <f>AVERAGE(Tabla3[[#This Row],[Net emissions tCO2 2021]:[Net emissions tCO2 2023]])</f>
        <v>4339.2445987318315</v>
      </c>
    </row>
    <row r="119" spans="1:4" x14ac:dyDescent="0.3">
      <c r="A119" s="39">
        <v>30201</v>
      </c>
      <c r="B119" s="42" t="s">
        <v>121</v>
      </c>
      <c r="C119" s="36">
        <f>AVERAGE(Tabla3[[#This Row],[Net emissions tCO2 2011]:[Net emissions tCO2 2013]])</f>
        <v>-215.13063834049444</v>
      </c>
      <c r="D119" s="36">
        <f>AVERAGE(Tabla3[[#This Row],[Net emissions tCO2 2021]:[Net emissions tCO2 2023]])</f>
        <v>-629.69566349045147</v>
      </c>
    </row>
    <row r="120" spans="1:4" x14ac:dyDescent="0.3">
      <c r="A120" s="39">
        <v>30202</v>
      </c>
      <c r="B120" s="11" t="s">
        <v>122</v>
      </c>
      <c r="C120" s="36">
        <f>AVERAGE(Tabla3[[#This Row],[Net emissions tCO2 2011]:[Net emissions tCO2 2013]])</f>
        <v>2974.3427884137468</v>
      </c>
      <c r="D120" s="36">
        <f>AVERAGE(Tabla3[[#This Row],[Net emissions tCO2 2021]:[Net emissions tCO2 2023]])</f>
        <v>4956.260184628859</v>
      </c>
    </row>
    <row r="121" spans="1:4" x14ac:dyDescent="0.3">
      <c r="A121" s="39">
        <v>30203</v>
      </c>
      <c r="B121" s="42" t="s">
        <v>123</v>
      </c>
      <c r="C121" s="36">
        <f>AVERAGE(Tabla3[[#This Row],[Net emissions tCO2 2011]:[Net emissions tCO2 2013]])</f>
        <v>-9.1193651126372881</v>
      </c>
      <c r="D121" s="36">
        <f>AVERAGE(Tabla3[[#This Row],[Net emissions tCO2 2021]:[Net emissions tCO2 2023]])</f>
        <v>783.33116791283646</v>
      </c>
    </row>
    <row r="122" spans="1:4" x14ac:dyDescent="0.3">
      <c r="A122" s="39">
        <v>30301</v>
      </c>
      <c r="B122" s="11" t="s">
        <v>124</v>
      </c>
      <c r="C122" s="36">
        <f>AVERAGE(Tabla3[[#This Row],[Net emissions tCO2 2011]:[Net emissions tCO2 2013]])</f>
        <v>3698.4663599101805</v>
      </c>
      <c r="D122" s="36">
        <f>AVERAGE(Tabla3[[#This Row],[Net emissions tCO2 2021]:[Net emissions tCO2 2023]])</f>
        <v>23279.721244554341</v>
      </c>
    </row>
    <row r="123" spans="1:4" x14ac:dyDescent="0.3">
      <c r="A123" s="39">
        <v>30302</v>
      </c>
      <c r="B123" s="42" t="s">
        <v>125</v>
      </c>
      <c r="C123" s="36">
        <f>AVERAGE(Tabla3[[#This Row],[Net emissions tCO2 2011]:[Net emissions tCO2 2013]])</f>
        <v>2269.7792678272349</v>
      </c>
      <c r="D123" s="36">
        <f>AVERAGE(Tabla3[[#This Row],[Net emissions tCO2 2021]:[Net emissions tCO2 2023]])</f>
        <v>2650.3176706564495</v>
      </c>
    </row>
    <row r="124" spans="1:4" x14ac:dyDescent="0.3">
      <c r="A124" s="39">
        <v>30303</v>
      </c>
      <c r="B124" s="11" t="s">
        <v>126</v>
      </c>
      <c r="C124" s="36">
        <f>AVERAGE(Tabla3[[#This Row],[Net emissions tCO2 2011]:[Net emissions tCO2 2013]])</f>
        <v>134888.41324059755</v>
      </c>
      <c r="D124" s="36">
        <f>AVERAGE(Tabla3[[#This Row],[Net emissions tCO2 2021]:[Net emissions tCO2 2023]])</f>
        <v>212224.46295830072</v>
      </c>
    </row>
    <row r="125" spans="1:4" x14ac:dyDescent="0.3">
      <c r="A125" s="39">
        <v>30401</v>
      </c>
      <c r="B125" s="42" t="s">
        <v>127</v>
      </c>
      <c r="C125" s="36">
        <f>AVERAGE(Tabla3[[#This Row],[Net emissions tCO2 2011]:[Net emissions tCO2 2013]])</f>
        <v>-93.959017254013304</v>
      </c>
      <c r="D125" s="36">
        <f>AVERAGE(Tabla3[[#This Row],[Net emissions tCO2 2021]:[Net emissions tCO2 2023]])</f>
        <v>-176.85054217598054</v>
      </c>
    </row>
    <row r="126" spans="1:4" x14ac:dyDescent="0.3">
      <c r="A126" s="39">
        <v>30402</v>
      </c>
      <c r="B126" s="11" t="s">
        <v>128</v>
      </c>
      <c r="C126" s="36">
        <f>AVERAGE(Tabla3[[#This Row],[Net emissions tCO2 2011]:[Net emissions tCO2 2013]])</f>
        <v>-432.66640240126418</v>
      </c>
      <c r="D126" s="36">
        <f>AVERAGE(Tabla3[[#This Row],[Net emissions tCO2 2021]:[Net emissions tCO2 2023]])</f>
        <v>-395.77918217317853</v>
      </c>
    </row>
    <row r="127" spans="1:4" x14ac:dyDescent="0.3">
      <c r="A127" s="39">
        <v>30403</v>
      </c>
      <c r="B127" s="42" t="s">
        <v>129</v>
      </c>
      <c r="C127" s="36">
        <f>AVERAGE(Tabla3[[#This Row],[Net emissions tCO2 2011]:[Net emissions tCO2 2013]])</f>
        <v>-5.3721582213495509</v>
      </c>
      <c r="D127" s="36">
        <f>AVERAGE(Tabla3[[#This Row],[Net emissions tCO2 2021]:[Net emissions tCO2 2023]])</f>
        <v>341.857187292444</v>
      </c>
    </row>
    <row r="128" spans="1:4" x14ac:dyDescent="0.3">
      <c r="A128" s="39">
        <v>30404</v>
      </c>
      <c r="B128" s="11" t="s">
        <v>130</v>
      </c>
      <c r="C128" s="36">
        <f>AVERAGE(Tabla3[[#This Row],[Net emissions tCO2 2011]:[Net emissions tCO2 2013]])</f>
        <v>-38.404877524885144</v>
      </c>
      <c r="D128" s="36">
        <f>AVERAGE(Tabla3[[#This Row],[Net emissions tCO2 2021]:[Net emissions tCO2 2023]])</f>
        <v>35.219728358151109</v>
      </c>
    </row>
    <row r="129" spans="1:4" x14ac:dyDescent="0.3">
      <c r="A129" s="39">
        <v>30501</v>
      </c>
      <c r="B129" s="42" t="s">
        <v>131</v>
      </c>
      <c r="C129" s="36">
        <f>AVERAGE(Tabla3[[#This Row],[Net emissions tCO2 2011]:[Net emissions tCO2 2013]])</f>
        <v>-44.965052476043844</v>
      </c>
      <c r="D129" s="36">
        <f>AVERAGE(Tabla3[[#This Row],[Net emissions tCO2 2021]:[Net emissions tCO2 2023]])</f>
        <v>439.97065750152871</v>
      </c>
    </row>
    <row r="130" spans="1:4" x14ac:dyDescent="0.3">
      <c r="A130" s="39">
        <v>30502</v>
      </c>
      <c r="B130" s="11" t="s">
        <v>132</v>
      </c>
      <c r="C130" s="36">
        <f>AVERAGE(Tabla3[[#This Row],[Net emissions tCO2 2011]:[Net emissions tCO2 2013]])</f>
        <v>-28.831938982416631</v>
      </c>
      <c r="D130" s="36">
        <f>AVERAGE(Tabla3[[#This Row],[Net emissions tCO2 2021]:[Net emissions tCO2 2023]])</f>
        <v>870.17596390371216</v>
      </c>
    </row>
    <row r="131" spans="1:4" x14ac:dyDescent="0.3">
      <c r="A131" s="39">
        <v>30601</v>
      </c>
      <c r="B131" s="42" t="s">
        <v>133</v>
      </c>
      <c r="C131" s="36">
        <f>AVERAGE(Tabla3[[#This Row],[Net emissions tCO2 2011]:[Net emissions tCO2 2013]])</f>
        <v>-45.984548019000385</v>
      </c>
      <c r="D131" s="36">
        <f>AVERAGE(Tabla3[[#This Row],[Net emissions tCO2 2021]:[Net emissions tCO2 2023]])</f>
        <v>-55.885042322449578</v>
      </c>
    </row>
    <row r="132" spans="1:4" x14ac:dyDescent="0.3">
      <c r="A132" s="39">
        <v>30602</v>
      </c>
      <c r="B132" s="11" t="s">
        <v>134</v>
      </c>
      <c r="C132" s="36">
        <f>AVERAGE(Tabla3[[#This Row],[Net emissions tCO2 2011]:[Net emissions tCO2 2013]])</f>
        <v>-16.030534493212155</v>
      </c>
      <c r="D132" s="36">
        <f>AVERAGE(Tabla3[[#This Row],[Net emissions tCO2 2021]:[Net emissions tCO2 2023]])</f>
        <v>-22.298253112508075</v>
      </c>
    </row>
    <row r="133" spans="1:4" x14ac:dyDescent="0.3">
      <c r="A133" s="39">
        <v>30701</v>
      </c>
      <c r="B133" s="42" t="s">
        <v>135</v>
      </c>
      <c r="C133" s="36">
        <f>AVERAGE(Tabla3[[#This Row],[Net emissions tCO2 2011]:[Net emissions tCO2 2013]])</f>
        <v>12.580833409492252</v>
      </c>
      <c r="D133" s="36">
        <f>AVERAGE(Tabla3[[#This Row],[Net emissions tCO2 2021]:[Net emissions tCO2 2023]])</f>
        <v>854.42112208732931</v>
      </c>
    </row>
    <row r="134" spans="1:4" x14ac:dyDescent="0.3">
      <c r="A134" s="39">
        <v>30702</v>
      </c>
      <c r="B134" s="11" t="s">
        <v>136</v>
      </c>
      <c r="C134" s="36">
        <f>AVERAGE(Tabla3[[#This Row],[Net emissions tCO2 2011]:[Net emissions tCO2 2013]])</f>
        <v>-24.284791532132726</v>
      </c>
      <c r="D134" s="36">
        <f>AVERAGE(Tabla3[[#This Row],[Net emissions tCO2 2021]:[Net emissions tCO2 2023]])</f>
        <v>320.33538853022742</v>
      </c>
    </row>
    <row r="135" spans="1:4" x14ac:dyDescent="0.3">
      <c r="A135" s="39">
        <v>30703</v>
      </c>
      <c r="B135" s="42" t="s">
        <v>137</v>
      </c>
      <c r="C135" s="36">
        <f>AVERAGE(Tabla3[[#This Row],[Net emissions tCO2 2011]:[Net emissions tCO2 2013]])</f>
        <v>-6.7679234466573588</v>
      </c>
      <c r="D135" s="36">
        <f>AVERAGE(Tabla3[[#This Row],[Net emissions tCO2 2021]:[Net emissions tCO2 2023]])</f>
        <v>18.345126513703637</v>
      </c>
    </row>
    <row r="136" spans="1:4" x14ac:dyDescent="0.3">
      <c r="A136" s="39">
        <v>30801</v>
      </c>
      <c r="B136" s="11" t="s">
        <v>138</v>
      </c>
      <c r="C136" s="36">
        <f>AVERAGE(Tabla3[[#This Row],[Net emissions tCO2 2011]:[Net emissions tCO2 2013]])</f>
        <v>0</v>
      </c>
      <c r="D136" s="36">
        <f>AVERAGE(Tabla3[[#This Row],[Net emissions tCO2 2021]:[Net emissions tCO2 2023]])</f>
        <v>0</v>
      </c>
    </row>
    <row r="137" spans="1:4" x14ac:dyDescent="0.3">
      <c r="A137" s="39">
        <v>30802</v>
      </c>
      <c r="B137" s="42" t="s">
        <v>139</v>
      </c>
      <c r="C137" s="36">
        <f>AVERAGE(Tabla3[[#This Row],[Net emissions tCO2 2011]:[Net emissions tCO2 2013]])</f>
        <v>0</v>
      </c>
      <c r="D137" s="36">
        <f>AVERAGE(Tabla3[[#This Row],[Net emissions tCO2 2021]:[Net emissions tCO2 2023]])</f>
        <v>0</v>
      </c>
    </row>
    <row r="138" spans="1:4" x14ac:dyDescent="0.3">
      <c r="A138" s="39">
        <v>30803</v>
      </c>
      <c r="B138" s="11" t="s">
        <v>140</v>
      </c>
      <c r="C138" s="36">
        <f>AVERAGE(Tabla3[[#This Row],[Net emissions tCO2 2011]:[Net emissions tCO2 2013]])</f>
        <v>-88.698911303696718</v>
      </c>
      <c r="D138" s="36">
        <f>AVERAGE(Tabla3[[#This Row],[Net emissions tCO2 2021]:[Net emissions tCO2 2023]])</f>
        <v>-130.06619895597115</v>
      </c>
    </row>
    <row r="139" spans="1:4" x14ac:dyDescent="0.3">
      <c r="A139" s="39">
        <v>30901</v>
      </c>
      <c r="B139" s="42" t="s">
        <v>141</v>
      </c>
      <c r="C139" s="36">
        <f>AVERAGE(Tabla3[[#This Row],[Net emissions tCO2 2011]:[Net emissions tCO2 2013]])</f>
        <v>744.99624148217583</v>
      </c>
      <c r="D139" s="36">
        <f>AVERAGE(Tabla3[[#This Row],[Net emissions tCO2 2021]:[Net emissions tCO2 2023]])</f>
        <v>8436.6197289044958</v>
      </c>
    </row>
    <row r="140" spans="1:4" x14ac:dyDescent="0.3">
      <c r="A140" s="39">
        <v>30902</v>
      </c>
      <c r="B140" s="11" t="s">
        <v>142</v>
      </c>
      <c r="C140" s="36">
        <f>AVERAGE(Tabla3[[#This Row],[Net emissions tCO2 2011]:[Net emissions tCO2 2013]])</f>
        <v>-58.162412216368615</v>
      </c>
      <c r="D140" s="36">
        <f>AVERAGE(Tabla3[[#This Row],[Net emissions tCO2 2021]:[Net emissions tCO2 2023]])</f>
        <v>3462.6594992440855</v>
      </c>
    </row>
    <row r="141" spans="1:4" x14ac:dyDescent="0.3">
      <c r="A141" s="39">
        <v>30903</v>
      </c>
      <c r="B141" s="42" t="s">
        <v>143</v>
      </c>
      <c r="C141" s="36">
        <f>AVERAGE(Tabla3[[#This Row],[Net emissions tCO2 2011]:[Net emissions tCO2 2013]])</f>
        <v>-9.3550334783070834</v>
      </c>
      <c r="D141" s="36">
        <f>AVERAGE(Tabla3[[#This Row],[Net emissions tCO2 2021]:[Net emissions tCO2 2023]])</f>
        <v>12987.952300996956</v>
      </c>
    </row>
    <row r="142" spans="1:4" x14ac:dyDescent="0.3">
      <c r="A142" s="39">
        <v>30904</v>
      </c>
      <c r="B142" s="11" t="s">
        <v>144</v>
      </c>
      <c r="C142" s="36">
        <f>AVERAGE(Tabla3[[#This Row],[Net emissions tCO2 2011]:[Net emissions tCO2 2013]])</f>
        <v>16.754077329062266</v>
      </c>
      <c r="D142" s="36">
        <f>AVERAGE(Tabla3[[#This Row],[Net emissions tCO2 2021]:[Net emissions tCO2 2023]])</f>
        <v>7739.7148496242035</v>
      </c>
    </row>
    <row r="143" spans="1:4" x14ac:dyDescent="0.3">
      <c r="A143" s="39">
        <v>30905</v>
      </c>
      <c r="B143" s="42" t="s">
        <v>145</v>
      </c>
      <c r="C143" s="36">
        <f>AVERAGE(Tabla3[[#This Row],[Net emissions tCO2 2011]:[Net emissions tCO2 2013]])</f>
        <v>-189.69055783551002</v>
      </c>
      <c r="D143" s="36">
        <f>AVERAGE(Tabla3[[#This Row],[Net emissions tCO2 2021]:[Net emissions tCO2 2023]])</f>
        <v>4916.8478218374103</v>
      </c>
    </row>
    <row r="144" spans="1:4" x14ac:dyDescent="0.3">
      <c r="A144" s="39">
        <v>31001</v>
      </c>
      <c r="B144" s="11" t="s">
        <v>146</v>
      </c>
      <c r="C144" s="36">
        <f>AVERAGE(Tabla3[[#This Row],[Net emissions tCO2 2011]:[Net emissions tCO2 2013]])</f>
        <v>-164.31631736710702</v>
      </c>
      <c r="D144" s="36">
        <f>AVERAGE(Tabla3[[#This Row],[Net emissions tCO2 2021]:[Net emissions tCO2 2023]])</f>
        <v>6261.3584945464891</v>
      </c>
    </row>
    <row r="145" spans="1:4" x14ac:dyDescent="0.3">
      <c r="A145" s="39">
        <v>31002</v>
      </c>
      <c r="B145" s="42" t="s">
        <v>147</v>
      </c>
      <c r="C145" s="36">
        <f>AVERAGE(Tabla3[[#This Row],[Net emissions tCO2 2011]:[Net emissions tCO2 2013]])</f>
        <v>3196.2697524109203</v>
      </c>
      <c r="D145" s="36">
        <f>AVERAGE(Tabla3[[#This Row],[Net emissions tCO2 2021]:[Net emissions tCO2 2023]])</f>
        <v>35264.651577198361</v>
      </c>
    </row>
    <row r="146" spans="1:4" x14ac:dyDescent="0.3">
      <c r="A146" s="39">
        <v>31003</v>
      </c>
      <c r="B146" s="11" t="s">
        <v>148</v>
      </c>
      <c r="C146" s="36">
        <f>AVERAGE(Tabla3[[#This Row],[Net emissions tCO2 2011]:[Net emissions tCO2 2013]])</f>
        <v>1007317.8418926682</v>
      </c>
      <c r="D146" s="36">
        <f>AVERAGE(Tabla3[[#This Row],[Net emissions tCO2 2021]:[Net emissions tCO2 2023]])</f>
        <v>1197209.4478081043</v>
      </c>
    </row>
    <row r="147" spans="1:4" x14ac:dyDescent="0.3">
      <c r="A147" s="39">
        <v>31101</v>
      </c>
      <c r="B147" s="42" t="s">
        <v>149</v>
      </c>
      <c r="C147" s="36">
        <f>AVERAGE(Tabla3[[#This Row],[Net emissions tCO2 2011]:[Net emissions tCO2 2013]])</f>
        <v>-118.42773543202306</v>
      </c>
      <c r="D147" s="36">
        <f>AVERAGE(Tabla3[[#This Row],[Net emissions tCO2 2021]:[Net emissions tCO2 2023]])</f>
        <v>-66.687797394685091</v>
      </c>
    </row>
    <row r="148" spans="1:4" x14ac:dyDescent="0.3">
      <c r="A148" s="39">
        <v>31201</v>
      </c>
      <c r="B148" s="11" t="s">
        <v>150</v>
      </c>
      <c r="C148" s="36">
        <f>AVERAGE(Tabla3[[#This Row],[Net emissions tCO2 2011]:[Net emissions tCO2 2013]])</f>
        <v>32709.993379464871</v>
      </c>
      <c r="D148" s="36">
        <f>AVERAGE(Tabla3[[#This Row],[Net emissions tCO2 2021]:[Net emissions tCO2 2023]])</f>
        <v>86142.763522014109</v>
      </c>
    </row>
    <row r="149" spans="1:4" x14ac:dyDescent="0.3">
      <c r="A149" s="39">
        <v>31202</v>
      </c>
      <c r="B149" s="42" t="s">
        <v>151</v>
      </c>
      <c r="C149" s="36">
        <f>AVERAGE(Tabla3[[#This Row],[Net emissions tCO2 2011]:[Net emissions tCO2 2013]])</f>
        <v>39468.224306126962</v>
      </c>
      <c r="D149" s="36">
        <f>AVERAGE(Tabla3[[#This Row],[Net emissions tCO2 2021]:[Net emissions tCO2 2023]])</f>
        <v>43599.129991974296</v>
      </c>
    </row>
    <row r="150" spans="1:4" x14ac:dyDescent="0.3">
      <c r="A150" s="39">
        <v>31203</v>
      </c>
      <c r="B150" s="11" t="s">
        <v>152</v>
      </c>
      <c r="C150" s="36">
        <f>AVERAGE(Tabla3[[#This Row],[Net emissions tCO2 2011]:[Net emissions tCO2 2013]])</f>
        <v>18.97851132532071</v>
      </c>
      <c r="D150" s="36">
        <f>AVERAGE(Tabla3[[#This Row],[Net emissions tCO2 2021]:[Net emissions tCO2 2023]])</f>
        <v>2971.1610357356353</v>
      </c>
    </row>
    <row r="151" spans="1:4" x14ac:dyDescent="0.3">
      <c r="A151" s="39">
        <v>31204</v>
      </c>
      <c r="B151" s="42" t="s">
        <v>153</v>
      </c>
      <c r="C151" s="36">
        <f>AVERAGE(Tabla3[[#This Row],[Net emissions tCO2 2011]:[Net emissions tCO2 2013]])</f>
        <v>478349.14414400415</v>
      </c>
      <c r="D151" s="36">
        <f>AVERAGE(Tabla3[[#This Row],[Net emissions tCO2 2021]:[Net emissions tCO2 2023]])</f>
        <v>173565.15833233047</v>
      </c>
    </row>
    <row r="152" spans="1:4" x14ac:dyDescent="0.3">
      <c r="A152" s="39">
        <v>31205</v>
      </c>
      <c r="B152" s="11" t="s">
        <v>154</v>
      </c>
      <c r="C152" s="36">
        <f>AVERAGE(Tabla3[[#This Row],[Net emissions tCO2 2011]:[Net emissions tCO2 2013]])</f>
        <v>217359.23886547945</v>
      </c>
      <c r="D152" s="36">
        <f>AVERAGE(Tabla3[[#This Row],[Net emissions tCO2 2021]:[Net emissions tCO2 2023]])</f>
        <v>374866.62723146268</v>
      </c>
    </row>
    <row r="153" spans="1:4" x14ac:dyDescent="0.3">
      <c r="A153" s="39">
        <v>31206</v>
      </c>
      <c r="B153" s="42" t="s">
        <v>155</v>
      </c>
      <c r="C153" s="36">
        <f>AVERAGE(Tabla3[[#This Row],[Net emissions tCO2 2011]:[Net emissions tCO2 2013]])</f>
        <v>224390.10994353786</v>
      </c>
      <c r="D153" s="36">
        <f>AVERAGE(Tabla3[[#This Row],[Net emissions tCO2 2021]:[Net emissions tCO2 2023]])</f>
        <v>432089.25562692218</v>
      </c>
    </row>
    <row r="154" spans="1:4" x14ac:dyDescent="0.3">
      <c r="A154" s="39">
        <v>31301</v>
      </c>
      <c r="B154" s="15" t="s">
        <v>156</v>
      </c>
      <c r="C154" s="36">
        <f>AVERAGE(Tabla3[[#This Row],[Net emissions tCO2 2011]:[Net emissions tCO2 2013]])</f>
        <v>-481.91246523320518</v>
      </c>
      <c r="D154" s="36">
        <f>AVERAGE(Tabla3[[#This Row],[Net emissions tCO2 2021]:[Net emissions tCO2 2023]])</f>
        <v>-304.74092114027309</v>
      </c>
    </row>
    <row r="155" spans="1:4" x14ac:dyDescent="0.3">
      <c r="A155" s="39">
        <v>31302</v>
      </c>
      <c r="B155" s="42" t="s">
        <v>157</v>
      </c>
      <c r="C155" s="36">
        <f>AVERAGE(Tabla3[[#This Row],[Net emissions tCO2 2011]:[Net emissions tCO2 2013]])</f>
        <v>-574.89566142471426</v>
      </c>
      <c r="D155" s="36">
        <f>AVERAGE(Tabla3[[#This Row],[Net emissions tCO2 2021]:[Net emissions tCO2 2023]])</f>
        <v>-519.28689438786864</v>
      </c>
    </row>
    <row r="156" spans="1:4" x14ac:dyDescent="0.3">
      <c r="A156" s="39">
        <v>31303</v>
      </c>
      <c r="B156" s="11" t="s">
        <v>158</v>
      </c>
      <c r="C156" s="36">
        <f>AVERAGE(Tabla3[[#This Row],[Net emissions tCO2 2011]:[Net emissions tCO2 2013]])</f>
        <v>-107.22269588445364</v>
      </c>
      <c r="D156" s="36">
        <f>AVERAGE(Tabla3[[#This Row],[Net emissions tCO2 2021]:[Net emissions tCO2 2023]])</f>
        <v>83.506801298252242</v>
      </c>
    </row>
    <row r="157" spans="1:4" x14ac:dyDescent="0.3">
      <c r="A157" s="39">
        <v>31304</v>
      </c>
      <c r="B157" s="42" t="s">
        <v>159</v>
      </c>
      <c r="C157" s="36">
        <f>AVERAGE(Tabla3[[#This Row],[Net emissions tCO2 2011]:[Net emissions tCO2 2013]])</f>
        <v>-29.52689890108444</v>
      </c>
      <c r="D157" s="36">
        <f>AVERAGE(Tabla3[[#This Row],[Net emissions tCO2 2021]:[Net emissions tCO2 2023]])</f>
        <v>-124.4288788718424</v>
      </c>
    </row>
    <row r="158" spans="1:4" x14ac:dyDescent="0.3">
      <c r="A158" s="39">
        <v>31401</v>
      </c>
      <c r="B158" s="11" t="s">
        <v>160</v>
      </c>
      <c r="C158" s="36">
        <f>AVERAGE(Tabla3[[#This Row],[Net emissions tCO2 2011]:[Net emissions tCO2 2013]])</f>
        <v>-5.1761179155906021</v>
      </c>
      <c r="D158" s="36">
        <f>AVERAGE(Tabla3[[#This Row],[Net emissions tCO2 2021]:[Net emissions tCO2 2023]])</f>
        <v>179.5803224987209</v>
      </c>
    </row>
    <row r="159" spans="1:4" x14ac:dyDescent="0.3">
      <c r="A159" s="39">
        <v>31402</v>
      </c>
      <c r="B159" s="42" t="s">
        <v>161</v>
      </c>
      <c r="C159" s="36">
        <f>AVERAGE(Tabla3[[#This Row],[Net emissions tCO2 2011]:[Net emissions tCO2 2013]])</f>
        <v>0</v>
      </c>
      <c r="D159" s="36">
        <f>AVERAGE(Tabla3[[#This Row],[Net emissions tCO2 2021]:[Net emissions tCO2 2023]])</f>
        <v>20.793358101599999</v>
      </c>
    </row>
    <row r="160" spans="1:4" x14ac:dyDescent="0.3">
      <c r="A160" s="39">
        <v>31403</v>
      </c>
      <c r="B160" s="11" t="s">
        <v>162</v>
      </c>
      <c r="C160" s="36">
        <f>AVERAGE(Tabla3[[#This Row],[Net emissions tCO2 2011]:[Net emissions tCO2 2013]])</f>
        <v>-55.522297122172915</v>
      </c>
      <c r="D160" s="36">
        <f>AVERAGE(Tabla3[[#This Row],[Net emissions tCO2 2021]:[Net emissions tCO2 2023]])</f>
        <v>484.4741930885429</v>
      </c>
    </row>
    <row r="161" spans="1:4" x14ac:dyDescent="0.3">
      <c r="A161" s="39">
        <v>31404</v>
      </c>
      <c r="B161" s="42" t="s">
        <v>163</v>
      </c>
      <c r="C161" s="36">
        <f>AVERAGE(Tabla3[[#This Row],[Net emissions tCO2 2011]:[Net emissions tCO2 2013]])</f>
        <v>0</v>
      </c>
      <c r="D161" s="36">
        <f>AVERAGE(Tabla3[[#This Row],[Net emissions tCO2 2021]:[Net emissions tCO2 2023]])</f>
        <v>0</v>
      </c>
    </row>
    <row r="162" spans="1:4" x14ac:dyDescent="0.3">
      <c r="A162" s="39">
        <v>31405</v>
      </c>
      <c r="B162" s="11" t="s">
        <v>164</v>
      </c>
      <c r="C162" s="36">
        <f>AVERAGE(Tabla3[[#This Row],[Net emissions tCO2 2011]:[Net emissions tCO2 2013]])</f>
        <v>45.692408508590802</v>
      </c>
      <c r="D162" s="36">
        <f>AVERAGE(Tabla3[[#This Row],[Net emissions tCO2 2021]:[Net emissions tCO2 2023]])</f>
        <v>-15.545463368837716</v>
      </c>
    </row>
    <row r="163" spans="1:4" x14ac:dyDescent="0.3">
      <c r="A163" s="39">
        <v>31501</v>
      </c>
      <c r="B163" s="42" t="s">
        <v>165</v>
      </c>
      <c r="C163" s="36">
        <f>AVERAGE(Tabla3[[#This Row],[Net emissions tCO2 2011]:[Net emissions tCO2 2013]])</f>
        <v>0</v>
      </c>
      <c r="D163" s="36">
        <f>AVERAGE(Tabla3[[#This Row],[Net emissions tCO2 2021]:[Net emissions tCO2 2023]])</f>
        <v>0</v>
      </c>
    </row>
    <row r="164" spans="1:4" x14ac:dyDescent="0.3">
      <c r="A164" s="39">
        <v>31601</v>
      </c>
      <c r="B164" s="11" t="s">
        <v>166</v>
      </c>
      <c r="C164" s="36">
        <f>AVERAGE(Tabla3[[#This Row],[Net emissions tCO2 2011]:[Net emissions tCO2 2013]])</f>
        <v>26848.624695769733</v>
      </c>
      <c r="D164" s="36">
        <f>AVERAGE(Tabla3[[#This Row],[Net emissions tCO2 2021]:[Net emissions tCO2 2023]])</f>
        <v>36172.218761499884</v>
      </c>
    </row>
    <row r="165" spans="1:4" x14ac:dyDescent="0.3">
      <c r="A165" s="39">
        <v>31602</v>
      </c>
      <c r="B165" s="42" t="s">
        <v>167</v>
      </c>
      <c r="C165" s="36">
        <f>AVERAGE(Tabla3[[#This Row],[Net emissions tCO2 2011]:[Net emissions tCO2 2013]])</f>
        <v>48528.405441203446</v>
      </c>
      <c r="D165" s="36">
        <f>AVERAGE(Tabla3[[#This Row],[Net emissions tCO2 2021]:[Net emissions tCO2 2023]])</f>
        <v>78778.609819049554</v>
      </c>
    </row>
    <row r="166" spans="1:4" x14ac:dyDescent="0.3">
      <c r="A166" s="39">
        <v>40101</v>
      </c>
      <c r="B166" s="11" t="s">
        <v>168</v>
      </c>
      <c r="C166" s="36">
        <f>AVERAGE(Tabla3[[#This Row],[Net emissions tCO2 2011]:[Net emissions tCO2 2013]])</f>
        <v>0</v>
      </c>
      <c r="D166" s="36">
        <f>AVERAGE(Tabla3[[#This Row],[Net emissions tCO2 2021]:[Net emissions tCO2 2023]])</f>
        <v>0</v>
      </c>
    </row>
    <row r="167" spans="1:4" x14ac:dyDescent="0.3">
      <c r="A167" s="39">
        <v>40102</v>
      </c>
      <c r="B167" s="42" t="s">
        <v>169</v>
      </c>
      <c r="C167" s="36">
        <f>AVERAGE(Tabla3[[#This Row],[Net emissions tCO2 2011]:[Net emissions tCO2 2013]])</f>
        <v>0</v>
      </c>
      <c r="D167" s="36">
        <f>AVERAGE(Tabla3[[#This Row],[Net emissions tCO2 2021]:[Net emissions tCO2 2023]])</f>
        <v>0</v>
      </c>
    </row>
    <row r="168" spans="1:4" x14ac:dyDescent="0.3">
      <c r="A168" s="39">
        <v>40103</v>
      </c>
      <c r="B168" s="11" t="s">
        <v>170</v>
      </c>
      <c r="C168" s="36">
        <f>AVERAGE(Tabla3[[#This Row],[Net emissions tCO2 2011]:[Net emissions tCO2 2013]])</f>
        <v>0</v>
      </c>
      <c r="D168" s="36">
        <f>AVERAGE(Tabla3[[#This Row],[Net emissions tCO2 2021]:[Net emissions tCO2 2023]])</f>
        <v>0</v>
      </c>
    </row>
    <row r="169" spans="1:4" x14ac:dyDescent="0.3">
      <c r="A169" s="39">
        <v>40104</v>
      </c>
      <c r="B169" s="42" t="s">
        <v>171</v>
      </c>
      <c r="C169" s="36">
        <f>AVERAGE(Tabla3[[#This Row],[Net emissions tCO2 2011]:[Net emissions tCO2 2013]])</f>
        <v>0</v>
      </c>
      <c r="D169" s="36">
        <f>AVERAGE(Tabla3[[#This Row],[Net emissions tCO2 2021]:[Net emissions tCO2 2023]])</f>
        <v>0</v>
      </c>
    </row>
    <row r="170" spans="1:4" x14ac:dyDescent="0.3">
      <c r="A170" s="39">
        <v>40201</v>
      </c>
      <c r="B170" s="11" t="s">
        <v>172</v>
      </c>
      <c r="C170" s="36">
        <f>AVERAGE(Tabla3[[#This Row],[Net emissions tCO2 2011]:[Net emissions tCO2 2013]])</f>
        <v>0</v>
      </c>
      <c r="D170" s="36">
        <f>AVERAGE(Tabla3[[#This Row],[Net emissions tCO2 2021]:[Net emissions tCO2 2023]])</f>
        <v>0</v>
      </c>
    </row>
    <row r="171" spans="1:4" x14ac:dyDescent="0.3">
      <c r="A171" s="39">
        <v>40202</v>
      </c>
      <c r="B171" s="42" t="s">
        <v>173</v>
      </c>
      <c r="C171" s="36">
        <f>AVERAGE(Tabla3[[#This Row],[Net emissions tCO2 2011]:[Net emissions tCO2 2013]])</f>
        <v>0</v>
      </c>
      <c r="D171" s="36">
        <f>AVERAGE(Tabla3[[#This Row],[Net emissions tCO2 2021]:[Net emissions tCO2 2023]])</f>
        <v>0</v>
      </c>
    </row>
    <row r="172" spans="1:4" x14ac:dyDescent="0.3">
      <c r="A172" s="39">
        <v>40301</v>
      </c>
      <c r="B172" s="11" t="s">
        <v>174</v>
      </c>
      <c r="C172" s="36">
        <f>AVERAGE(Tabla3[[#This Row],[Net emissions tCO2 2011]:[Net emissions tCO2 2013]])</f>
        <v>0</v>
      </c>
      <c r="D172" s="36">
        <f>AVERAGE(Tabla3[[#This Row],[Net emissions tCO2 2021]:[Net emissions tCO2 2023]])</f>
        <v>0</v>
      </c>
    </row>
    <row r="173" spans="1:4" x14ac:dyDescent="0.3">
      <c r="A173" s="39">
        <v>40302</v>
      </c>
      <c r="B173" s="42" t="s">
        <v>175</v>
      </c>
      <c r="C173" s="36">
        <f>AVERAGE(Tabla3[[#This Row],[Net emissions tCO2 2011]:[Net emissions tCO2 2013]])</f>
        <v>0</v>
      </c>
      <c r="D173" s="36">
        <f>AVERAGE(Tabla3[[#This Row],[Net emissions tCO2 2021]:[Net emissions tCO2 2023]])</f>
        <v>0</v>
      </c>
    </row>
    <row r="174" spans="1:4" x14ac:dyDescent="0.3">
      <c r="A174" s="39">
        <v>40401</v>
      </c>
      <c r="B174" s="11" t="s">
        <v>176</v>
      </c>
      <c r="C174" s="36">
        <f>AVERAGE(Tabla3[[#This Row],[Net emissions tCO2 2011]:[Net emissions tCO2 2013]])</f>
        <v>0</v>
      </c>
      <c r="D174" s="36">
        <f>AVERAGE(Tabla3[[#This Row],[Net emissions tCO2 2021]:[Net emissions tCO2 2023]])</f>
        <v>0</v>
      </c>
    </row>
    <row r="175" spans="1:4" x14ac:dyDescent="0.3">
      <c r="A175" s="39">
        <v>40402</v>
      </c>
      <c r="B175" s="42" t="s">
        <v>177</v>
      </c>
      <c r="C175" s="36">
        <f>AVERAGE(Tabla3[[#This Row],[Net emissions tCO2 2011]:[Net emissions tCO2 2013]])</f>
        <v>0</v>
      </c>
      <c r="D175" s="36">
        <f>AVERAGE(Tabla3[[#This Row],[Net emissions tCO2 2021]:[Net emissions tCO2 2023]])</f>
        <v>0</v>
      </c>
    </row>
    <row r="176" spans="1:4" x14ac:dyDescent="0.3">
      <c r="A176" s="39">
        <v>40501</v>
      </c>
      <c r="B176" s="11" t="s">
        <v>178</v>
      </c>
      <c r="C176" s="36">
        <f>AVERAGE(Tabla3[[#This Row],[Net emissions tCO2 2011]:[Net emissions tCO2 2013]])</f>
        <v>0</v>
      </c>
      <c r="D176" s="36">
        <f>AVERAGE(Tabla3[[#This Row],[Net emissions tCO2 2021]:[Net emissions tCO2 2023]])</f>
        <v>0</v>
      </c>
    </row>
    <row r="177" spans="1:4" x14ac:dyDescent="0.3">
      <c r="A177" s="39">
        <v>40502</v>
      </c>
      <c r="B177" s="42" t="s">
        <v>179</v>
      </c>
      <c r="C177" s="36">
        <f>AVERAGE(Tabla3[[#This Row],[Net emissions tCO2 2011]:[Net emissions tCO2 2013]])</f>
        <v>0</v>
      </c>
      <c r="D177" s="36">
        <f>AVERAGE(Tabla3[[#This Row],[Net emissions tCO2 2021]:[Net emissions tCO2 2023]])</f>
        <v>0</v>
      </c>
    </row>
    <row r="178" spans="1:4" x14ac:dyDescent="0.3">
      <c r="A178" s="39">
        <v>40503</v>
      </c>
      <c r="B178" s="11" t="s">
        <v>180</v>
      </c>
      <c r="C178" s="36">
        <f>AVERAGE(Tabla3[[#This Row],[Net emissions tCO2 2011]:[Net emissions tCO2 2013]])</f>
        <v>0</v>
      </c>
      <c r="D178" s="36">
        <f>AVERAGE(Tabla3[[#This Row],[Net emissions tCO2 2021]:[Net emissions tCO2 2023]])</f>
        <v>0</v>
      </c>
    </row>
    <row r="179" spans="1:4" x14ac:dyDescent="0.3">
      <c r="A179" s="39">
        <v>40504</v>
      </c>
      <c r="B179" s="42" t="s">
        <v>181</v>
      </c>
      <c r="C179" s="36">
        <f>AVERAGE(Tabla3[[#This Row],[Net emissions tCO2 2011]:[Net emissions tCO2 2013]])</f>
        <v>0</v>
      </c>
      <c r="D179" s="36">
        <f>AVERAGE(Tabla3[[#This Row],[Net emissions tCO2 2021]:[Net emissions tCO2 2023]])</f>
        <v>0</v>
      </c>
    </row>
    <row r="180" spans="1:4" x14ac:dyDescent="0.3">
      <c r="A180" s="39">
        <v>40505</v>
      </c>
      <c r="B180" s="11" t="s">
        <v>182</v>
      </c>
      <c r="C180" s="36">
        <f>AVERAGE(Tabla3[[#This Row],[Net emissions tCO2 2011]:[Net emissions tCO2 2013]])</f>
        <v>0</v>
      </c>
      <c r="D180" s="36">
        <f>AVERAGE(Tabla3[[#This Row],[Net emissions tCO2 2021]:[Net emissions tCO2 2023]])</f>
        <v>0</v>
      </c>
    </row>
    <row r="181" spans="1:4" x14ac:dyDescent="0.3">
      <c r="A181" s="39">
        <v>40601</v>
      </c>
      <c r="B181" s="42" t="s">
        <v>183</v>
      </c>
      <c r="C181" s="36">
        <f>AVERAGE(Tabla3[[#This Row],[Net emissions tCO2 2011]:[Net emissions tCO2 2013]])</f>
        <v>0</v>
      </c>
      <c r="D181" s="36">
        <f>AVERAGE(Tabla3[[#This Row],[Net emissions tCO2 2021]:[Net emissions tCO2 2023]])</f>
        <v>0</v>
      </c>
    </row>
    <row r="182" spans="1:4" x14ac:dyDescent="0.3">
      <c r="A182" s="39">
        <v>40602</v>
      </c>
      <c r="B182" s="11" t="s">
        <v>184</v>
      </c>
      <c r="C182" s="36">
        <f>AVERAGE(Tabla3[[#This Row],[Net emissions tCO2 2011]:[Net emissions tCO2 2013]])</f>
        <v>0</v>
      </c>
      <c r="D182" s="36">
        <f>AVERAGE(Tabla3[[#This Row],[Net emissions tCO2 2021]:[Net emissions tCO2 2023]])</f>
        <v>0</v>
      </c>
    </row>
    <row r="183" spans="1:4" x14ac:dyDescent="0.3">
      <c r="A183" s="39">
        <v>40603</v>
      </c>
      <c r="B183" s="42" t="s">
        <v>185</v>
      </c>
      <c r="C183" s="36">
        <f>AVERAGE(Tabla3[[#This Row],[Net emissions tCO2 2011]:[Net emissions tCO2 2013]])</f>
        <v>0</v>
      </c>
      <c r="D183" s="36">
        <f>AVERAGE(Tabla3[[#This Row],[Net emissions tCO2 2021]:[Net emissions tCO2 2023]])</f>
        <v>0</v>
      </c>
    </row>
    <row r="184" spans="1:4" x14ac:dyDescent="0.3">
      <c r="A184" s="39">
        <v>40701</v>
      </c>
      <c r="B184" s="11" t="s">
        <v>186</v>
      </c>
      <c r="C184" s="36">
        <f>AVERAGE(Tabla3[[#This Row],[Net emissions tCO2 2011]:[Net emissions tCO2 2013]])</f>
        <v>0</v>
      </c>
      <c r="D184" s="36">
        <f>AVERAGE(Tabla3[[#This Row],[Net emissions tCO2 2021]:[Net emissions tCO2 2023]])</f>
        <v>0</v>
      </c>
    </row>
    <row r="185" spans="1:4" x14ac:dyDescent="0.3">
      <c r="A185" s="39">
        <v>40702</v>
      </c>
      <c r="B185" s="42" t="s">
        <v>187</v>
      </c>
      <c r="C185" s="36">
        <f>AVERAGE(Tabla3[[#This Row],[Net emissions tCO2 2011]:[Net emissions tCO2 2013]])</f>
        <v>0</v>
      </c>
      <c r="D185" s="36">
        <f>AVERAGE(Tabla3[[#This Row],[Net emissions tCO2 2021]:[Net emissions tCO2 2023]])</f>
        <v>0</v>
      </c>
    </row>
    <row r="186" spans="1:4" x14ac:dyDescent="0.3">
      <c r="A186" s="39">
        <v>40801</v>
      </c>
      <c r="B186" s="11" t="s">
        <v>188</v>
      </c>
      <c r="C186" s="36">
        <f>AVERAGE(Tabla3[[#This Row],[Net emissions tCO2 2011]:[Net emissions tCO2 2013]])</f>
        <v>0</v>
      </c>
      <c r="D186" s="36">
        <f>AVERAGE(Tabla3[[#This Row],[Net emissions tCO2 2021]:[Net emissions tCO2 2023]])</f>
        <v>0</v>
      </c>
    </row>
    <row r="187" spans="1:4" x14ac:dyDescent="0.3">
      <c r="A187" s="39">
        <v>40802</v>
      </c>
      <c r="B187" s="42" t="s">
        <v>189</v>
      </c>
      <c r="C187" s="36">
        <f>AVERAGE(Tabla3[[#This Row],[Net emissions tCO2 2011]:[Net emissions tCO2 2013]])</f>
        <v>0</v>
      </c>
      <c r="D187" s="36">
        <f>AVERAGE(Tabla3[[#This Row],[Net emissions tCO2 2021]:[Net emissions tCO2 2023]])</f>
        <v>0</v>
      </c>
    </row>
    <row r="188" spans="1:4" x14ac:dyDescent="0.3">
      <c r="A188" s="39">
        <v>40901</v>
      </c>
      <c r="B188" s="11" t="s">
        <v>190</v>
      </c>
      <c r="C188" s="36">
        <f>AVERAGE(Tabla3[[#This Row],[Net emissions tCO2 2011]:[Net emissions tCO2 2013]])</f>
        <v>0</v>
      </c>
      <c r="D188" s="36">
        <f>AVERAGE(Tabla3[[#This Row],[Net emissions tCO2 2021]:[Net emissions tCO2 2023]])</f>
        <v>0</v>
      </c>
    </row>
    <row r="189" spans="1:4" x14ac:dyDescent="0.3">
      <c r="A189" s="39">
        <v>40902</v>
      </c>
      <c r="B189" s="42" t="s">
        <v>191</v>
      </c>
      <c r="C189" s="36">
        <f>AVERAGE(Tabla3[[#This Row],[Net emissions tCO2 2011]:[Net emissions tCO2 2013]])</f>
        <v>0</v>
      </c>
      <c r="D189" s="36">
        <f>AVERAGE(Tabla3[[#This Row],[Net emissions tCO2 2021]:[Net emissions tCO2 2023]])</f>
        <v>0</v>
      </c>
    </row>
    <row r="190" spans="1:4" x14ac:dyDescent="0.3">
      <c r="A190" s="39">
        <v>40903</v>
      </c>
      <c r="B190" s="11" t="s">
        <v>192</v>
      </c>
      <c r="C190" s="36">
        <f>AVERAGE(Tabla3[[#This Row],[Net emissions tCO2 2011]:[Net emissions tCO2 2013]])</f>
        <v>0</v>
      </c>
      <c r="D190" s="36">
        <f>AVERAGE(Tabla3[[#This Row],[Net emissions tCO2 2021]:[Net emissions tCO2 2023]])</f>
        <v>0</v>
      </c>
    </row>
    <row r="191" spans="1:4" x14ac:dyDescent="0.3">
      <c r="A191" s="39">
        <v>41001</v>
      </c>
      <c r="B191" s="42" t="s">
        <v>193</v>
      </c>
      <c r="C191" s="36">
        <f>AVERAGE(Tabla3[[#This Row],[Net emissions tCO2 2011]:[Net emissions tCO2 2013]])</f>
        <v>0</v>
      </c>
      <c r="D191" s="36">
        <f>AVERAGE(Tabla3[[#This Row],[Net emissions tCO2 2021]:[Net emissions tCO2 2023]])</f>
        <v>0</v>
      </c>
    </row>
    <row r="192" spans="1:4" x14ac:dyDescent="0.3">
      <c r="A192" s="39">
        <v>41101</v>
      </c>
      <c r="B192" s="11" t="s">
        <v>194</v>
      </c>
      <c r="C192" s="36">
        <f>AVERAGE(Tabla3[[#This Row],[Net emissions tCO2 2011]:[Net emissions tCO2 2013]])</f>
        <v>0</v>
      </c>
      <c r="D192" s="36">
        <f>AVERAGE(Tabla3[[#This Row],[Net emissions tCO2 2021]:[Net emissions tCO2 2023]])</f>
        <v>0</v>
      </c>
    </row>
    <row r="193" spans="1:4" x14ac:dyDescent="0.3">
      <c r="A193" s="39">
        <v>41201</v>
      </c>
      <c r="B193" s="42" t="s">
        <v>195</v>
      </c>
      <c r="C193" s="36">
        <f>AVERAGE(Tabla3[[#This Row],[Net emissions tCO2 2011]:[Net emissions tCO2 2013]])</f>
        <v>0</v>
      </c>
      <c r="D193" s="36">
        <f>AVERAGE(Tabla3[[#This Row],[Net emissions tCO2 2021]:[Net emissions tCO2 2023]])</f>
        <v>0</v>
      </c>
    </row>
    <row r="194" spans="1:4" x14ac:dyDescent="0.3">
      <c r="A194" s="39">
        <v>41202</v>
      </c>
      <c r="B194" s="11" t="s">
        <v>196</v>
      </c>
      <c r="C194" s="36">
        <f>AVERAGE(Tabla3[[#This Row],[Net emissions tCO2 2011]:[Net emissions tCO2 2013]])</f>
        <v>0</v>
      </c>
      <c r="D194" s="36">
        <f>AVERAGE(Tabla3[[#This Row],[Net emissions tCO2 2021]:[Net emissions tCO2 2023]])</f>
        <v>0</v>
      </c>
    </row>
    <row r="195" spans="1:4" x14ac:dyDescent="0.3">
      <c r="A195" s="39">
        <v>41301</v>
      </c>
      <c r="B195" s="42" t="s">
        <v>197</v>
      </c>
      <c r="C195" s="36">
        <f>AVERAGE(Tabla3[[#This Row],[Net emissions tCO2 2011]:[Net emissions tCO2 2013]])</f>
        <v>0</v>
      </c>
      <c r="D195" s="36">
        <f>AVERAGE(Tabla3[[#This Row],[Net emissions tCO2 2021]:[Net emissions tCO2 2023]])</f>
        <v>0</v>
      </c>
    </row>
    <row r="196" spans="1:4" x14ac:dyDescent="0.3">
      <c r="A196" s="39">
        <v>41401</v>
      </c>
      <c r="B196" s="11" t="s">
        <v>198</v>
      </c>
      <c r="C196" s="36">
        <f>AVERAGE(Tabla3[[#This Row],[Net emissions tCO2 2011]:[Net emissions tCO2 2013]])</f>
        <v>0</v>
      </c>
      <c r="D196" s="36">
        <f>AVERAGE(Tabla3[[#This Row],[Net emissions tCO2 2021]:[Net emissions tCO2 2023]])</f>
        <v>51.577605259140803</v>
      </c>
    </row>
    <row r="197" spans="1:4" x14ac:dyDescent="0.3">
      <c r="A197" s="39">
        <v>41501</v>
      </c>
      <c r="B197" s="42" t="s">
        <v>199</v>
      </c>
      <c r="C197" s="36">
        <f>AVERAGE(Tabla3[[#This Row],[Net emissions tCO2 2011]:[Net emissions tCO2 2013]])</f>
        <v>0</v>
      </c>
      <c r="D197" s="36">
        <f>AVERAGE(Tabla3[[#This Row],[Net emissions tCO2 2021]:[Net emissions tCO2 2023]])</f>
        <v>0</v>
      </c>
    </row>
    <row r="198" spans="1:4" x14ac:dyDescent="0.3">
      <c r="A198" s="39">
        <v>41502</v>
      </c>
      <c r="B198" s="11" t="s">
        <v>200</v>
      </c>
      <c r="C198" s="36">
        <f>AVERAGE(Tabla3[[#This Row],[Net emissions tCO2 2011]:[Net emissions tCO2 2013]])</f>
        <v>0</v>
      </c>
      <c r="D198" s="36">
        <f>AVERAGE(Tabla3[[#This Row],[Net emissions tCO2 2021]:[Net emissions tCO2 2023]])</f>
        <v>0</v>
      </c>
    </row>
    <row r="199" spans="1:4" x14ac:dyDescent="0.3">
      <c r="A199" s="39">
        <v>41503</v>
      </c>
      <c r="B199" s="42" t="s">
        <v>201</v>
      </c>
      <c r="C199" s="36">
        <f>AVERAGE(Tabla3[[#This Row],[Net emissions tCO2 2011]:[Net emissions tCO2 2013]])</f>
        <v>0</v>
      </c>
      <c r="D199" s="36">
        <f>AVERAGE(Tabla3[[#This Row],[Net emissions tCO2 2021]:[Net emissions tCO2 2023]])</f>
        <v>0</v>
      </c>
    </row>
    <row r="200" spans="1:4" x14ac:dyDescent="0.3">
      <c r="A200" s="39">
        <v>41601</v>
      </c>
      <c r="B200" s="11" t="s">
        <v>202</v>
      </c>
      <c r="C200" s="36">
        <f>AVERAGE(Tabla3[[#This Row],[Net emissions tCO2 2011]:[Net emissions tCO2 2013]])</f>
        <v>0</v>
      </c>
      <c r="D200" s="36">
        <f>AVERAGE(Tabla3[[#This Row],[Net emissions tCO2 2021]:[Net emissions tCO2 2023]])</f>
        <v>0</v>
      </c>
    </row>
    <row r="201" spans="1:4" x14ac:dyDescent="0.3">
      <c r="A201" s="39">
        <v>50101</v>
      </c>
      <c r="B201" s="42" t="s">
        <v>203</v>
      </c>
      <c r="C201" s="36">
        <f>AVERAGE(Tabla3[[#This Row],[Net emissions tCO2 2011]:[Net emissions tCO2 2013]])</f>
        <v>-0.59356800000000043</v>
      </c>
      <c r="D201" s="36">
        <f>AVERAGE(Tabla3[[#This Row],[Net emissions tCO2 2021]:[Net emissions tCO2 2023]])</f>
        <v>31.872499654021173</v>
      </c>
    </row>
    <row r="202" spans="1:4" x14ac:dyDescent="0.3">
      <c r="A202" s="39">
        <v>50102</v>
      </c>
      <c r="B202" s="11" t="s">
        <v>204</v>
      </c>
      <c r="C202" s="36">
        <f>AVERAGE(Tabla3[[#This Row],[Net emissions tCO2 2011]:[Net emissions tCO2 2013]])</f>
        <v>-3.3403207268552069</v>
      </c>
      <c r="D202" s="36">
        <f>AVERAGE(Tabla3[[#This Row],[Net emissions tCO2 2021]:[Net emissions tCO2 2023]])</f>
        <v>18.359193227800009</v>
      </c>
    </row>
    <row r="203" spans="1:4" x14ac:dyDescent="0.3">
      <c r="A203" s="39">
        <v>50103</v>
      </c>
      <c r="B203" s="42" t="s">
        <v>205</v>
      </c>
      <c r="C203" s="36">
        <f>AVERAGE(Tabla3[[#This Row],[Net emissions tCO2 2011]:[Net emissions tCO2 2013]])</f>
        <v>0</v>
      </c>
      <c r="D203" s="36">
        <f>AVERAGE(Tabla3[[#This Row],[Net emissions tCO2 2021]:[Net emissions tCO2 2023]])</f>
        <v>-1.2860640000000008</v>
      </c>
    </row>
    <row r="204" spans="1:4" x14ac:dyDescent="0.3">
      <c r="A204" s="39">
        <v>50104</v>
      </c>
      <c r="B204" s="11" t="s">
        <v>206</v>
      </c>
      <c r="C204" s="36">
        <f>AVERAGE(Tabla3[[#This Row],[Net emissions tCO2 2011]:[Net emissions tCO2 2013]])</f>
        <v>0</v>
      </c>
      <c r="D204" s="36">
        <f>AVERAGE(Tabla3[[#This Row],[Net emissions tCO2 2021]:[Net emissions tCO2 2023]])</f>
        <v>0</v>
      </c>
    </row>
    <row r="205" spans="1:4" x14ac:dyDescent="0.3">
      <c r="A205" s="39">
        <v>50201</v>
      </c>
      <c r="B205" s="42" t="s">
        <v>207</v>
      </c>
      <c r="C205" s="36">
        <f>AVERAGE(Tabla3[[#This Row],[Net emissions tCO2 2011]:[Net emissions tCO2 2013]])</f>
        <v>0</v>
      </c>
      <c r="D205" s="36">
        <f>AVERAGE(Tabla3[[#This Row],[Net emissions tCO2 2021]:[Net emissions tCO2 2023]])</f>
        <v>0</v>
      </c>
    </row>
    <row r="206" spans="1:4" x14ac:dyDescent="0.3">
      <c r="A206" s="39">
        <v>50202</v>
      </c>
      <c r="B206" s="11" t="s">
        <v>208</v>
      </c>
      <c r="C206" s="36">
        <f>AVERAGE(Tabla3[[#This Row],[Net emissions tCO2 2011]:[Net emissions tCO2 2013]])</f>
        <v>-3.5570086559504186</v>
      </c>
      <c r="D206" s="36">
        <f>AVERAGE(Tabla3[[#This Row],[Net emissions tCO2 2021]:[Net emissions tCO2 2023]])</f>
        <v>-3.7580272579130249</v>
      </c>
    </row>
    <row r="207" spans="1:4" x14ac:dyDescent="0.3">
      <c r="A207" s="39">
        <v>50203</v>
      </c>
      <c r="B207" s="42" t="s">
        <v>209</v>
      </c>
      <c r="C207" s="36">
        <f>AVERAGE(Tabla3[[#This Row],[Net emissions tCO2 2011]:[Net emissions tCO2 2013]])</f>
        <v>-2.0139981915869991</v>
      </c>
      <c r="D207" s="36">
        <f>AVERAGE(Tabla3[[#This Row],[Net emissions tCO2 2021]:[Net emissions tCO2 2023]])</f>
        <v>-6.1456667138166869</v>
      </c>
    </row>
    <row r="208" spans="1:4" x14ac:dyDescent="0.3">
      <c r="A208" s="39">
        <v>50204</v>
      </c>
      <c r="B208" s="11" t="s">
        <v>210</v>
      </c>
      <c r="C208" s="36">
        <f>AVERAGE(Tabla3[[#This Row],[Net emissions tCO2 2011]:[Net emissions tCO2 2013]])</f>
        <v>0</v>
      </c>
      <c r="D208" s="36">
        <f>AVERAGE(Tabla3[[#This Row],[Net emissions tCO2 2021]:[Net emissions tCO2 2023]])</f>
        <v>0</v>
      </c>
    </row>
    <row r="209" spans="1:4" x14ac:dyDescent="0.3">
      <c r="A209" s="39">
        <v>50301</v>
      </c>
      <c r="B209" s="42" t="s">
        <v>211</v>
      </c>
      <c r="C209" s="36">
        <f>AVERAGE(Tabla3[[#This Row],[Net emissions tCO2 2011]:[Net emissions tCO2 2013]])</f>
        <v>-20.163578726712537</v>
      </c>
      <c r="D209" s="36">
        <f>AVERAGE(Tabla3[[#This Row],[Net emissions tCO2 2021]:[Net emissions tCO2 2023]])</f>
        <v>-21.0840616420579</v>
      </c>
    </row>
    <row r="210" spans="1:4" x14ac:dyDescent="0.3">
      <c r="A210" s="39">
        <v>50302</v>
      </c>
      <c r="B210" s="11" t="s">
        <v>212</v>
      </c>
      <c r="C210" s="36">
        <f>AVERAGE(Tabla3[[#This Row],[Net emissions tCO2 2011]:[Net emissions tCO2 2013]])</f>
        <v>-4.9563017522044541</v>
      </c>
      <c r="D210" s="36">
        <f>AVERAGE(Tabla3[[#This Row],[Net emissions tCO2 2021]:[Net emissions tCO2 2023]])</f>
        <v>30.490488208534131</v>
      </c>
    </row>
    <row r="211" spans="1:4" x14ac:dyDescent="0.3">
      <c r="A211" s="39">
        <v>50303</v>
      </c>
      <c r="B211" s="42" t="s">
        <v>213</v>
      </c>
      <c r="C211" s="36">
        <f>AVERAGE(Tabla3[[#This Row],[Net emissions tCO2 2011]:[Net emissions tCO2 2013]])</f>
        <v>-2.8071612702511981</v>
      </c>
      <c r="D211" s="36">
        <f>AVERAGE(Tabla3[[#This Row],[Net emissions tCO2 2021]:[Net emissions tCO2 2023]])</f>
        <v>-13.953421905168065</v>
      </c>
    </row>
    <row r="212" spans="1:4" x14ac:dyDescent="0.3">
      <c r="A212" s="39">
        <v>50401</v>
      </c>
      <c r="B212" s="15" t="s">
        <v>214</v>
      </c>
      <c r="C212" s="36">
        <f>AVERAGE(Tabla3[[#This Row],[Net emissions tCO2 2011]:[Net emissions tCO2 2013]])</f>
        <v>49.675360208552753</v>
      </c>
      <c r="D212" s="36">
        <f>AVERAGE(Tabla3[[#This Row],[Net emissions tCO2 2021]:[Net emissions tCO2 2023]])</f>
        <v>-33.427429701875944</v>
      </c>
    </row>
    <row r="213" spans="1:4" x14ac:dyDescent="0.3">
      <c r="A213" s="39">
        <v>50402</v>
      </c>
      <c r="B213" s="42" t="s">
        <v>215</v>
      </c>
      <c r="C213" s="36">
        <f>AVERAGE(Tabla3[[#This Row],[Net emissions tCO2 2011]:[Net emissions tCO2 2013]])</f>
        <v>-4.8151165894115593</v>
      </c>
      <c r="D213" s="36">
        <f>AVERAGE(Tabla3[[#This Row],[Net emissions tCO2 2021]:[Net emissions tCO2 2023]])</f>
        <v>823.14133983284773</v>
      </c>
    </row>
    <row r="214" spans="1:4" x14ac:dyDescent="0.3">
      <c r="A214" s="39">
        <v>50403</v>
      </c>
      <c r="B214" s="11" t="s">
        <v>216</v>
      </c>
      <c r="C214" s="36">
        <f>AVERAGE(Tabla3[[#This Row],[Net emissions tCO2 2011]:[Net emissions tCO2 2013]])</f>
        <v>-31.516588327453949</v>
      </c>
      <c r="D214" s="36">
        <f>AVERAGE(Tabla3[[#This Row],[Net emissions tCO2 2021]:[Net emissions tCO2 2023]])</f>
        <v>-29.871872727976058</v>
      </c>
    </row>
    <row r="215" spans="1:4" x14ac:dyDescent="0.3">
      <c r="A215" s="39">
        <v>50404</v>
      </c>
      <c r="B215" s="42" t="s">
        <v>217</v>
      </c>
      <c r="C215" s="36">
        <f>AVERAGE(Tabla3[[#This Row],[Net emissions tCO2 2011]:[Net emissions tCO2 2013]])</f>
        <v>-4.3271346390801897</v>
      </c>
      <c r="D215" s="36">
        <f>AVERAGE(Tabla3[[#This Row],[Net emissions tCO2 2021]:[Net emissions tCO2 2023]])</f>
        <v>-8.2797698026843118</v>
      </c>
    </row>
    <row r="216" spans="1:4" x14ac:dyDescent="0.3">
      <c r="A216" s="39">
        <v>50405</v>
      </c>
      <c r="B216" s="11" t="s">
        <v>218</v>
      </c>
      <c r="C216" s="36">
        <f>AVERAGE(Tabla3[[#This Row],[Net emissions tCO2 2011]:[Net emissions tCO2 2013]])</f>
        <v>0</v>
      </c>
      <c r="D216" s="36">
        <f>AVERAGE(Tabla3[[#This Row],[Net emissions tCO2 2021]:[Net emissions tCO2 2023]])</f>
        <v>0</v>
      </c>
    </row>
    <row r="217" spans="1:4" x14ac:dyDescent="0.3">
      <c r="A217" s="39">
        <v>50501</v>
      </c>
      <c r="B217" s="42" t="s">
        <v>219</v>
      </c>
      <c r="C217" s="36">
        <f>AVERAGE(Tabla3[[#This Row],[Net emissions tCO2 2011]:[Net emissions tCO2 2013]])</f>
        <v>79.949680993903954</v>
      </c>
      <c r="D217" s="36">
        <f>AVERAGE(Tabla3[[#This Row],[Net emissions tCO2 2021]:[Net emissions tCO2 2023]])</f>
        <v>254.9411370314568</v>
      </c>
    </row>
    <row r="218" spans="1:4" x14ac:dyDescent="0.3">
      <c r="A218" s="39">
        <v>50502</v>
      </c>
      <c r="B218" s="11" t="s">
        <v>220</v>
      </c>
      <c r="C218" s="36">
        <f>AVERAGE(Tabla3[[#This Row],[Net emissions tCO2 2011]:[Net emissions tCO2 2013]])</f>
        <v>-158.52502476669972</v>
      </c>
      <c r="D218" s="36">
        <f>AVERAGE(Tabla3[[#This Row],[Net emissions tCO2 2021]:[Net emissions tCO2 2023]])</f>
        <v>291.33944753988254</v>
      </c>
    </row>
    <row r="219" spans="1:4" x14ac:dyDescent="0.3">
      <c r="A219" s="39">
        <v>50601</v>
      </c>
      <c r="B219" s="42" t="s">
        <v>221</v>
      </c>
      <c r="C219" s="36">
        <f>AVERAGE(Tabla3[[#This Row],[Net emissions tCO2 2011]:[Net emissions tCO2 2013]])</f>
        <v>34.738046096504384</v>
      </c>
      <c r="D219" s="36">
        <f>AVERAGE(Tabla3[[#This Row],[Net emissions tCO2 2021]:[Net emissions tCO2 2023]])</f>
        <v>64.850803164673252</v>
      </c>
    </row>
    <row r="220" spans="1:4" x14ac:dyDescent="0.3">
      <c r="A220" s="39">
        <v>50602</v>
      </c>
      <c r="B220" s="11" t="s">
        <v>222</v>
      </c>
      <c r="C220" s="36">
        <f>AVERAGE(Tabla3[[#This Row],[Net emissions tCO2 2011]:[Net emissions tCO2 2013]])</f>
        <v>49.729474505747341</v>
      </c>
      <c r="D220" s="36">
        <f>AVERAGE(Tabla3[[#This Row],[Net emissions tCO2 2021]:[Net emissions tCO2 2023]])</f>
        <v>-77.734499343526522</v>
      </c>
    </row>
    <row r="221" spans="1:4" x14ac:dyDescent="0.3">
      <c r="A221" s="39">
        <v>50701</v>
      </c>
      <c r="B221" s="42" t="s">
        <v>223</v>
      </c>
      <c r="C221" s="36">
        <f>AVERAGE(Tabla3[[#This Row],[Net emissions tCO2 2011]:[Net emissions tCO2 2013]])</f>
        <v>0</v>
      </c>
      <c r="D221" s="36">
        <f>AVERAGE(Tabla3[[#This Row],[Net emissions tCO2 2021]:[Net emissions tCO2 2023]])</f>
        <v>0</v>
      </c>
    </row>
    <row r="222" spans="1:4" x14ac:dyDescent="0.3">
      <c r="A222" s="39">
        <v>50702</v>
      </c>
      <c r="B222" s="11" t="s">
        <v>224</v>
      </c>
      <c r="C222" s="36">
        <f>AVERAGE(Tabla3[[#This Row],[Net emissions tCO2 2011]:[Net emissions tCO2 2013]])</f>
        <v>0</v>
      </c>
      <c r="D222" s="36">
        <f>AVERAGE(Tabla3[[#This Row],[Net emissions tCO2 2021]:[Net emissions tCO2 2023]])</f>
        <v>0</v>
      </c>
    </row>
    <row r="223" spans="1:4" x14ac:dyDescent="0.3">
      <c r="A223" s="39">
        <v>50801</v>
      </c>
      <c r="B223" s="42" t="s">
        <v>225</v>
      </c>
      <c r="C223" s="36">
        <f>AVERAGE(Tabla3[[#This Row],[Net emissions tCO2 2011]:[Net emissions tCO2 2013]])</f>
        <v>35.851160382053784</v>
      </c>
      <c r="D223" s="36">
        <f>AVERAGE(Tabla3[[#This Row],[Net emissions tCO2 2021]:[Net emissions tCO2 2023]])</f>
        <v>334.57515666756626</v>
      </c>
    </row>
    <row r="224" spans="1:4" x14ac:dyDescent="0.3">
      <c r="A224" s="39">
        <v>50802</v>
      </c>
      <c r="B224" s="11" t="s">
        <v>226</v>
      </c>
      <c r="C224" s="36">
        <f>AVERAGE(Tabla3[[#This Row],[Net emissions tCO2 2011]:[Net emissions tCO2 2013]])</f>
        <v>0</v>
      </c>
      <c r="D224" s="36">
        <f>AVERAGE(Tabla3[[#This Row],[Net emissions tCO2 2021]:[Net emissions tCO2 2023]])</f>
        <v>0</v>
      </c>
    </row>
    <row r="225" spans="1:4" x14ac:dyDescent="0.3">
      <c r="A225" s="39">
        <v>50901</v>
      </c>
      <c r="B225" s="42" t="s">
        <v>227</v>
      </c>
      <c r="C225" s="36">
        <f>AVERAGE(Tabla3[[#This Row],[Net emissions tCO2 2011]:[Net emissions tCO2 2013]])</f>
        <v>0</v>
      </c>
      <c r="D225" s="36">
        <f>AVERAGE(Tabla3[[#This Row],[Net emissions tCO2 2021]:[Net emissions tCO2 2023]])</f>
        <v>0</v>
      </c>
    </row>
    <row r="226" spans="1:4" x14ac:dyDescent="0.3">
      <c r="A226" s="39">
        <v>50902</v>
      </c>
      <c r="B226" s="11" t="s">
        <v>228</v>
      </c>
      <c r="C226" s="36">
        <f>AVERAGE(Tabla3[[#This Row],[Net emissions tCO2 2011]:[Net emissions tCO2 2013]])</f>
        <v>0</v>
      </c>
      <c r="D226" s="36">
        <f>AVERAGE(Tabla3[[#This Row],[Net emissions tCO2 2021]:[Net emissions tCO2 2023]])</f>
        <v>0</v>
      </c>
    </row>
    <row r="227" spans="1:4" x14ac:dyDescent="0.3">
      <c r="A227" s="39">
        <v>51001</v>
      </c>
      <c r="B227" s="42" t="s">
        <v>229</v>
      </c>
      <c r="C227" s="36">
        <f>AVERAGE(Tabla3[[#This Row],[Net emissions tCO2 2011]:[Net emissions tCO2 2013]])</f>
        <v>0</v>
      </c>
      <c r="D227" s="36">
        <f>AVERAGE(Tabla3[[#This Row],[Net emissions tCO2 2021]:[Net emissions tCO2 2023]])</f>
        <v>0</v>
      </c>
    </row>
    <row r="228" spans="1:4" x14ac:dyDescent="0.3">
      <c r="A228" s="39">
        <v>51002</v>
      </c>
      <c r="B228" s="11" t="s">
        <v>230</v>
      </c>
      <c r="C228" s="36">
        <f>AVERAGE(Tabla3[[#This Row],[Net emissions tCO2 2011]:[Net emissions tCO2 2013]])</f>
        <v>0</v>
      </c>
      <c r="D228" s="36">
        <f>AVERAGE(Tabla3[[#This Row],[Net emissions tCO2 2021]:[Net emissions tCO2 2023]])</f>
        <v>0</v>
      </c>
    </row>
    <row r="229" spans="1:4" x14ac:dyDescent="0.3">
      <c r="A229" s="39">
        <v>51003</v>
      </c>
      <c r="B229" s="42" t="s">
        <v>231</v>
      </c>
      <c r="C229" s="36">
        <f>AVERAGE(Tabla3[[#This Row],[Net emissions tCO2 2011]:[Net emissions tCO2 2013]])</f>
        <v>0</v>
      </c>
      <c r="D229" s="36">
        <f>AVERAGE(Tabla3[[#This Row],[Net emissions tCO2 2021]:[Net emissions tCO2 2023]])</f>
        <v>0</v>
      </c>
    </row>
    <row r="230" spans="1:4" x14ac:dyDescent="0.3">
      <c r="A230" s="39">
        <v>51101</v>
      </c>
      <c r="B230" s="11" t="s">
        <v>232</v>
      </c>
      <c r="C230" s="36">
        <f>AVERAGE(Tabla3[[#This Row],[Net emissions tCO2 2011]:[Net emissions tCO2 2013]])</f>
        <v>5.7103167874273479</v>
      </c>
      <c r="D230" s="36">
        <f>AVERAGE(Tabla3[[#This Row],[Net emissions tCO2 2021]:[Net emissions tCO2 2023]])</f>
        <v>96.10433400952742</v>
      </c>
    </row>
    <row r="231" spans="1:4" x14ac:dyDescent="0.3">
      <c r="A231" s="39">
        <v>51102</v>
      </c>
      <c r="B231" s="42" t="s">
        <v>233</v>
      </c>
      <c r="C231" s="36">
        <f>AVERAGE(Tabla3[[#This Row],[Net emissions tCO2 2011]:[Net emissions tCO2 2013]])</f>
        <v>0</v>
      </c>
      <c r="D231" s="36">
        <f>AVERAGE(Tabla3[[#This Row],[Net emissions tCO2 2021]:[Net emissions tCO2 2023]])</f>
        <v>-11.801558538126436</v>
      </c>
    </row>
    <row r="232" spans="1:4" x14ac:dyDescent="0.3">
      <c r="A232" s="39">
        <v>51103</v>
      </c>
      <c r="B232" s="11" t="s">
        <v>234</v>
      </c>
      <c r="C232" s="36">
        <f>AVERAGE(Tabla3[[#This Row],[Net emissions tCO2 2011]:[Net emissions tCO2 2013]])</f>
        <v>-10.768095115633663</v>
      </c>
      <c r="D232" s="36">
        <f>AVERAGE(Tabla3[[#This Row],[Net emissions tCO2 2021]:[Net emissions tCO2 2023]])</f>
        <v>18.978903418102991</v>
      </c>
    </row>
    <row r="233" spans="1:4" x14ac:dyDescent="0.3">
      <c r="A233" s="39">
        <v>51201</v>
      </c>
      <c r="B233" s="42" t="s">
        <v>235</v>
      </c>
      <c r="C233" s="36">
        <f>AVERAGE(Tabla3[[#This Row],[Net emissions tCO2 2011]:[Net emissions tCO2 2013]])</f>
        <v>0</v>
      </c>
      <c r="D233" s="36">
        <f>AVERAGE(Tabla3[[#This Row],[Net emissions tCO2 2021]:[Net emissions tCO2 2023]])</f>
        <v>0</v>
      </c>
    </row>
    <row r="234" spans="1:4" x14ac:dyDescent="0.3">
      <c r="A234" s="39">
        <v>51202</v>
      </c>
      <c r="B234" s="11" t="s">
        <v>236</v>
      </c>
      <c r="C234" s="36">
        <f>AVERAGE(Tabla3[[#This Row],[Net emissions tCO2 2011]:[Net emissions tCO2 2013]])</f>
        <v>0</v>
      </c>
      <c r="D234" s="36">
        <f>AVERAGE(Tabla3[[#This Row],[Net emissions tCO2 2021]:[Net emissions tCO2 2023]])</f>
        <v>-5.0453280000000031</v>
      </c>
    </row>
    <row r="235" spans="1:4" x14ac:dyDescent="0.3">
      <c r="A235" s="39">
        <v>51203</v>
      </c>
      <c r="B235" s="42" t="s">
        <v>237</v>
      </c>
      <c r="C235" s="36">
        <f>AVERAGE(Tabla3[[#This Row],[Net emissions tCO2 2011]:[Net emissions tCO2 2013]])</f>
        <v>0</v>
      </c>
      <c r="D235" s="36">
        <f>AVERAGE(Tabla3[[#This Row],[Net emissions tCO2 2021]:[Net emissions tCO2 2023]])</f>
        <v>0</v>
      </c>
    </row>
    <row r="236" spans="1:4" x14ac:dyDescent="0.3">
      <c r="A236" s="39">
        <v>51204</v>
      </c>
      <c r="B236" s="11" t="s">
        <v>238</v>
      </c>
      <c r="C236" s="36">
        <f>AVERAGE(Tabla3[[#This Row],[Net emissions tCO2 2011]:[Net emissions tCO2 2013]])</f>
        <v>-3.3094387134421175</v>
      </c>
      <c r="D236" s="36">
        <f>AVERAGE(Tabla3[[#This Row],[Net emissions tCO2 2021]:[Net emissions tCO2 2023]])</f>
        <v>-0.6850514836600613</v>
      </c>
    </row>
    <row r="237" spans="1:4" x14ac:dyDescent="0.3">
      <c r="A237" s="39">
        <v>51301</v>
      </c>
      <c r="B237" s="42" t="s">
        <v>239</v>
      </c>
      <c r="C237" s="36">
        <f>AVERAGE(Tabla3[[#This Row],[Net emissions tCO2 2011]:[Net emissions tCO2 2013]])</f>
        <v>-79.203824683945442</v>
      </c>
      <c r="D237" s="36">
        <f>AVERAGE(Tabla3[[#This Row],[Net emissions tCO2 2021]:[Net emissions tCO2 2023]])</f>
        <v>-138.94623319928434</v>
      </c>
    </row>
    <row r="238" spans="1:4" x14ac:dyDescent="0.3">
      <c r="A238" s="39">
        <v>51302</v>
      </c>
      <c r="B238" s="11" t="s">
        <v>240</v>
      </c>
      <c r="C238" s="36">
        <f>AVERAGE(Tabla3[[#This Row],[Net emissions tCO2 2011]:[Net emissions tCO2 2013]])</f>
        <v>-182.16442515532546</v>
      </c>
      <c r="D238" s="36">
        <f>AVERAGE(Tabla3[[#This Row],[Net emissions tCO2 2021]:[Net emissions tCO2 2023]])</f>
        <v>-219.68521183627664</v>
      </c>
    </row>
    <row r="239" spans="1:4" x14ac:dyDescent="0.3">
      <c r="A239" s="39">
        <v>51401</v>
      </c>
      <c r="B239" s="42" t="s">
        <v>241</v>
      </c>
      <c r="C239" s="36">
        <f>AVERAGE(Tabla3[[#This Row],[Net emissions tCO2 2011]:[Net emissions tCO2 2013]])</f>
        <v>0</v>
      </c>
      <c r="D239" s="36">
        <f>AVERAGE(Tabla3[[#This Row],[Net emissions tCO2 2021]:[Net emissions tCO2 2023]])</f>
        <v>0</v>
      </c>
    </row>
    <row r="240" spans="1:4" x14ac:dyDescent="0.3">
      <c r="A240" s="39">
        <v>51402</v>
      </c>
      <c r="B240" s="11" t="s">
        <v>242</v>
      </c>
      <c r="C240" s="36">
        <f>AVERAGE(Tabla3[[#This Row],[Net emissions tCO2 2011]:[Net emissions tCO2 2013]])</f>
        <v>0</v>
      </c>
      <c r="D240" s="36">
        <f>AVERAGE(Tabla3[[#This Row],[Net emissions tCO2 2021]:[Net emissions tCO2 2023]])</f>
        <v>0</v>
      </c>
    </row>
    <row r="241" spans="1:4" x14ac:dyDescent="0.3">
      <c r="A241" s="39">
        <v>51501</v>
      </c>
      <c r="B241" s="42" t="s">
        <v>243</v>
      </c>
      <c r="C241" s="36">
        <f>AVERAGE(Tabla3[[#This Row],[Net emissions tCO2 2011]:[Net emissions tCO2 2013]])</f>
        <v>23.03036673974454</v>
      </c>
      <c r="D241" s="36">
        <f>AVERAGE(Tabla3[[#This Row],[Net emissions tCO2 2021]:[Net emissions tCO2 2023]])</f>
        <v>26.043149632398563</v>
      </c>
    </row>
    <row r="242" spans="1:4" x14ac:dyDescent="0.3">
      <c r="A242" s="39">
        <v>51601</v>
      </c>
      <c r="B242" s="11" t="s">
        <v>244</v>
      </c>
      <c r="C242" s="36">
        <f>AVERAGE(Tabla3[[#This Row],[Net emissions tCO2 2011]:[Net emissions tCO2 2013]])</f>
        <v>0</v>
      </c>
      <c r="D242" s="36">
        <f>AVERAGE(Tabla3[[#This Row],[Net emissions tCO2 2021]:[Net emissions tCO2 2023]])</f>
        <v>0</v>
      </c>
    </row>
    <row r="243" spans="1:4" x14ac:dyDescent="0.3">
      <c r="A243" s="39">
        <v>60101</v>
      </c>
      <c r="B243" s="42" t="s">
        <v>245</v>
      </c>
      <c r="C243" s="36">
        <f>AVERAGE(Tabla3[[#This Row],[Net emissions tCO2 2011]:[Net emissions tCO2 2013]])</f>
        <v>4180.3500930714836</v>
      </c>
      <c r="D243" s="36">
        <f>AVERAGE(Tabla3[[#This Row],[Net emissions tCO2 2021]:[Net emissions tCO2 2023]])</f>
        <v>7456.9810109508644</v>
      </c>
    </row>
    <row r="244" spans="1:4" x14ac:dyDescent="0.3">
      <c r="A244" s="39">
        <v>60201</v>
      </c>
      <c r="B244" s="11" t="s">
        <v>246</v>
      </c>
      <c r="C244" s="36">
        <f>AVERAGE(Tabla3[[#This Row],[Net emissions tCO2 2011]:[Net emissions tCO2 2013]])</f>
        <v>35901.458696051122</v>
      </c>
      <c r="D244" s="36">
        <f>AVERAGE(Tabla3[[#This Row],[Net emissions tCO2 2021]:[Net emissions tCO2 2023]])</f>
        <v>84460.380405869073</v>
      </c>
    </row>
    <row r="245" spans="1:4" x14ac:dyDescent="0.3">
      <c r="A245" s="39">
        <v>60202</v>
      </c>
      <c r="B245" s="42" t="s">
        <v>247</v>
      </c>
      <c r="C245" s="36">
        <f>AVERAGE(Tabla3[[#This Row],[Net emissions tCO2 2011]:[Net emissions tCO2 2013]])</f>
        <v>12339.243234479412</v>
      </c>
      <c r="D245" s="36">
        <f>AVERAGE(Tabla3[[#This Row],[Net emissions tCO2 2021]:[Net emissions tCO2 2023]])</f>
        <v>42542.150799953823</v>
      </c>
    </row>
    <row r="246" spans="1:4" x14ac:dyDescent="0.3">
      <c r="A246" s="39">
        <v>60301</v>
      </c>
      <c r="B246" s="11" t="s">
        <v>248</v>
      </c>
      <c r="C246" s="36">
        <f>AVERAGE(Tabla3[[#This Row],[Net emissions tCO2 2011]:[Net emissions tCO2 2013]])</f>
        <v>361713.94931601727</v>
      </c>
      <c r="D246" s="36">
        <f>AVERAGE(Tabla3[[#This Row],[Net emissions tCO2 2021]:[Net emissions tCO2 2023]])</f>
        <v>752718.8513617547</v>
      </c>
    </row>
    <row r="247" spans="1:4" x14ac:dyDescent="0.3">
      <c r="A247" s="39">
        <v>60302</v>
      </c>
      <c r="B247" s="42" t="s">
        <v>249</v>
      </c>
      <c r="C247" s="36">
        <f>AVERAGE(Tabla3[[#This Row],[Net emissions tCO2 2011]:[Net emissions tCO2 2013]])</f>
        <v>92867.887032647151</v>
      </c>
      <c r="D247" s="36">
        <f>AVERAGE(Tabla3[[#This Row],[Net emissions tCO2 2021]:[Net emissions tCO2 2023]])</f>
        <v>159331.08523743541</v>
      </c>
    </row>
    <row r="248" spans="1:4" x14ac:dyDescent="0.3">
      <c r="A248" s="39">
        <v>60303</v>
      </c>
      <c r="B248" s="11" t="s">
        <v>250</v>
      </c>
      <c r="C248" s="36">
        <f>AVERAGE(Tabla3[[#This Row],[Net emissions tCO2 2011]:[Net emissions tCO2 2013]])</f>
        <v>99552.362160926408</v>
      </c>
      <c r="D248" s="36">
        <f>AVERAGE(Tabla3[[#This Row],[Net emissions tCO2 2021]:[Net emissions tCO2 2023]])</f>
        <v>821582.24931128661</v>
      </c>
    </row>
    <row r="249" spans="1:4" x14ac:dyDescent="0.3">
      <c r="A249" s="39">
        <v>60401</v>
      </c>
      <c r="B249" s="42" t="s">
        <v>251</v>
      </c>
      <c r="C249" s="36">
        <f>AVERAGE(Tabla3[[#This Row],[Net emissions tCO2 2011]:[Net emissions tCO2 2013]])</f>
        <v>2058.0508342604412</v>
      </c>
      <c r="D249" s="36">
        <f>AVERAGE(Tabla3[[#This Row],[Net emissions tCO2 2021]:[Net emissions tCO2 2023]])</f>
        <v>2665.116046130403</v>
      </c>
    </row>
    <row r="250" spans="1:4" x14ac:dyDescent="0.3">
      <c r="A250" s="39">
        <v>60402</v>
      </c>
      <c r="B250" s="11" t="s">
        <v>252</v>
      </c>
      <c r="C250" s="36">
        <f>AVERAGE(Tabla3[[#This Row],[Net emissions tCO2 2011]:[Net emissions tCO2 2013]])</f>
        <v>-4.1482373495666289</v>
      </c>
      <c r="D250" s="36">
        <f>AVERAGE(Tabla3[[#This Row],[Net emissions tCO2 2021]:[Net emissions tCO2 2023]])</f>
        <v>10.156879757424063</v>
      </c>
    </row>
    <row r="251" spans="1:4" x14ac:dyDescent="0.3">
      <c r="A251" s="39">
        <v>60501</v>
      </c>
      <c r="B251" s="42" t="s">
        <v>253</v>
      </c>
      <c r="C251" s="36">
        <f>AVERAGE(Tabla3[[#This Row],[Net emissions tCO2 2011]:[Net emissions tCO2 2013]])</f>
        <v>3342.1912344650741</v>
      </c>
      <c r="D251" s="36">
        <f>AVERAGE(Tabla3[[#This Row],[Net emissions tCO2 2021]:[Net emissions tCO2 2023]])</f>
        <v>20025.312741903395</v>
      </c>
    </row>
    <row r="252" spans="1:4" x14ac:dyDescent="0.3">
      <c r="A252" s="39">
        <v>60502</v>
      </c>
      <c r="B252" s="11" t="s">
        <v>254</v>
      </c>
      <c r="C252" s="36">
        <f>AVERAGE(Tabla3[[#This Row],[Net emissions tCO2 2011]:[Net emissions tCO2 2013]])</f>
        <v>26.677588503780157</v>
      </c>
      <c r="D252" s="36">
        <f>AVERAGE(Tabla3[[#This Row],[Net emissions tCO2 2021]:[Net emissions tCO2 2023]])</f>
        <v>21.884712603226735</v>
      </c>
    </row>
    <row r="253" spans="1:4" x14ac:dyDescent="0.3">
      <c r="A253" s="39">
        <v>60601</v>
      </c>
      <c r="B253" s="42" t="s">
        <v>155</v>
      </c>
      <c r="C253" s="36">
        <f>AVERAGE(Tabla3[[#This Row],[Net emissions tCO2 2011]:[Net emissions tCO2 2013]])</f>
        <v>17221.436517847043</v>
      </c>
      <c r="D253" s="36">
        <f>AVERAGE(Tabla3[[#This Row],[Net emissions tCO2 2021]:[Net emissions tCO2 2023]])</f>
        <v>591951.93931667728</v>
      </c>
    </row>
    <row r="254" spans="1:4" x14ac:dyDescent="0.3">
      <c r="A254" s="39">
        <v>70101</v>
      </c>
      <c r="B254" s="11" t="s">
        <v>255</v>
      </c>
      <c r="C254" s="36">
        <f>AVERAGE(Tabla3[[#This Row],[Net emissions tCO2 2011]:[Net emissions tCO2 2013]])</f>
        <v>235311.80778051505</v>
      </c>
      <c r="D254" s="36">
        <f>AVERAGE(Tabla3[[#This Row],[Net emissions tCO2 2021]:[Net emissions tCO2 2023]])</f>
        <v>170171.66369754481</v>
      </c>
    </row>
    <row r="255" spans="1:4" x14ac:dyDescent="0.3">
      <c r="A255" s="39">
        <v>70102</v>
      </c>
      <c r="B255" s="42" t="s">
        <v>256</v>
      </c>
      <c r="C255" s="36">
        <f>AVERAGE(Tabla3[[#This Row],[Net emissions tCO2 2011]:[Net emissions tCO2 2013]])</f>
        <v>64704.863507896662</v>
      </c>
      <c r="D255" s="36">
        <f>AVERAGE(Tabla3[[#This Row],[Net emissions tCO2 2021]:[Net emissions tCO2 2023]])</f>
        <v>85454.922452750689</v>
      </c>
    </row>
    <row r="256" spans="1:4" x14ac:dyDescent="0.3">
      <c r="A256" s="39">
        <v>70103</v>
      </c>
      <c r="B256" s="11" t="s">
        <v>257</v>
      </c>
      <c r="C256" s="36">
        <f>AVERAGE(Tabla3[[#This Row],[Net emissions tCO2 2011]:[Net emissions tCO2 2013]])</f>
        <v>235135.86112512884</v>
      </c>
      <c r="D256" s="36">
        <f>AVERAGE(Tabla3[[#This Row],[Net emissions tCO2 2021]:[Net emissions tCO2 2023]])</f>
        <v>444509.88499016943</v>
      </c>
    </row>
    <row r="257" spans="1:4" x14ac:dyDescent="0.3">
      <c r="A257" s="39">
        <v>70104</v>
      </c>
      <c r="B257" s="42" t="s">
        <v>258</v>
      </c>
      <c r="C257" s="36">
        <f>AVERAGE(Tabla3[[#This Row],[Net emissions tCO2 2011]:[Net emissions tCO2 2013]])</f>
        <v>89081.304123107766</v>
      </c>
      <c r="D257" s="36">
        <f>AVERAGE(Tabla3[[#This Row],[Net emissions tCO2 2021]:[Net emissions tCO2 2023]])</f>
        <v>223134.92511026678</v>
      </c>
    </row>
    <row r="258" spans="1:4" x14ac:dyDescent="0.3">
      <c r="A258" s="39">
        <v>70105</v>
      </c>
      <c r="B258" s="11" t="s">
        <v>259</v>
      </c>
      <c r="C258" s="36">
        <f>AVERAGE(Tabla3[[#This Row],[Net emissions tCO2 2011]:[Net emissions tCO2 2013]])</f>
        <v>97931.022779561579</v>
      </c>
      <c r="D258" s="36">
        <f>AVERAGE(Tabla3[[#This Row],[Net emissions tCO2 2021]:[Net emissions tCO2 2023]])</f>
        <v>238388.79014468132</v>
      </c>
    </row>
    <row r="259" spans="1:4" x14ac:dyDescent="0.3">
      <c r="A259" s="39">
        <v>70201</v>
      </c>
      <c r="B259" s="42" t="s">
        <v>260</v>
      </c>
      <c r="C259" s="36">
        <f>AVERAGE(Tabla3[[#This Row],[Net emissions tCO2 2011]:[Net emissions tCO2 2013]])</f>
        <v>204170.4076831014</v>
      </c>
      <c r="D259" s="36">
        <f>AVERAGE(Tabla3[[#This Row],[Net emissions tCO2 2021]:[Net emissions tCO2 2023]])</f>
        <v>129732.51869507997</v>
      </c>
    </row>
    <row r="260" spans="1:4" x14ac:dyDescent="0.3">
      <c r="A260" s="39">
        <v>70202</v>
      </c>
      <c r="B260" s="11" t="s">
        <v>261</v>
      </c>
      <c r="C260" s="36">
        <f>AVERAGE(Tabla3[[#This Row],[Net emissions tCO2 2011]:[Net emissions tCO2 2013]])</f>
        <v>174671.24585964042</v>
      </c>
      <c r="D260" s="36">
        <f>AVERAGE(Tabla3[[#This Row],[Net emissions tCO2 2021]:[Net emissions tCO2 2023]])</f>
        <v>114198.37974687024</v>
      </c>
    </row>
    <row r="261" spans="1:4" x14ac:dyDescent="0.3">
      <c r="A261" s="39">
        <v>70301</v>
      </c>
      <c r="B261" s="42" t="s">
        <v>262</v>
      </c>
      <c r="C261" s="36">
        <f>AVERAGE(Tabla3[[#This Row],[Net emissions tCO2 2011]:[Net emissions tCO2 2013]])</f>
        <v>3953950.4171984592</v>
      </c>
      <c r="D261" s="36">
        <f>AVERAGE(Tabla3[[#This Row],[Net emissions tCO2 2021]:[Net emissions tCO2 2023]])</f>
        <v>14910232.926848436</v>
      </c>
    </row>
    <row r="262" spans="1:4" x14ac:dyDescent="0.3">
      <c r="A262" s="39">
        <v>70302</v>
      </c>
      <c r="B262" s="11" t="s">
        <v>263</v>
      </c>
      <c r="C262" s="36">
        <f>AVERAGE(Tabla3[[#This Row],[Net emissions tCO2 2011]:[Net emissions tCO2 2013]])</f>
        <v>564839.20207809575</v>
      </c>
      <c r="D262" s="36">
        <f>AVERAGE(Tabla3[[#This Row],[Net emissions tCO2 2021]:[Net emissions tCO2 2023]])</f>
        <v>5598395.4995211409</v>
      </c>
    </row>
    <row r="263" spans="1:4" x14ac:dyDescent="0.3">
      <c r="A263" s="39">
        <v>70303</v>
      </c>
      <c r="B263" s="42" t="s">
        <v>264</v>
      </c>
      <c r="C263" s="36">
        <f>AVERAGE(Tabla3[[#This Row],[Net emissions tCO2 2011]:[Net emissions tCO2 2013]])</f>
        <v>425245.3041378755</v>
      </c>
      <c r="D263" s="36">
        <f>AVERAGE(Tabla3[[#This Row],[Net emissions tCO2 2021]:[Net emissions tCO2 2023]])</f>
        <v>3657188.4761865386</v>
      </c>
    </row>
    <row r="264" spans="1:4" x14ac:dyDescent="0.3">
      <c r="A264" s="39">
        <v>70401</v>
      </c>
      <c r="B264" s="11" t="s">
        <v>265</v>
      </c>
      <c r="C264" s="36">
        <f>AVERAGE(Tabla3[[#This Row],[Net emissions tCO2 2011]:[Net emissions tCO2 2013]])</f>
        <v>294983.30797604722</v>
      </c>
      <c r="D264" s="36">
        <f>AVERAGE(Tabla3[[#This Row],[Net emissions tCO2 2021]:[Net emissions tCO2 2023]])</f>
        <v>665164.52441134059</v>
      </c>
    </row>
    <row r="265" spans="1:4" x14ac:dyDescent="0.3">
      <c r="A265" s="39">
        <v>70402</v>
      </c>
      <c r="B265" s="42" t="s">
        <v>266</v>
      </c>
      <c r="C265" s="36">
        <f>AVERAGE(Tabla3[[#This Row],[Net emissions tCO2 2011]:[Net emissions tCO2 2013]])</f>
        <v>261874.96487017474</v>
      </c>
      <c r="D265" s="36">
        <f>AVERAGE(Tabla3[[#This Row],[Net emissions tCO2 2021]:[Net emissions tCO2 2023]])</f>
        <v>498331.335122219</v>
      </c>
    </row>
    <row r="266" spans="1:4" x14ac:dyDescent="0.3">
      <c r="A266" s="39">
        <v>70403</v>
      </c>
      <c r="B266" s="11" t="s">
        <v>267</v>
      </c>
      <c r="C266" s="36">
        <f>AVERAGE(Tabla3[[#This Row],[Net emissions tCO2 2011]:[Net emissions tCO2 2013]])</f>
        <v>4819088.6950750537</v>
      </c>
      <c r="D266" s="36">
        <f>AVERAGE(Tabla3[[#This Row],[Net emissions tCO2 2021]:[Net emissions tCO2 2023]])</f>
        <v>1967348.1405923646</v>
      </c>
    </row>
    <row r="267" spans="1:4" x14ac:dyDescent="0.3">
      <c r="A267" s="39">
        <v>70404</v>
      </c>
      <c r="B267" s="42" t="s">
        <v>268</v>
      </c>
      <c r="C267" s="36">
        <f>AVERAGE(Tabla3[[#This Row],[Net emissions tCO2 2011]:[Net emissions tCO2 2013]])</f>
        <v>639989.04986756353</v>
      </c>
      <c r="D267" s="36">
        <f>AVERAGE(Tabla3[[#This Row],[Net emissions tCO2 2021]:[Net emissions tCO2 2023]])</f>
        <v>354859.9049835215</v>
      </c>
    </row>
    <row r="268" spans="1:4" x14ac:dyDescent="0.3">
      <c r="A268" s="39">
        <v>70501</v>
      </c>
      <c r="B268" s="11" t="s">
        <v>269</v>
      </c>
      <c r="C268" s="36">
        <f>AVERAGE(Tabla3[[#This Row],[Net emissions tCO2 2011]:[Net emissions tCO2 2013]])</f>
        <v>912304.29087550833</v>
      </c>
      <c r="D268" s="36">
        <f>AVERAGE(Tabla3[[#This Row],[Net emissions tCO2 2021]:[Net emissions tCO2 2023]])</f>
        <v>4675157.0176734077</v>
      </c>
    </row>
    <row r="269" spans="1:4" x14ac:dyDescent="0.3">
      <c r="A269" s="39">
        <v>70502</v>
      </c>
      <c r="B269" s="42" t="s">
        <v>270</v>
      </c>
      <c r="C269" s="36">
        <f>AVERAGE(Tabla3[[#This Row],[Net emissions tCO2 2011]:[Net emissions tCO2 2013]])</f>
        <v>2690252.9189860043</v>
      </c>
      <c r="D269" s="36">
        <f>AVERAGE(Tabla3[[#This Row],[Net emissions tCO2 2021]:[Net emissions tCO2 2023]])</f>
        <v>2533691.0615114728</v>
      </c>
    </row>
    <row r="270" spans="1:4" x14ac:dyDescent="0.3">
      <c r="A270" s="39">
        <v>70503</v>
      </c>
      <c r="B270" s="11" t="s">
        <v>271</v>
      </c>
      <c r="C270" s="36">
        <f>AVERAGE(Tabla3[[#This Row],[Net emissions tCO2 2011]:[Net emissions tCO2 2013]])</f>
        <v>102150.05263676775</v>
      </c>
      <c r="D270" s="36">
        <f>AVERAGE(Tabla3[[#This Row],[Net emissions tCO2 2021]:[Net emissions tCO2 2023]])</f>
        <v>819627.0018008413</v>
      </c>
    </row>
    <row r="271" spans="1:4" x14ac:dyDescent="0.3">
      <c r="A271" s="39">
        <v>70601</v>
      </c>
      <c r="B271" s="42" t="s">
        <v>272</v>
      </c>
      <c r="C271" s="36">
        <f>AVERAGE(Tabla3[[#This Row],[Net emissions tCO2 2011]:[Net emissions tCO2 2013]])</f>
        <v>391739.58278970519</v>
      </c>
      <c r="D271" s="36">
        <f>AVERAGE(Tabla3[[#This Row],[Net emissions tCO2 2021]:[Net emissions tCO2 2023]])</f>
        <v>389334.68602416152</v>
      </c>
    </row>
    <row r="272" spans="1:4" x14ac:dyDescent="0.3">
      <c r="A272" s="39">
        <v>70602</v>
      </c>
      <c r="B272" s="11" t="s">
        <v>273</v>
      </c>
      <c r="C272" s="36">
        <f>AVERAGE(Tabla3[[#This Row],[Net emissions tCO2 2011]:[Net emissions tCO2 2013]])</f>
        <v>3367626.9617053927</v>
      </c>
      <c r="D272" s="36">
        <f>AVERAGE(Tabla3[[#This Row],[Net emissions tCO2 2021]:[Net emissions tCO2 2023]])</f>
        <v>2044118.9937989954</v>
      </c>
    </row>
    <row r="273" spans="1:4" x14ac:dyDescent="0.3">
      <c r="A273" s="39">
        <v>70603</v>
      </c>
      <c r="B273" s="42" t="s">
        <v>274</v>
      </c>
      <c r="C273" s="36">
        <f>AVERAGE(Tabla3[[#This Row],[Net emissions tCO2 2011]:[Net emissions tCO2 2013]])</f>
        <v>12182.735017119594</v>
      </c>
      <c r="D273" s="36">
        <f>AVERAGE(Tabla3[[#This Row],[Net emissions tCO2 2021]:[Net emissions tCO2 2023]])</f>
        <v>83128.116798362447</v>
      </c>
    </row>
    <row r="274" spans="1:4" x14ac:dyDescent="0.3">
      <c r="A274" s="39">
        <v>70701</v>
      </c>
      <c r="B274" s="11" t="s">
        <v>275</v>
      </c>
      <c r="C274" s="36">
        <f>AVERAGE(Tabla3[[#This Row],[Net emissions tCO2 2011]:[Net emissions tCO2 2013]])</f>
        <v>62149.71526555952</v>
      </c>
      <c r="D274" s="36">
        <f>AVERAGE(Tabla3[[#This Row],[Net emissions tCO2 2021]:[Net emissions tCO2 2023]])</f>
        <v>57595.691679624993</v>
      </c>
    </row>
    <row r="275" spans="1:4" x14ac:dyDescent="0.3">
      <c r="A275" s="39">
        <v>70702</v>
      </c>
      <c r="B275" s="42" t="s">
        <v>276</v>
      </c>
      <c r="C275" s="36">
        <f>AVERAGE(Tabla3[[#This Row],[Net emissions tCO2 2011]:[Net emissions tCO2 2013]])</f>
        <v>1687815.6551639976</v>
      </c>
      <c r="D275" s="36">
        <f>AVERAGE(Tabla3[[#This Row],[Net emissions tCO2 2021]:[Net emissions tCO2 2023]])</f>
        <v>2684858.3631871524</v>
      </c>
    </row>
    <row r="276" spans="1:4" x14ac:dyDescent="0.3">
      <c r="A276" s="39">
        <v>70703</v>
      </c>
      <c r="B276" s="11" t="s">
        <v>277</v>
      </c>
      <c r="C276" s="36">
        <f>AVERAGE(Tabla3[[#This Row],[Net emissions tCO2 2011]:[Net emissions tCO2 2013]])</f>
        <v>332553.07742681226</v>
      </c>
      <c r="D276" s="36">
        <f>AVERAGE(Tabla3[[#This Row],[Net emissions tCO2 2021]:[Net emissions tCO2 2023]])</f>
        <v>514538.00967737776</v>
      </c>
    </row>
    <row r="277" spans="1:4" x14ac:dyDescent="0.3">
      <c r="A277" s="39">
        <v>70704</v>
      </c>
      <c r="B277" s="42" t="s">
        <v>278</v>
      </c>
      <c r="C277" s="36">
        <f>AVERAGE(Tabla3[[#This Row],[Net emissions tCO2 2011]:[Net emissions tCO2 2013]])</f>
        <v>2903.1009936104824</v>
      </c>
      <c r="D277" s="36">
        <f>AVERAGE(Tabla3[[#This Row],[Net emissions tCO2 2021]:[Net emissions tCO2 2023]])</f>
        <v>146799.18370332205</v>
      </c>
    </row>
    <row r="278" spans="1:4" x14ac:dyDescent="0.3">
      <c r="A278" s="39">
        <v>70705</v>
      </c>
      <c r="B278" s="11" t="s">
        <v>279</v>
      </c>
      <c r="C278" s="36">
        <f>AVERAGE(Tabla3[[#This Row],[Net emissions tCO2 2011]:[Net emissions tCO2 2013]])</f>
        <v>527721.97434127529</v>
      </c>
      <c r="D278" s="36">
        <f>AVERAGE(Tabla3[[#This Row],[Net emissions tCO2 2021]:[Net emissions tCO2 2023]])</f>
        <v>299584.39159952156</v>
      </c>
    </row>
    <row r="279" spans="1:4" x14ac:dyDescent="0.3">
      <c r="A279" s="39">
        <v>70706</v>
      </c>
      <c r="B279" s="42" t="s">
        <v>280</v>
      </c>
      <c r="C279" s="36">
        <f>AVERAGE(Tabla3[[#This Row],[Net emissions tCO2 2011]:[Net emissions tCO2 2013]])</f>
        <v>37391.305866287286</v>
      </c>
      <c r="D279" s="36">
        <f>AVERAGE(Tabla3[[#This Row],[Net emissions tCO2 2021]:[Net emissions tCO2 2023]])</f>
        <v>71800.439950169966</v>
      </c>
    </row>
    <row r="280" spans="1:4" x14ac:dyDescent="0.3">
      <c r="A280" s="39">
        <v>70707</v>
      </c>
      <c r="B280" s="11" t="s">
        <v>281</v>
      </c>
      <c r="C280" s="36">
        <f>AVERAGE(Tabla3[[#This Row],[Net emissions tCO2 2011]:[Net emissions tCO2 2013]])</f>
        <v>4802.746440025534</v>
      </c>
      <c r="D280" s="36">
        <f>AVERAGE(Tabla3[[#This Row],[Net emissions tCO2 2021]:[Net emissions tCO2 2023]])</f>
        <v>315404.8495869367</v>
      </c>
    </row>
    <row r="281" spans="1:4" x14ac:dyDescent="0.3">
      <c r="A281" s="39">
        <v>70801</v>
      </c>
      <c r="B281" s="42" t="s">
        <v>282</v>
      </c>
      <c r="C281" s="36">
        <f>AVERAGE(Tabla3[[#This Row],[Net emissions tCO2 2011]:[Net emissions tCO2 2013]])</f>
        <v>62857.526733313192</v>
      </c>
      <c r="D281" s="36">
        <f>AVERAGE(Tabla3[[#This Row],[Net emissions tCO2 2021]:[Net emissions tCO2 2023]])</f>
        <v>181951.32539917319</v>
      </c>
    </row>
    <row r="282" spans="1:4" x14ac:dyDescent="0.3">
      <c r="A282" s="39">
        <v>70802</v>
      </c>
      <c r="B282" s="11" t="s">
        <v>283</v>
      </c>
      <c r="C282" s="36">
        <f>AVERAGE(Tabla3[[#This Row],[Net emissions tCO2 2011]:[Net emissions tCO2 2013]])</f>
        <v>4315.2610023957923</v>
      </c>
      <c r="D282" s="36">
        <f>AVERAGE(Tabla3[[#This Row],[Net emissions tCO2 2021]:[Net emissions tCO2 2023]])</f>
        <v>8905.1196495588192</v>
      </c>
    </row>
    <row r="283" spans="1:4" x14ac:dyDescent="0.3">
      <c r="A283" s="39">
        <v>70803</v>
      </c>
      <c r="B283" s="42" t="s">
        <v>284</v>
      </c>
      <c r="C283" s="36">
        <f>AVERAGE(Tabla3[[#This Row],[Net emissions tCO2 2011]:[Net emissions tCO2 2013]])</f>
        <v>2003.4328518409593</v>
      </c>
      <c r="D283" s="36">
        <f>AVERAGE(Tabla3[[#This Row],[Net emissions tCO2 2021]:[Net emissions tCO2 2023]])</f>
        <v>15118.825514768745</v>
      </c>
    </row>
    <row r="284" spans="1:4" x14ac:dyDescent="0.3">
      <c r="A284" s="39">
        <v>70804</v>
      </c>
      <c r="B284" s="11" t="s">
        <v>285</v>
      </c>
      <c r="C284" s="36">
        <f>AVERAGE(Tabla3[[#This Row],[Net emissions tCO2 2011]:[Net emissions tCO2 2013]])</f>
        <v>35376.158273458183</v>
      </c>
      <c r="D284" s="36">
        <f>AVERAGE(Tabla3[[#This Row],[Net emissions tCO2 2021]:[Net emissions tCO2 2023]])</f>
        <v>60795.79480863869</v>
      </c>
    </row>
    <row r="285" spans="1:4" x14ac:dyDescent="0.3">
      <c r="A285" s="39">
        <v>70805</v>
      </c>
      <c r="B285" s="42" t="s">
        <v>286</v>
      </c>
      <c r="C285" s="36">
        <f>AVERAGE(Tabla3[[#This Row],[Net emissions tCO2 2011]:[Net emissions tCO2 2013]])</f>
        <v>11954.25490966578</v>
      </c>
      <c r="D285" s="36">
        <f>AVERAGE(Tabla3[[#This Row],[Net emissions tCO2 2021]:[Net emissions tCO2 2023]])</f>
        <v>28560.694683563157</v>
      </c>
    </row>
    <row r="286" spans="1:4" x14ac:dyDescent="0.3">
      <c r="A286" s="39">
        <v>70901</v>
      </c>
      <c r="B286" s="11" t="s">
        <v>287</v>
      </c>
      <c r="C286" s="36">
        <f>AVERAGE(Tabla3[[#This Row],[Net emissions tCO2 2011]:[Net emissions tCO2 2013]])</f>
        <v>39142.450266005144</v>
      </c>
      <c r="D286" s="36">
        <f>AVERAGE(Tabla3[[#This Row],[Net emissions tCO2 2021]:[Net emissions tCO2 2023]])</f>
        <v>63055.035160667765</v>
      </c>
    </row>
    <row r="287" spans="1:4" x14ac:dyDescent="0.3">
      <c r="A287" s="39">
        <v>70902</v>
      </c>
      <c r="B287" s="42" t="s">
        <v>288</v>
      </c>
      <c r="C287" s="36">
        <f>AVERAGE(Tabla3[[#This Row],[Net emissions tCO2 2011]:[Net emissions tCO2 2013]])</f>
        <v>27772.344013240621</v>
      </c>
      <c r="D287" s="36">
        <f>AVERAGE(Tabla3[[#This Row],[Net emissions tCO2 2021]:[Net emissions tCO2 2023]])</f>
        <v>37365.053617916637</v>
      </c>
    </row>
    <row r="288" spans="1:4" x14ac:dyDescent="0.3">
      <c r="A288" s="39">
        <v>70903</v>
      </c>
      <c r="B288" s="11" t="s">
        <v>289</v>
      </c>
      <c r="C288" s="36">
        <f>AVERAGE(Tabla3[[#This Row],[Net emissions tCO2 2011]:[Net emissions tCO2 2013]])</f>
        <v>24125.032651164391</v>
      </c>
      <c r="D288" s="36">
        <f>AVERAGE(Tabla3[[#This Row],[Net emissions tCO2 2021]:[Net emissions tCO2 2023]])</f>
        <v>29246.920125337176</v>
      </c>
    </row>
    <row r="289" spans="1:4" x14ac:dyDescent="0.3">
      <c r="A289" s="39">
        <v>70904</v>
      </c>
      <c r="B289" s="42" t="s">
        <v>290</v>
      </c>
      <c r="C289" s="36">
        <f>AVERAGE(Tabla3[[#This Row],[Net emissions tCO2 2011]:[Net emissions tCO2 2013]])</f>
        <v>6328.2485713377537</v>
      </c>
      <c r="D289" s="36">
        <f>AVERAGE(Tabla3[[#This Row],[Net emissions tCO2 2021]:[Net emissions tCO2 2023]])</f>
        <v>6661.9320111493398</v>
      </c>
    </row>
    <row r="290" spans="1:4" x14ac:dyDescent="0.3">
      <c r="A290" s="39">
        <v>71001</v>
      </c>
      <c r="B290" s="11" t="s">
        <v>291</v>
      </c>
      <c r="C290" s="36">
        <f>AVERAGE(Tabla3[[#This Row],[Net emissions tCO2 2011]:[Net emissions tCO2 2013]])</f>
        <v>51194.559658774298</v>
      </c>
      <c r="D290" s="36">
        <f>AVERAGE(Tabla3[[#This Row],[Net emissions tCO2 2021]:[Net emissions tCO2 2023]])</f>
        <v>15231.989476134988</v>
      </c>
    </row>
    <row r="291" spans="1:4" x14ac:dyDescent="0.3">
      <c r="A291" s="39">
        <v>71002</v>
      </c>
      <c r="B291" s="42" t="s">
        <v>292</v>
      </c>
      <c r="C291" s="36">
        <f>AVERAGE(Tabla3[[#This Row],[Net emissions tCO2 2011]:[Net emissions tCO2 2013]])</f>
        <v>96722.260837173104</v>
      </c>
      <c r="D291" s="36">
        <f>AVERAGE(Tabla3[[#This Row],[Net emissions tCO2 2021]:[Net emissions tCO2 2023]])</f>
        <v>27670.016522093461</v>
      </c>
    </row>
    <row r="292" spans="1:4" x14ac:dyDescent="0.3">
      <c r="A292" s="39">
        <v>71003</v>
      </c>
      <c r="B292" s="11" t="s">
        <v>293</v>
      </c>
      <c r="C292" s="36">
        <f>AVERAGE(Tabla3[[#This Row],[Net emissions tCO2 2011]:[Net emissions tCO2 2013]])</f>
        <v>114555.27107119626</v>
      </c>
      <c r="D292" s="36">
        <f>AVERAGE(Tabla3[[#This Row],[Net emissions tCO2 2021]:[Net emissions tCO2 2023]])</f>
        <v>71417.540010390469</v>
      </c>
    </row>
    <row r="293" spans="1:4" x14ac:dyDescent="0.3">
      <c r="A293" s="39">
        <v>71004</v>
      </c>
      <c r="B293" s="42" t="s">
        <v>294</v>
      </c>
      <c r="C293" s="36">
        <f>AVERAGE(Tabla3[[#This Row],[Net emissions tCO2 2011]:[Net emissions tCO2 2013]])</f>
        <v>142525.37266357319</v>
      </c>
      <c r="D293" s="36">
        <f>AVERAGE(Tabla3[[#This Row],[Net emissions tCO2 2021]:[Net emissions tCO2 2023]])</f>
        <v>67445.43696812597</v>
      </c>
    </row>
    <row r="294" spans="1:4" x14ac:dyDescent="0.3">
      <c r="A294" s="39">
        <v>71005</v>
      </c>
      <c r="B294" s="11" t="s">
        <v>295</v>
      </c>
      <c r="C294" s="36">
        <f>AVERAGE(Tabla3[[#This Row],[Net emissions tCO2 2011]:[Net emissions tCO2 2013]])</f>
        <v>754209.24872739159</v>
      </c>
      <c r="D294" s="36">
        <f>AVERAGE(Tabla3[[#This Row],[Net emissions tCO2 2021]:[Net emissions tCO2 2023]])</f>
        <v>252981.98928378444</v>
      </c>
    </row>
    <row r="295" spans="1:4" x14ac:dyDescent="0.3">
      <c r="A295" s="39">
        <v>71101</v>
      </c>
      <c r="B295" s="42" t="s">
        <v>296</v>
      </c>
      <c r="C295" s="36">
        <f>AVERAGE(Tabla3[[#This Row],[Net emissions tCO2 2011]:[Net emissions tCO2 2013]])</f>
        <v>1508127.780128774</v>
      </c>
      <c r="D295" s="36">
        <f>AVERAGE(Tabla3[[#This Row],[Net emissions tCO2 2021]:[Net emissions tCO2 2023]])</f>
        <v>6669317.9458930129</v>
      </c>
    </row>
    <row r="296" spans="1:4" x14ac:dyDescent="0.3">
      <c r="A296" s="39">
        <v>71102</v>
      </c>
      <c r="B296" s="11" t="s">
        <v>297</v>
      </c>
      <c r="C296" s="36">
        <f>AVERAGE(Tabla3[[#This Row],[Net emissions tCO2 2011]:[Net emissions tCO2 2013]])</f>
        <v>358650.12778072432</v>
      </c>
      <c r="D296" s="36">
        <f>AVERAGE(Tabla3[[#This Row],[Net emissions tCO2 2021]:[Net emissions tCO2 2023]])</f>
        <v>960340.89174646081</v>
      </c>
    </row>
    <row r="297" spans="1:4" x14ac:dyDescent="0.3">
      <c r="A297" s="39">
        <v>71103</v>
      </c>
      <c r="B297" s="42" t="s">
        <v>298</v>
      </c>
      <c r="C297" s="36">
        <f>AVERAGE(Tabla3[[#This Row],[Net emissions tCO2 2011]:[Net emissions tCO2 2013]])</f>
        <v>126596.42776798527</v>
      </c>
      <c r="D297" s="36">
        <f>AVERAGE(Tabla3[[#This Row],[Net emissions tCO2 2021]:[Net emissions tCO2 2023]])</f>
        <v>314220.70547979185</v>
      </c>
    </row>
    <row r="298" spans="1:4" x14ac:dyDescent="0.3">
      <c r="A298" s="39">
        <v>71104</v>
      </c>
      <c r="B298" s="11" t="s">
        <v>299</v>
      </c>
      <c r="C298" s="36">
        <f>AVERAGE(Tabla3[[#This Row],[Net emissions tCO2 2011]:[Net emissions tCO2 2013]])</f>
        <v>3964185.6364337956</v>
      </c>
      <c r="D298" s="36">
        <f>AVERAGE(Tabla3[[#This Row],[Net emissions tCO2 2021]:[Net emissions tCO2 2023]])</f>
        <v>1224009.5879000842</v>
      </c>
    </row>
    <row r="299" spans="1:4" x14ac:dyDescent="0.3">
      <c r="A299" s="39">
        <v>71105</v>
      </c>
      <c r="B299" s="42" t="s">
        <v>300</v>
      </c>
      <c r="C299" s="36">
        <f>AVERAGE(Tabla3[[#This Row],[Net emissions tCO2 2011]:[Net emissions tCO2 2013]])</f>
        <v>36695.893262783735</v>
      </c>
      <c r="D299" s="36">
        <f>AVERAGE(Tabla3[[#This Row],[Net emissions tCO2 2021]:[Net emissions tCO2 2023]])</f>
        <v>654299.51756602095</v>
      </c>
    </row>
    <row r="300" spans="1:4" x14ac:dyDescent="0.3">
      <c r="A300" s="39">
        <v>71106</v>
      </c>
      <c r="B300" s="11" t="s">
        <v>301</v>
      </c>
      <c r="C300" s="36">
        <f>AVERAGE(Tabla3[[#This Row],[Net emissions tCO2 2011]:[Net emissions tCO2 2013]])</f>
        <v>885289.34736860357</v>
      </c>
      <c r="D300" s="36">
        <f>AVERAGE(Tabla3[[#This Row],[Net emissions tCO2 2021]:[Net emissions tCO2 2023]])</f>
        <v>765121.00539498171</v>
      </c>
    </row>
    <row r="301" spans="1:4" x14ac:dyDescent="0.3">
      <c r="A301" s="39">
        <v>71201</v>
      </c>
      <c r="B301" s="42" t="s">
        <v>302</v>
      </c>
      <c r="C301" s="36">
        <f>AVERAGE(Tabla3[[#This Row],[Net emissions tCO2 2011]:[Net emissions tCO2 2013]])</f>
        <v>223950.99091429901</v>
      </c>
      <c r="D301" s="36">
        <f>AVERAGE(Tabla3[[#This Row],[Net emissions tCO2 2021]:[Net emissions tCO2 2023]])</f>
        <v>887961.84701741452</v>
      </c>
    </row>
    <row r="302" spans="1:4" x14ac:dyDescent="0.3">
      <c r="A302" s="39">
        <v>71301</v>
      </c>
      <c r="B302" s="11" t="s">
        <v>303</v>
      </c>
      <c r="C302" s="36">
        <f>AVERAGE(Tabla3[[#This Row],[Net emissions tCO2 2011]:[Net emissions tCO2 2013]])</f>
        <v>74803.91519761605</v>
      </c>
      <c r="D302" s="36">
        <f>AVERAGE(Tabla3[[#This Row],[Net emissions tCO2 2021]:[Net emissions tCO2 2023]])</f>
        <v>180275.67873090631</v>
      </c>
    </row>
    <row r="303" spans="1:4" x14ac:dyDescent="0.3">
      <c r="A303" s="39">
        <v>71302</v>
      </c>
      <c r="B303" s="42" t="s">
        <v>304</v>
      </c>
      <c r="C303" s="36">
        <f>AVERAGE(Tabla3[[#This Row],[Net emissions tCO2 2011]:[Net emissions tCO2 2013]])</f>
        <v>2633.0251458827156</v>
      </c>
      <c r="D303" s="36">
        <f>AVERAGE(Tabla3[[#This Row],[Net emissions tCO2 2021]:[Net emissions tCO2 2023]])</f>
        <v>11455.28496386915</v>
      </c>
    </row>
    <row r="304" spans="1:4" x14ac:dyDescent="0.3">
      <c r="A304" s="39">
        <v>71401</v>
      </c>
      <c r="B304" s="11" t="s">
        <v>305</v>
      </c>
      <c r="C304" s="36">
        <f>AVERAGE(Tabla3[[#This Row],[Net emissions tCO2 2011]:[Net emissions tCO2 2013]])</f>
        <v>451895.24507922679</v>
      </c>
      <c r="D304" s="36">
        <f>AVERAGE(Tabla3[[#This Row],[Net emissions tCO2 2021]:[Net emissions tCO2 2023]])</f>
        <v>739031.90450162487</v>
      </c>
    </row>
    <row r="305" spans="1:4" x14ac:dyDescent="0.3">
      <c r="A305" s="39">
        <v>71402</v>
      </c>
      <c r="B305" s="42" t="s">
        <v>306</v>
      </c>
      <c r="C305" s="36">
        <f>AVERAGE(Tabla3[[#This Row],[Net emissions tCO2 2011]:[Net emissions tCO2 2013]])</f>
        <v>43691.768395275983</v>
      </c>
      <c r="D305" s="36">
        <f>AVERAGE(Tabla3[[#This Row],[Net emissions tCO2 2021]:[Net emissions tCO2 2023]])</f>
        <v>52165.342238311714</v>
      </c>
    </row>
    <row r="306" spans="1:4" x14ac:dyDescent="0.3">
      <c r="A306" s="39">
        <v>71403</v>
      </c>
      <c r="B306" s="11" t="s">
        <v>307</v>
      </c>
      <c r="C306" s="36">
        <f>AVERAGE(Tabla3[[#This Row],[Net emissions tCO2 2011]:[Net emissions tCO2 2013]])</f>
        <v>951608.80341712793</v>
      </c>
      <c r="D306" s="36">
        <f>AVERAGE(Tabla3[[#This Row],[Net emissions tCO2 2021]:[Net emissions tCO2 2023]])</f>
        <v>2870903.4576260895</v>
      </c>
    </row>
    <row r="307" spans="1:4" x14ac:dyDescent="0.3">
      <c r="A307" s="39">
        <v>71501</v>
      </c>
      <c r="B307" s="42" t="s">
        <v>308</v>
      </c>
      <c r="C307" s="36">
        <f>AVERAGE(Tabla3[[#This Row],[Net emissions tCO2 2011]:[Net emissions tCO2 2013]])</f>
        <v>1983107.8465633502</v>
      </c>
      <c r="D307" s="36">
        <f>AVERAGE(Tabla3[[#This Row],[Net emissions tCO2 2021]:[Net emissions tCO2 2023]])</f>
        <v>3003367.1822536425</v>
      </c>
    </row>
    <row r="308" spans="1:4" x14ac:dyDescent="0.3">
      <c r="A308" s="39">
        <v>71502</v>
      </c>
      <c r="B308" s="11" t="s">
        <v>309</v>
      </c>
      <c r="C308" s="36">
        <f>AVERAGE(Tabla3[[#This Row],[Net emissions tCO2 2011]:[Net emissions tCO2 2013]])</f>
        <v>705734.87166122568</v>
      </c>
      <c r="D308" s="36">
        <f>AVERAGE(Tabla3[[#This Row],[Net emissions tCO2 2021]:[Net emissions tCO2 2023]])</f>
        <v>366047.26090072567</v>
      </c>
    </row>
    <row r="309" spans="1:4" x14ac:dyDescent="0.3">
      <c r="A309" s="39">
        <v>71503</v>
      </c>
      <c r="B309" s="42" t="s">
        <v>254</v>
      </c>
      <c r="C309" s="36">
        <f>AVERAGE(Tabla3[[#This Row],[Net emissions tCO2 2011]:[Net emissions tCO2 2013]])</f>
        <v>5035815.6768119056</v>
      </c>
      <c r="D309" s="36">
        <f>AVERAGE(Tabla3[[#This Row],[Net emissions tCO2 2021]:[Net emissions tCO2 2023]])</f>
        <v>3402812.2384171933</v>
      </c>
    </row>
    <row r="310" spans="1:4" x14ac:dyDescent="0.3">
      <c r="A310" s="39">
        <v>80101</v>
      </c>
      <c r="B310" s="11" t="s">
        <v>310</v>
      </c>
      <c r="C310" s="36">
        <f>AVERAGE(Tabla3[[#This Row],[Net emissions tCO2 2011]:[Net emissions tCO2 2013]])</f>
        <v>94227.381082557025</v>
      </c>
      <c r="D310" s="36">
        <f>AVERAGE(Tabla3[[#This Row],[Net emissions tCO2 2021]:[Net emissions tCO2 2023]])</f>
        <v>209266.57947033536</v>
      </c>
    </row>
    <row r="311" spans="1:4" x14ac:dyDescent="0.3">
      <c r="A311" s="39">
        <v>80102</v>
      </c>
      <c r="B311" s="42" t="s">
        <v>297</v>
      </c>
      <c r="C311" s="36">
        <f>AVERAGE(Tabla3[[#This Row],[Net emissions tCO2 2011]:[Net emissions tCO2 2013]])</f>
        <v>1544298.2011990023</v>
      </c>
      <c r="D311" s="36">
        <f>AVERAGE(Tabla3[[#This Row],[Net emissions tCO2 2021]:[Net emissions tCO2 2023]])</f>
        <v>841252.64687484212</v>
      </c>
    </row>
    <row r="312" spans="1:4" x14ac:dyDescent="0.3">
      <c r="A312" s="39">
        <v>80201</v>
      </c>
      <c r="B312" s="11" t="s">
        <v>311</v>
      </c>
      <c r="C312" s="36">
        <f>AVERAGE(Tabla3[[#This Row],[Net emissions tCO2 2011]:[Net emissions tCO2 2013]])</f>
        <v>1864501.7403203584</v>
      </c>
      <c r="D312" s="36">
        <f>AVERAGE(Tabla3[[#This Row],[Net emissions tCO2 2021]:[Net emissions tCO2 2023]])</f>
        <v>97894.917111658491</v>
      </c>
    </row>
    <row r="313" spans="1:4" x14ac:dyDescent="0.3">
      <c r="A313" s="39">
        <v>80202</v>
      </c>
      <c r="B313" s="42" t="s">
        <v>312</v>
      </c>
      <c r="C313" s="36">
        <f>AVERAGE(Tabla3[[#This Row],[Net emissions tCO2 2011]:[Net emissions tCO2 2013]])</f>
        <v>1980236.4329746652</v>
      </c>
      <c r="D313" s="36">
        <f>AVERAGE(Tabla3[[#This Row],[Net emissions tCO2 2021]:[Net emissions tCO2 2023]])</f>
        <v>95361.029998659811</v>
      </c>
    </row>
    <row r="314" spans="1:4" x14ac:dyDescent="0.3">
      <c r="A314" s="39">
        <v>80301</v>
      </c>
      <c r="B314" s="11" t="s">
        <v>313</v>
      </c>
      <c r="C314" s="36">
        <f>AVERAGE(Tabla3[[#This Row],[Net emissions tCO2 2011]:[Net emissions tCO2 2013]])</f>
        <v>1897997.4544279731</v>
      </c>
      <c r="D314" s="36">
        <f>AVERAGE(Tabla3[[#This Row],[Net emissions tCO2 2021]:[Net emissions tCO2 2023]])</f>
        <v>278770.60047860956</v>
      </c>
    </row>
    <row r="315" spans="1:4" x14ac:dyDescent="0.3">
      <c r="A315" s="39">
        <v>80302</v>
      </c>
      <c r="B315" s="42" t="s">
        <v>314</v>
      </c>
      <c r="C315" s="36">
        <f>AVERAGE(Tabla3[[#This Row],[Net emissions tCO2 2011]:[Net emissions tCO2 2013]])</f>
        <v>1011100.9884079573</v>
      </c>
      <c r="D315" s="36">
        <f>AVERAGE(Tabla3[[#This Row],[Net emissions tCO2 2021]:[Net emissions tCO2 2023]])</f>
        <v>737309.32371914433</v>
      </c>
    </row>
    <row r="316" spans="1:4" x14ac:dyDescent="0.3">
      <c r="A316" s="39">
        <v>80303</v>
      </c>
      <c r="B316" s="11" t="s">
        <v>315</v>
      </c>
      <c r="C316" s="36">
        <f>AVERAGE(Tabla3[[#This Row],[Net emissions tCO2 2011]:[Net emissions tCO2 2013]])</f>
        <v>218969.41248720093</v>
      </c>
      <c r="D316" s="36">
        <f>AVERAGE(Tabla3[[#This Row],[Net emissions tCO2 2021]:[Net emissions tCO2 2023]])</f>
        <v>421062.14710929774</v>
      </c>
    </row>
    <row r="317" spans="1:4" x14ac:dyDescent="0.3">
      <c r="A317" s="39">
        <v>80304</v>
      </c>
      <c r="B317" s="42" t="s">
        <v>316</v>
      </c>
      <c r="C317" s="36">
        <f>AVERAGE(Tabla3[[#This Row],[Net emissions tCO2 2011]:[Net emissions tCO2 2013]])</f>
        <v>446658.01003276132</v>
      </c>
      <c r="D317" s="36">
        <f>AVERAGE(Tabla3[[#This Row],[Net emissions tCO2 2021]:[Net emissions tCO2 2023]])</f>
        <v>263308.01134187396</v>
      </c>
    </row>
    <row r="318" spans="1:4" x14ac:dyDescent="0.3">
      <c r="A318" s="39">
        <v>80401</v>
      </c>
      <c r="B318" s="11" t="s">
        <v>317</v>
      </c>
      <c r="C318" s="36">
        <f>AVERAGE(Tabla3[[#This Row],[Net emissions tCO2 2011]:[Net emissions tCO2 2013]])</f>
        <v>2112387.7447824525</v>
      </c>
      <c r="D318" s="36">
        <f>AVERAGE(Tabla3[[#This Row],[Net emissions tCO2 2021]:[Net emissions tCO2 2023]])</f>
        <v>1581301.3251996804</v>
      </c>
    </row>
    <row r="319" spans="1:4" x14ac:dyDescent="0.3">
      <c r="A319" s="39">
        <v>80402</v>
      </c>
      <c r="B319" s="42" t="s">
        <v>318</v>
      </c>
      <c r="C319" s="36">
        <f>AVERAGE(Tabla3[[#This Row],[Net emissions tCO2 2011]:[Net emissions tCO2 2013]])</f>
        <v>500947.59137617564</v>
      </c>
      <c r="D319" s="36">
        <f>AVERAGE(Tabla3[[#This Row],[Net emissions tCO2 2021]:[Net emissions tCO2 2023]])</f>
        <v>400638.83708265756</v>
      </c>
    </row>
    <row r="320" spans="1:4" x14ac:dyDescent="0.3">
      <c r="A320" s="39">
        <v>80501</v>
      </c>
      <c r="B320" s="11" t="s">
        <v>319</v>
      </c>
      <c r="C320" s="36">
        <f>AVERAGE(Tabla3[[#This Row],[Net emissions tCO2 2011]:[Net emissions tCO2 2013]])</f>
        <v>987034.72981088224</v>
      </c>
      <c r="D320" s="36">
        <f>AVERAGE(Tabla3[[#This Row],[Net emissions tCO2 2021]:[Net emissions tCO2 2023]])</f>
        <v>1172837.2229794667</v>
      </c>
    </row>
    <row r="321" spans="1:4" x14ac:dyDescent="0.3">
      <c r="A321" s="39">
        <v>80601</v>
      </c>
      <c r="B321" s="42" t="s">
        <v>320</v>
      </c>
      <c r="C321" s="36">
        <f>AVERAGE(Tabla3[[#This Row],[Net emissions tCO2 2011]:[Net emissions tCO2 2013]])</f>
        <v>638167.27665640833</v>
      </c>
      <c r="D321" s="36">
        <f>AVERAGE(Tabla3[[#This Row],[Net emissions tCO2 2021]:[Net emissions tCO2 2023]])</f>
        <v>116896.62754624162</v>
      </c>
    </row>
    <row r="322" spans="1:4" x14ac:dyDescent="0.3">
      <c r="A322" s="39">
        <v>80602</v>
      </c>
      <c r="B322" s="11" t="s">
        <v>321</v>
      </c>
      <c r="C322" s="36">
        <f>AVERAGE(Tabla3[[#This Row],[Net emissions tCO2 2011]:[Net emissions tCO2 2013]])</f>
        <v>1423319.5275990798</v>
      </c>
      <c r="D322" s="36">
        <f>AVERAGE(Tabla3[[#This Row],[Net emissions tCO2 2021]:[Net emissions tCO2 2023]])</f>
        <v>1771997.7375823155</v>
      </c>
    </row>
    <row r="323" spans="1:4" x14ac:dyDescent="0.3">
      <c r="A323" s="39">
        <v>80701</v>
      </c>
      <c r="B323" s="42" t="s">
        <v>322</v>
      </c>
      <c r="C323" s="36">
        <f>AVERAGE(Tabla3[[#This Row],[Net emissions tCO2 2011]:[Net emissions tCO2 2013]])</f>
        <v>645314.44306218449</v>
      </c>
      <c r="D323" s="36">
        <f>AVERAGE(Tabla3[[#This Row],[Net emissions tCO2 2021]:[Net emissions tCO2 2023]])</f>
        <v>420114.3506445323</v>
      </c>
    </row>
    <row r="324" spans="1:4" x14ac:dyDescent="0.3">
      <c r="A324" s="39">
        <v>80702</v>
      </c>
      <c r="B324" s="11" t="s">
        <v>298</v>
      </c>
      <c r="C324" s="36">
        <f>AVERAGE(Tabla3[[#This Row],[Net emissions tCO2 2011]:[Net emissions tCO2 2013]])</f>
        <v>258780.2646832889</v>
      </c>
      <c r="D324" s="36">
        <f>AVERAGE(Tabla3[[#This Row],[Net emissions tCO2 2021]:[Net emissions tCO2 2023]])</f>
        <v>199225.90794380149</v>
      </c>
    </row>
    <row r="325" spans="1:4" x14ac:dyDescent="0.3">
      <c r="A325" s="39">
        <v>80703</v>
      </c>
      <c r="B325" s="42" t="s">
        <v>323</v>
      </c>
      <c r="C325" s="36">
        <f>AVERAGE(Tabla3[[#This Row],[Net emissions tCO2 2011]:[Net emissions tCO2 2013]])</f>
        <v>274971.76191643643</v>
      </c>
      <c r="D325" s="36">
        <f>AVERAGE(Tabla3[[#This Row],[Net emissions tCO2 2021]:[Net emissions tCO2 2023]])</f>
        <v>100288.60113588181</v>
      </c>
    </row>
    <row r="326" spans="1:4" x14ac:dyDescent="0.3">
      <c r="A326" s="39">
        <v>80801</v>
      </c>
      <c r="B326" s="11" t="s">
        <v>324</v>
      </c>
      <c r="C326" s="36">
        <f>AVERAGE(Tabla3[[#This Row],[Net emissions tCO2 2011]:[Net emissions tCO2 2013]])</f>
        <v>1317333.7123277579</v>
      </c>
      <c r="D326" s="36">
        <f>AVERAGE(Tabla3[[#This Row],[Net emissions tCO2 2021]:[Net emissions tCO2 2023]])</f>
        <v>160595.4211619946</v>
      </c>
    </row>
    <row r="327" spans="1:4" x14ac:dyDescent="0.3">
      <c r="A327" s="39">
        <v>80802</v>
      </c>
      <c r="B327" s="42" t="s">
        <v>325</v>
      </c>
      <c r="C327" s="36">
        <f>AVERAGE(Tabla3[[#This Row],[Net emissions tCO2 2011]:[Net emissions tCO2 2013]])</f>
        <v>1544532.6181314986</v>
      </c>
      <c r="D327" s="36">
        <f>AVERAGE(Tabla3[[#This Row],[Net emissions tCO2 2021]:[Net emissions tCO2 2023]])</f>
        <v>167731.09821826636</v>
      </c>
    </row>
    <row r="328" spans="1:4" x14ac:dyDescent="0.3">
      <c r="A328" s="39">
        <v>80803</v>
      </c>
      <c r="B328" s="11" t="s">
        <v>326</v>
      </c>
      <c r="C328" s="36">
        <f>AVERAGE(Tabla3[[#This Row],[Net emissions tCO2 2011]:[Net emissions tCO2 2013]])</f>
        <v>570648.42808764055</v>
      </c>
      <c r="D328" s="36">
        <f>AVERAGE(Tabla3[[#This Row],[Net emissions tCO2 2021]:[Net emissions tCO2 2023]])</f>
        <v>-20626.89769621439</v>
      </c>
    </row>
    <row r="329" spans="1:4" x14ac:dyDescent="0.3">
      <c r="A329" s="39">
        <v>80901</v>
      </c>
      <c r="B329" s="42" t="s">
        <v>327</v>
      </c>
      <c r="C329" s="36">
        <f>AVERAGE(Tabla3[[#This Row],[Net emissions tCO2 2011]:[Net emissions tCO2 2013]])</f>
        <v>1141523.4068227436</v>
      </c>
      <c r="D329" s="36">
        <f>AVERAGE(Tabla3[[#This Row],[Net emissions tCO2 2021]:[Net emissions tCO2 2023]])</f>
        <v>-55527.59159595977</v>
      </c>
    </row>
    <row r="330" spans="1:4" x14ac:dyDescent="0.3">
      <c r="A330" s="39">
        <v>90101</v>
      </c>
      <c r="B330" s="11" t="s">
        <v>328</v>
      </c>
      <c r="C330" s="36">
        <f>AVERAGE(Tabla3[[#This Row],[Net emissions tCO2 2011]:[Net emissions tCO2 2013]])</f>
        <v>55966.582085970374</v>
      </c>
      <c r="D330" s="36">
        <f>AVERAGE(Tabla3[[#This Row],[Net emissions tCO2 2021]:[Net emissions tCO2 2023]])</f>
        <v>60897.551340266858</v>
      </c>
    </row>
    <row r="331" spans="1:4" x14ac:dyDescent="0.3">
      <c r="A331" s="39">
        <v>90102</v>
      </c>
      <c r="B331" s="42" t="s">
        <v>329</v>
      </c>
      <c r="C331" s="36">
        <f>AVERAGE(Tabla3[[#This Row],[Net emissions tCO2 2011]:[Net emissions tCO2 2013]])</f>
        <v>93347.194965313887</v>
      </c>
      <c r="D331" s="36">
        <f>AVERAGE(Tabla3[[#This Row],[Net emissions tCO2 2021]:[Net emissions tCO2 2023]])</f>
        <v>80880.556938762747</v>
      </c>
    </row>
    <row r="332" spans="1:4" x14ac:dyDescent="0.3">
      <c r="A332" s="39">
        <v>90103</v>
      </c>
      <c r="B332" s="11" t="s">
        <v>330</v>
      </c>
      <c r="C332" s="36">
        <f>AVERAGE(Tabla3[[#This Row],[Net emissions tCO2 2011]:[Net emissions tCO2 2013]])</f>
        <v>163562.62666617628</v>
      </c>
      <c r="D332" s="36">
        <f>AVERAGE(Tabla3[[#This Row],[Net emissions tCO2 2021]:[Net emissions tCO2 2023]])</f>
        <v>198073.40280727576</v>
      </c>
    </row>
    <row r="333" spans="1:4" x14ac:dyDescent="0.3">
      <c r="A333" s="39">
        <v>90104</v>
      </c>
      <c r="B333" s="42" t="s">
        <v>331</v>
      </c>
      <c r="C333" s="36">
        <f>AVERAGE(Tabla3[[#This Row],[Net emissions tCO2 2011]:[Net emissions tCO2 2013]])</f>
        <v>385132.56638427544</v>
      </c>
      <c r="D333" s="36">
        <f>AVERAGE(Tabla3[[#This Row],[Net emissions tCO2 2021]:[Net emissions tCO2 2023]])</f>
        <v>447390.80228764657</v>
      </c>
    </row>
    <row r="334" spans="1:4" x14ac:dyDescent="0.3">
      <c r="A334" s="39">
        <v>90201</v>
      </c>
      <c r="B334" s="11" t="s">
        <v>332</v>
      </c>
      <c r="C334" s="36">
        <f>AVERAGE(Tabla3[[#This Row],[Net emissions tCO2 2011]:[Net emissions tCO2 2013]])</f>
        <v>516643.91940955148</v>
      </c>
      <c r="D334" s="36">
        <f>AVERAGE(Tabla3[[#This Row],[Net emissions tCO2 2021]:[Net emissions tCO2 2023]])</f>
        <v>-79875.906044581672</v>
      </c>
    </row>
    <row r="335" spans="1:4" x14ac:dyDescent="0.3">
      <c r="A335" s="39">
        <v>90202</v>
      </c>
      <c r="B335" s="42" t="s">
        <v>295</v>
      </c>
      <c r="C335" s="36">
        <f>AVERAGE(Tabla3[[#This Row],[Net emissions tCO2 2011]:[Net emissions tCO2 2013]])</f>
        <v>329968.29181301576</v>
      </c>
      <c r="D335" s="36">
        <f>AVERAGE(Tabla3[[#This Row],[Net emissions tCO2 2021]:[Net emissions tCO2 2023]])</f>
        <v>53875.281972798315</v>
      </c>
    </row>
    <row r="336" spans="1:4" x14ac:dyDescent="0.3">
      <c r="A336" s="39">
        <v>90203</v>
      </c>
      <c r="B336" s="11" t="s">
        <v>333</v>
      </c>
      <c r="C336" s="36">
        <f>AVERAGE(Tabla3[[#This Row],[Net emissions tCO2 2011]:[Net emissions tCO2 2013]])</f>
        <v>270935.98091445351</v>
      </c>
      <c r="D336" s="36">
        <f>AVERAGE(Tabla3[[#This Row],[Net emissions tCO2 2021]:[Net emissions tCO2 2023]])</f>
        <v>310637.19633023156</v>
      </c>
    </row>
    <row r="337" spans="1:4" x14ac:dyDescent="0.3">
      <c r="A337" s="39">
        <v>90301</v>
      </c>
      <c r="B337" s="42" t="s">
        <v>334</v>
      </c>
      <c r="C337" s="36">
        <f>AVERAGE(Tabla3[[#This Row],[Net emissions tCO2 2011]:[Net emissions tCO2 2013]])</f>
        <v>357471.60397038102</v>
      </c>
      <c r="D337" s="36">
        <f>AVERAGE(Tabla3[[#This Row],[Net emissions tCO2 2021]:[Net emissions tCO2 2023]])</f>
        <v>7250.189063077084</v>
      </c>
    </row>
    <row r="338" spans="1:4" x14ac:dyDescent="0.3">
      <c r="A338" s="39">
        <v>90302</v>
      </c>
      <c r="B338" s="11" t="s">
        <v>335</v>
      </c>
      <c r="C338" s="36">
        <f>AVERAGE(Tabla3[[#This Row],[Net emissions tCO2 2011]:[Net emissions tCO2 2013]])</f>
        <v>462510.30092104425</v>
      </c>
      <c r="D338" s="36">
        <f>AVERAGE(Tabla3[[#This Row],[Net emissions tCO2 2021]:[Net emissions tCO2 2023]])</f>
        <v>29872.441866418783</v>
      </c>
    </row>
    <row r="339" spans="1:4" x14ac:dyDescent="0.3">
      <c r="A339" s="39">
        <v>90303</v>
      </c>
      <c r="B339" s="42" t="s">
        <v>336</v>
      </c>
      <c r="C339" s="36">
        <f>AVERAGE(Tabla3[[#This Row],[Net emissions tCO2 2011]:[Net emissions tCO2 2013]])</f>
        <v>231758.98871742771</v>
      </c>
      <c r="D339" s="36">
        <f>AVERAGE(Tabla3[[#This Row],[Net emissions tCO2 2021]:[Net emissions tCO2 2023]])</f>
        <v>83955.479725302299</v>
      </c>
    </row>
    <row r="340" spans="1:4" x14ac:dyDescent="0.3">
      <c r="A340" s="39">
        <v>90401</v>
      </c>
      <c r="B340" s="11" t="s">
        <v>337</v>
      </c>
      <c r="C340" s="36">
        <f>AVERAGE(Tabla3[[#This Row],[Net emissions tCO2 2011]:[Net emissions tCO2 2013]])</f>
        <v>152423.227253024</v>
      </c>
      <c r="D340" s="36">
        <f>AVERAGE(Tabla3[[#This Row],[Net emissions tCO2 2021]:[Net emissions tCO2 2023]])</f>
        <v>84732.506880679852</v>
      </c>
    </row>
    <row r="341" spans="1:4" x14ac:dyDescent="0.3">
      <c r="A341" s="39">
        <v>90402</v>
      </c>
      <c r="B341" s="42" t="s">
        <v>338</v>
      </c>
      <c r="C341" s="36">
        <f>AVERAGE(Tabla3[[#This Row],[Net emissions tCO2 2011]:[Net emissions tCO2 2013]])</f>
        <v>121042.11975971553</v>
      </c>
      <c r="D341" s="36">
        <f>AVERAGE(Tabla3[[#This Row],[Net emissions tCO2 2021]:[Net emissions tCO2 2023]])</f>
        <v>27998.958146646833</v>
      </c>
    </row>
    <row r="342" spans="1:4" x14ac:dyDescent="0.3">
      <c r="A342" s="39">
        <v>90501</v>
      </c>
      <c r="B342" s="11" t="s">
        <v>339</v>
      </c>
      <c r="C342" s="36">
        <f>AVERAGE(Tabla3[[#This Row],[Net emissions tCO2 2011]:[Net emissions tCO2 2013]])</f>
        <v>51992.94050536467</v>
      </c>
      <c r="D342" s="36">
        <f>AVERAGE(Tabla3[[#This Row],[Net emissions tCO2 2021]:[Net emissions tCO2 2023]])</f>
        <v>30161.48992456761</v>
      </c>
    </row>
    <row r="343" spans="1:4" x14ac:dyDescent="0.3">
      <c r="A343" s="39">
        <v>90502</v>
      </c>
      <c r="B343" s="42" t="s">
        <v>340</v>
      </c>
      <c r="C343" s="36">
        <f>AVERAGE(Tabla3[[#This Row],[Net emissions tCO2 2011]:[Net emissions tCO2 2013]])</f>
        <v>69826.586042681767</v>
      </c>
      <c r="D343" s="36">
        <f>AVERAGE(Tabla3[[#This Row],[Net emissions tCO2 2021]:[Net emissions tCO2 2023]])</f>
        <v>36206.825282656988</v>
      </c>
    </row>
    <row r="344" spans="1:4" x14ac:dyDescent="0.3">
      <c r="A344" s="39">
        <v>90503</v>
      </c>
      <c r="B344" s="11" t="s">
        <v>341</v>
      </c>
      <c r="C344" s="37">
        <f>AVERAGE(Tabla3[[#This Row],[Net emissions tCO2 2011]:[Net emissions tCO2 2013]])</f>
        <v>16026.483041217471</v>
      </c>
      <c r="D344" s="37">
        <f>AVERAGE(Tabla3[[#This Row],[Net emissions tCO2 2021]:[Net emissions tCO2 2023]])</f>
        <v>20036.722829609444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47283-043B-42FB-B24A-D71968CB560D}">
  <dimension ref="A1:D12"/>
  <sheetViews>
    <sheetView workbookViewId="0">
      <selection activeCell="D12" sqref="C1:D12"/>
    </sheetView>
  </sheetViews>
  <sheetFormatPr baseColWidth="10" defaultColWidth="11.5546875" defaultRowHeight="14.4" x14ac:dyDescent="0.3"/>
  <cols>
    <col min="1" max="1" width="16.5546875" bestFit="1" customWidth="1"/>
    <col min="3" max="4" width="30.6640625" customWidth="1"/>
  </cols>
  <sheetData>
    <row r="1" spans="1:4" ht="57.6" x14ac:dyDescent="0.3">
      <c r="A1" s="43" t="s">
        <v>405</v>
      </c>
      <c r="B1" s="43" t="s">
        <v>406</v>
      </c>
      <c r="C1" s="48" t="s">
        <v>401</v>
      </c>
      <c r="D1" s="48" t="s">
        <v>402</v>
      </c>
    </row>
    <row r="2" spans="1:4" x14ac:dyDescent="0.3">
      <c r="A2" s="44">
        <v>1</v>
      </c>
      <c r="B2" s="45" t="s">
        <v>407</v>
      </c>
      <c r="C2" s="49">
        <v>0.6550117166287498</v>
      </c>
      <c r="D2" s="49">
        <v>3.2369795960507814</v>
      </c>
    </row>
    <row r="3" spans="1:4" x14ac:dyDescent="0.3">
      <c r="A3" s="44">
        <v>2</v>
      </c>
      <c r="B3" s="45" t="s">
        <v>408</v>
      </c>
      <c r="C3" s="49">
        <v>1.2838879702146608</v>
      </c>
      <c r="D3" s="49">
        <v>1.9079871826309853</v>
      </c>
    </row>
    <row r="4" spans="1:4" x14ac:dyDescent="0.3">
      <c r="A4" s="44">
        <v>3</v>
      </c>
      <c r="B4" s="45" t="s">
        <v>120</v>
      </c>
      <c r="C4" s="49">
        <v>1.2644728668203367</v>
      </c>
      <c r="D4" s="49">
        <v>1.3893365417107593</v>
      </c>
    </row>
    <row r="5" spans="1:4" x14ac:dyDescent="0.3">
      <c r="A5" s="44">
        <v>4</v>
      </c>
      <c r="B5" s="45" t="s">
        <v>168</v>
      </c>
      <c r="C5" s="49">
        <v>0</v>
      </c>
      <c r="D5" s="49">
        <v>9.1200878592087898E-5</v>
      </c>
    </row>
    <row r="6" spans="1:4" x14ac:dyDescent="0.3">
      <c r="A6" s="44">
        <v>5</v>
      </c>
      <c r="B6" s="45" t="s">
        <v>203</v>
      </c>
      <c r="C6" s="49">
        <v>-2.7917504594700623E-4</v>
      </c>
      <c r="D6" s="49">
        <v>1.6484941848812398E-3</v>
      </c>
    </row>
    <row r="7" spans="1:4" x14ac:dyDescent="0.3">
      <c r="A7" s="44">
        <v>6</v>
      </c>
      <c r="B7" s="45" t="s">
        <v>245</v>
      </c>
      <c r="C7" s="49">
        <v>1.3031427733256813</v>
      </c>
      <c r="D7" s="49">
        <v>4.7068376251802029</v>
      </c>
    </row>
    <row r="8" spans="1:4" x14ac:dyDescent="0.3">
      <c r="A8" s="44">
        <v>7</v>
      </c>
      <c r="B8" s="45" t="s">
        <v>409</v>
      </c>
      <c r="C8" s="49">
        <v>15.108486180845064</v>
      </c>
      <c r="D8" s="49">
        <v>21.914251835981261</v>
      </c>
    </row>
    <row r="9" spans="1:4" x14ac:dyDescent="0.3">
      <c r="A9" s="44">
        <v>8</v>
      </c>
      <c r="B9" s="45" t="s">
        <v>410</v>
      </c>
      <c r="C9" s="49">
        <v>48.778722940480975</v>
      </c>
      <c r="D9" s="49">
        <v>18.76376278314628</v>
      </c>
    </row>
    <row r="10" spans="1:4" x14ac:dyDescent="0.3">
      <c r="A10" s="44">
        <v>9</v>
      </c>
      <c r="B10" s="45" t="s">
        <v>411</v>
      </c>
      <c r="C10" s="49">
        <v>30.314226390311095</v>
      </c>
      <c r="D10" s="49">
        <v>10.692990389990536</v>
      </c>
    </row>
    <row r="11" spans="1:4" x14ac:dyDescent="0.3">
      <c r="A11" s="44">
        <v>10</v>
      </c>
      <c r="B11" s="45" t="s">
        <v>397</v>
      </c>
      <c r="C11" s="49">
        <v>3.7689469986291648</v>
      </c>
      <c r="D11" s="49">
        <v>10.998542195921431</v>
      </c>
    </row>
    <row r="12" spans="1:4" x14ac:dyDescent="0.3">
      <c r="A12" s="44">
        <v>11</v>
      </c>
      <c r="B12" s="45" t="s">
        <v>412</v>
      </c>
      <c r="C12" s="49">
        <v>7.0336684226089936</v>
      </c>
      <c r="D12" s="49">
        <v>8.0648015271646383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47A26-7F47-426D-8D55-3DA34E6FE998}">
  <dimension ref="A1:D12"/>
  <sheetViews>
    <sheetView workbookViewId="0">
      <selection activeCell="G21" sqref="G21"/>
    </sheetView>
  </sheetViews>
  <sheetFormatPr baseColWidth="10" defaultColWidth="11.5546875" defaultRowHeight="14.4" x14ac:dyDescent="0.3"/>
  <cols>
    <col min="1" max="1" width="16.5546875" bestFit="1" customWidth="1"/>
    <col min="3" max="4" width="28.5546875" customWidth="1"/>
  </cols>
  <sheetData>
    <row r="1" spans="1:4" ht="43.2" x14ac:dyDescent="0.3">
      <c r="A1" s="43" t="s">
        <v>405</v>
      </c>
      <c r="B1" s="43" t="s">
        <v>406</v>
      </c>
      <c r="C1" s="50" t="s">
        <v>403</v>
      </c>
      <c r="D1" s="50" t="s">
        <v>404</v>
      </c>
    </row>
    <row r="2" spans="1:4" x14ac:dyDescent="0.3">
      <c r="A2" s="44">
        <v>1</v>
      </c>
      <c r="B2" s="45" t="s">
        <v>407</v>
      </c>
      <c r="C2" s="49">
        <v>379870.85074765567</v>
      </c>
      <c r="D2" s="49">
        <v>1951139.8960987271</v>
      </c>
    </row>
    <row r="3" spans="1:4" x14ac:dyDescent="0.3">
      <c r="A3" s="44">
        <v>2</v>
      </c>
      <c r="B3" s="45" t="s">
        <v>408</v>
      </c>
      <c r="C3" s="49">
        <v>3478326.6386650787</v>
      </c>
      <c r="D3" s="49">
        <v>5697381.0616944022</v>
      </c>
    </row>
    <row r="4" spans="1:4" x14ac:dyDescent="0.3">
      <c r="A4" s="44">
        <v>3</v>
      </c>
      <c r="B4" s="45" t="s">
        <v>120</v>
      </c>
      <c r="C4" s="49">
        <v>2219978.5448292173</v>
      </c>
      <c r="D4" s="49">
        <v>2753904.9292380097</v>
      </c>
    </row>
    <row r="5" spans="1:4" x14ac:dyDescent="0.3">
      <c r="A5" s="44">
        <v>4</v>
      </c>
      <c r="B5" s="45" t="s">
        <v>168</v>
      </c>
      <c r="C5" s="46">
        <v>0</v>
      </c>
      <c r="D5" s="49">
        <v>51.577605259140803</v>
      </c>
    </row>
    <row r="6" spans="1:4" x14ac:dyDescent="0.3">
      <c r="A6" s="44">
        <v>5</v>
      </c>
      <c r="B6" s="45" t="s">
        <v>203</v>
      </c>
      <c r="C6" s="49">
        <v>-233.37717960061877</v>
      </c>
      <c r="D6" s="49">
        <v>1418.9922562344448</v>
      </c>
    </row>
    <row r="7" spans="1:4" x14ac:dyDescent="0.3">
      <c r="A7" s="44">
        <v>6</v>
      </c>
      <c r="B7" s="45" t="s">
        <v>245</v>
      </c>
      <c r="C7" s="49">
        <v>629199.45847091964</v>
      </c>
      <c r="D7" s="49">
        <v>2482766.1078243223</v>
      </c>
    </row>
    <row r="8" spans="1:4" x14ac:dyDescent="0.3">
      <c r="A8" s="44">
        <v>7</v>
      </c>
      <c r="B8" s="45" t="s">
        <v>409</v>
      </c>
      <c r="C8" s="49">
        <v>39918440.349729396</v>
      </c>
      <c r="D8" s="49">
        <v>66660487.223355711</v>
      </c>
    </row>
    <row r="9" spans="1:4" x14ac:dyDescent="0.3">
      <c r="A9" s="44">
        <v>8</v>
      </c>
      <c r="B9" s="45" t="s">
        <v>410</v>
      </c>
      <c r="C9" s="49">
        <v>20472951.126189023</v>
      </c>
      <c r="D9" s="49">
        <v>8959697.8963070866</v>
      </c>
    </row>
    <row r="10" spans="1:4" x14ac:dyDescent="0.3">
      <c r="A10" s="44">
        <v>9</v>
      </c>
      <c r="B10" s="45" t="s">
        <v>411</v>
      </c>
      <c r="C10" s="49">
        <v>3278609.4124496132</v>
      </c>
      <c r="D10" s="49">
        <v>1392093.4993513592</v>
      </c>
    </row>
    <row r="11" spans="1:4" x14ac:dyDescent="0.3">
      <c r="A11" s="44">
        <v>10</v>
      </c>
      <c r="B11" s="45" t="s">
        <v>397</v>
      </c>
      <c r="C11" s="49">
        <v>554134.19850959082</v>
      </c>
      <c r="D11" s="49">
        <v>1733632.1859104766</v>
      </c>
    </row>
    <row r="12" spans="1:4" x14ac:dyDescent="0.3">
      <c r="A12" s="44">
        <v>11</v>
      </c>
      <c r="B12" s="45" t="s">
        <v>412</v>
      </c>
      <c r="C12" s="49">
        <v>70377143.003901288</v>
      </c>
      <c r="D12" s="49">
        <v>89898941.183731124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5A15C-4B19-4E68-AECC-663BBD37DA49}">
  <dimension ref="A1:J2"/>
  <sheetViews>
    <sheetView workbookViewId="0">
      <selection activeCell="J3" sqref="J3"/>
    </sheetView>
  </sheetViews>
  <sheetFormatPr baseColWidth="10" defaultColWidth="8.88671875" defaultRowHeight="14.4" x14ac:dyDescent="0.3"/>
  <sheetData>
    <row r="1" spans="1:10" ht="48" x14ac:dyDescent="0.3">
      <c r="A1" s="51" t="s">
        <v>428</v>
      </c>
      <c r="B1" s="51" t="s">
        <v>429</v>
      </c>
      <c r="C1" s="52" t="s">
        <v>430</v>
      </c>
      <c r="D1" s="52" t="s">
        <v>431</v>
      </c>
      <c r="E1" s="53" t="s">
        <v>432</v>
      </c>
      <c r="F1" s="53" t="s">
        <v>433</v>
      </c>
      <c r="G1" s="54" t="s">
        <v>434</v>
      </c>
      <c r="H1" s="54" t="s">
        <v>435</v>
      </c>
      <c r="I1" s="55" t="s">
        <v>436</v>
      </c>
      <c r="J1" s="55" t="s">
        <v>437</v>
      </c>
    </row>
    <row r="2" spans="1:10" x14ac:dyDescent="0.3">
      <c r="A2" s="56">
        <v>13</v>
      </c>
      <c r="B2" s="56" t="s">
        <v>438</v>
      </c>
      <c r="C2" s="56">
        <v>0</v>
      </c>
      <c r="D2" s="56">
        <v>2</v>
      </c>
      <c r="E2" s="56">
        <v>2</v>
      </c>
      <c r="F2" s="57">
        <v>3</v>
      </c>
      <c r="G2" s="56">
        <v>3</v>
      </c>
      <c r="H2" s="56">
        <v>4</v>
      </c>
      <c r="I2" s="56">
        <v>4</v>
      </c>
      <c r="J2" s="56">
        <v>441.4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2A1A4-27D9-4A25-81F9-3B6D9A432825}">
  <dimension ref="A1:C5"/>
  <sheetViews>
    <sheetView workbookViewId="0">
      <selection activeCell="B2" sqref="B2"/>
    </sheetView>
  </sheetViews>
  <sheetFormatPr baseColWidth="10" defaultColWidth="8.88671875" defaultRowHeight="14.4" x14ac:dyDescent="0.3"/>
  <sheetData>
    <row r="1" spans="1:3" ht="28.8" x14ac:dyDescent="0.3">
      <c r="A1" s="58" t="s">
        <v>439</v>
      </c>
      <c r="B1" s="59">
        <v>2012</v>
      </c>
      <c r="C1" s="59">
        <v>2024</v>
      </c>
    </row>
    <row r="2" spans="1:3" ht="28.8" x14ac:dyDescent="0.3">
      <c r="A2" s="60" t="s">
        <v>440</v>
      </c>
      <c r="B2" s="61">
        <v>261</v>
      </c>
      <c r="C2" s="61">
        <v>243</v>
      </c>
    </row>
    <row r="3" spans="1:3" ht="43.2" x14ac:dyDescent="0.3">
      <c r="A3" s="60" t="s">
        <v>441</v>
      </c>
      <c r="B3" s="61">
        <v>9</v>
      </c>
      <c r="C3" s="61">
        <v>11</v>
      </c>
    </row>
    <row r="4" spans="1:3" ht="57.6" x14ac:dyDescent="0.3">
      <c r="A4" s="60" t="s">
        <v>442</v>
      </c>
      <c r="B4" s="61">
        <v>8</v>
      </c>
      <c r="C4" s="61">
        <v>6</v>
      </c>
    </row>
    <row r="5" spans="1:3" ht="43.2" x14ac:dyDescent="0.3">
      <c r="A5" s="60" t="s">
        <v>443</v>
      </c>
      <c r="B5" s="61">
        <v>65</v>
      </c>
      <c r="C5" s="61">
        <v>83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7725C-362D-4668-9D86-E4EA4AC4D44E}">
  <dimension ref="A1"/>
  <sheetViews>
    <sheetView topLeftCell="A10" zoomScale="76" zoomScaleNormal="76" workbookViewId="0">
      <selection activeCell="B2" sqref="B2"/>
    </sheetView>
  </sheetViews>
  <sheetFormatPr baseColWidth="10" defaultColWidth="8.88671875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Datos originales</vt:lpstr>
      <vt:lpstr>Datos departamentales</vt:lpstr>
      <vt:lpstr>Indicador_MUN</vt:lpstr>
      <vt:lpstr>Absoluto_MUN</vt:lpstr>
      <vt:lpstr>Indicador_DEP</vt:lpstr>
      <vt:lpstr>Absoluto_DEP</vt:lpstr>
      <vt:lpstr>Umbral</vt:lpstr>
      <vt:lpstr>Gráficos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Karina</cp:lastModifiedBy>
  <dcterms:created xsi:type="dcterms:W3CDTF">2025-05-26T16:00:12Z</dcterms:created>
  <dcterms:modified xsi:type="dcterms:W3CDTF">2026-05-25T06:02:16Z</dcterms:modified>
</cp:coreProperties>
</file>